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eiltys.government.iomgov\root\FSA_Shared\Supervision\Actuarial\Regulations\Life\Templates\working copies of templates\UPdate 10 for data warehouse\"/>
    </mc:Choice>
  </mc:AlternateContent>
  <bookViews>
    <workbookView xWindow="0" yWindow="90" windowWidth="14280" windowHeight="6080" tabRatio="741"/>
  </bookViews>
  <sheets>
    <sheet name="Index" sheetId="3" r:id="rId1"/>
    <sheet name="Raw Results" sheetId="16" r:id="rId2"/>
    <sheet name="Regulatory Balance Sheet 5" sheetId="17" r:id="rId3"/>
    <sheet name="Operational Risk 5" sheetId="20" r:id="rId4"/>
    <sheet name="Market Risk 5" sheetId="6" r:id="rId5"/>
    <sheet name="Life Underwriting Risk 5" sheetId="9" r:id="rId6"/>
    <sheet name="Health Underwriting Risk 5" sheetId="18" r:id="rId7"/>
  </sheets>
  <externalReferences>
    <externalReference r:id="rId8"/>
  </externalReferences>
  <definedNames>
    <definedName name="A" localSheetId="3">#REF!</definedName>
    <definedName name="A">#REF!</definedName>
    <definedName name="Acc_NAV">'Regulatory Balance Sheet 5'!$D$131</definedName>
    <definedName name="Acc_Total_Assets" localSheetId="3">'[1]Economic Balance Sheet 2'!$D$80</definedName>
    <definedName name="Acc_Total_Assets">'Regulatory Balance Sheet 5'!$D$81</definedName>
    <definedName name="Acc_Total_Liabs" localSheetId="3">'[1]Economic Balance Sheet 2'!$D$121</definedName>
    <definedName name="Acc_Total_Liabs">'Regulatory Balance Sheet 5'!$D$124</definedName>
    <definedName name="Base_assets">'Market Risk 5'!$D$7</definedName>
    <definedName name="Base_Gross_BOF">'Market Risk 5'!#REF!</definedName>
    <definedName name="Base_Net_BOF">'Market Risk 5'!#REF!</definedName>
    <definedName name="Base_VDB">'Market Risk 5'!$H$7</definedName>
    <definedName name="Base_VGB">'Market Risk 5'!$F$7</definedName>
    <definedName name="BE_Assets" localSheetId="3">'[1]Market Risk 2'!$D$27</definedName>
    <definedName name="BE_Assets">'Market Risk 5'!#REF!</definedName>
    <definedName name="BE_Liabs_VDB" localSheetId="3">'[1]Market Risk 2'!$H$27</definedName>
    <definedName name="BE_Liabs_VDB">'Market Risk 5'!#REF!</definedName>
    <definedName name="BE_Liabs_VGB" localSheetId="3">'[1]Market Risk 2'!$F$27</definedName>
    <definedName name="BE_Liabs_VGB">'Market Risk 5'!#REF!</definedName>
    <definedName name="Catastrophe">'Life Underwriting Risk 5'!$B$44:$J$48</definedName>
    <definedName name="Concentration">'Market Risk 5'!$B$104:$J$108</definedName>
    <definedName name="Corr">#REF!</definedName>
    <definedName name="Curr_Simp" localSheetId="3">'[1]Market Risk 2'!$D$21</definedName>
    <definedName name="Curr_Simp">'Market Risk 5'!$D$12</definedName>
    <definedName name="Currency">'Market Risk 5'!$B$40:$J$91</definedName>
    <definedName name="CurrencyCorr" localSheetId="3">#REF!</definedName>
    <definedName name="CurrencyCorr">#REF!</definedName>
    <definedName name="DefaultCorr">#REF!</definedName>
    <definedName name="Disability">'Life Underwriting Risk 5'!$B$16:$J$22</definedName>
    <definedName name="Eq_1_vol_Down" localSheetId="3">'[1]Market Risk 2'!$N$49</definedName>
    <definedName name="Eq_1_vol_Down">'Market Risk 5'!#REF!</definedName>
    <definedName name="Eq_1_vol_Up" localSheetId="3">'[1]Market Risk 2'!$N$48</definedName>
    <definedName name="Eq_1_vol_Up">'Market Risk 5'!#REF!</definedName>
    <definedName name="Eq_2_vol_Down" localSheetId="3">'[1]Market Risk 2'!$N$52</definedName>
    <definedName name="Eq_2_vol_Down">'Market Risk 5'!#REF!</definedName>
    <definedName name="Eq_2_vol_Up" localSheetId="3">'[1]Market Risk 2'!$N$51</definedName>
    <definedName name="Eq_2_vol_Up">'Market Risk 5'!#REF!</definedName>
    <definedName name="EqCorr" localSheetId="3">#REF!</definedName>
    <definedName name="EqCorr">#REF!</definedName>
    <definedName name="Equity">'Market Risk 5'!$B$22:$J$32</definedName>
    <definedName name="EqVolDownCorr" localSheetId="3">#REF!</definedName>
    <definedName name="EqVolDownCorr">#REF!</definedName>
    <definedName name="EqVolUpCorr" localSheetId="3">#REF!</definedName>
    <definedName name="EqVolUpCorr">#REF!</definedName>
    <definedName name="Expense">'Life Underwriting Risk 5'!$B$32:$J$36</definedName>
    <definedName name="Health_CAT" localSheetId="6">'Health Underwriting Risk 5'!#REF!</definedName>
    <definedName name="Health_Dis_Morb" localSheetId="6">'Health Underwriting Risk 5'!#REF!</definedName>
    <definedName name="Health_Exp" localSheetId="6">'Health Underwriting Risk 5'!#REF!</definedName>
    <definedName name="Health_income" localSheetId="6">'Health Underwriting Risk 5'!#REF!</definedName>
    <definedName name="Health_Lapse" localSheetId="6">'Health Underwriting Risk 5'!#REF!</definedName>
    <definedName name="Health_Lapse_Down" localSheetId="6">'Health Underwriting Risk 5'!#REF!</definedName>
    <definedName name="Health_Lapse_Mass" localSheetId="6">'Health Underwriting Risk 5'!#REF!</definedName>
    <definedName name="Health_Lapse_Up" localSheetId="6">'Health Underwriting Risk 5'!#REF!</definedName>
    <definedName name="Health_Long" localSheetId="6">'Health Underwriting Risk 5'!#REF!</definedName>
    <definedName name="Health_medical" localSheetId="6">'Health Underwriting Risk 5'!#REF!</definedName>
    <definedName name="Health_medical_down" localSheetId="3">'[1]Health Underwriting Risk 2'!$N$40</definedName>
    <definedName name="Health_medical_down">'Health Underwriting Risk 5'!#REF!</definedName>
    <definedName name="Health_medical_up" localSheetId="3">'[1]Health Underwriting Risk 2'!$N$39</definedName>
    <definedName name="Health_medical_up">'Health Underwriting Risk 5'!#REF!</definedName>
    <definedName name="Health_Mort" localSheetId="6">'Health Underwriting Risk 5'!#REF!</definedName>
    <definedName name="Health_Rev" localSheetId="6">'Health Underwriting Risk 5'!#REF!</definedName>
    <definedName name="HealthCatastrophe" localSheetId="6">'Health Underwriting Risk 5'!#REF!</definedName>
    <definedName name="HealthCorr" localSheetId="3">#REF!</definedName>
    <definedName name="HealthCorr">#REF!</definedName>
    <definedName name="HealthCorr_SLT" localSheetId="3">#REF!</definedName>
    <definedName name="HealthCorr_SLT">#REF!</definedName>
    <definedName name="HealthDisability" localSheetId="6">'Health Underwriting Risk 5'!#REF!</definedName>
    <definedName name="HealthExpense" localSheetId="6">'Health Underwriting Risk 5'!#REF!</definedName>
    <definedName name="HealthLapse" localSheetId="6">'Health Underwriting Risk 5'!#REF!</definedName>
    <definedName name="HealthLongevity" localSheetId="6">'Health Underwriting Risk 5'!#REF!</definedName>
    <definedName name="HealthMortality" localSheetId="6">'Health Underwriting Risk 5'!#REF!</definedName>
    <definedName name="HealthRevision" localSheetId="6">'Health Underwriting Risk 5'!#REF!</definedName>
    <definedName name="Interest">'Market Risk 5'!$B$15:$J$20</definedName>
    <definedName name="Lapse">'Life Underwriting Risk 5'!$B$24:$J$30</definedName>
    <definedName name="Lapse_Down" localSheetId="3">'[1]Life Underwriting Risk 2'!$N$44</definedName>
    <definedName name="Lapse_Down">'Life Underwriting Risk 5'!#REF!</definedName>
    <definedName name="Lapse_Mass" localSheetId="3">'[1]Life Underwriting Risk 2'!$N$46</definedName>
    <definedName name="Lapse_Mass">'Life Underwriting Risk 5'!#REF!</definedName>
    <definedName name="Lapse_Up" localSheetId="3">'[1]Life Underwriting Risk 2'!$N$45</definedName>
    <definedName name="Lapse_Up">'Life Underwriting Risk 5'!#REF!</definedName>
    <definedName name="Life_CAT" localSheetId="3">'[1]Life Underwriting Risk 2'!$N$66</definedName>
    <definedName name="Life_CAT">'Life Underwriting Risk 5'!#REF!</definedName>
    <definedName name="Life_Dis" localSheetId="3">'[1]Life Underwriting Risk 2'!$N$35</definedName>
    <definedName name="Life_Dis">'Life Underwriting Risk 5'!#REF!</definedName>
    <definedName name="Life_Dis_Morb" localSheetId="3">'[1]Life Underwriting Risk 2'!$N$38</definedName>
    <definedName name="Life_Dis_Morb">'Life Underwriting Risk 5'!#REF!</definedName>
    <definedName name="Life_Exp" localSheetId="3">'[1]Life Underwriting Risk 2'!$N$54</definedName>
    <definedName name="Life_Exp">'Life Underwriting Risk 5'!#REF!</definedName>
    <definedName name="Life_Lapse" localSheetId="3">'[1]Life Underwriting Risk 2'!$N$48</definedName>
    <definedName name="Life_Lapse">'Life Underwriting Risk 5'!#REF!</definedName>
    <definedName name="Life_Long" localSheetId="3">'[1]Life Underwriting Risk 2'!$N$30</definedName>
    <definedName name="Life_Long">'Life Underwriting Risk 5'!#REF!</definedName>
    <definedName name="Life_Morb" localSheetId="3">'[1]Life Underwriting Risk 2'!#REF!</definedName>
    <definedName name="Life_Morb">'Life Underwriting Risk 5'!#REF!</definedName>
    <definedName name="Life_Mort" localSheetId="3">'[1]Life Underwriting Risk 2'!#REF!</definedName>
    <definedName name="Life_Mort">'Life Underwriting Risk 5'!#REF!</definedName>
    <definedName name="Life_Rev" localSheetId="3">'[1]Life Underwriting Risk 2'!$N$60</definedName>
    <definedName name="Life_Rev">'Life Underwriting Risk 5'!#REF!</definedName>
    <definedName name="LifeCorr" localSheetId="3">#REF!</definedName>
    <definedName name="LifeCorr">#REF!</definedName>
    <definedName name="Longevity">'Life Underwriting Risk 5'!$B$10:$J$14</definedName>
    <definedName name="MarketCorr" localSheetId="3">#REF!</definedName>
    <definedName name="MarketCorr">#REF!</definedName>
    <definedName name="Mkt_Conc" localSheetId="3">'[1]Market Risk 2'!$N$150</definedName>
    <definedName name="Mkt_Conc">'Market Risk 5'!#REF!</definedName>
    <definedName name="Mkt_Curr" localSheetId="3">'[1]Market Risk 2'!$N$125</definedName>
    <definedName name="Mkt_Curr">'Market Risk 5'!#REF!</definedName>
    <definedName name="Mkt_Curr_Simp" localSheetId="3">'[1]Market Risk 2'!$N$129</definedName>
    <definedName name="Mkt_Curr_Simp">'Market Risk 5'!#REF!</definedName>
    <definedName name="Mkt_Eq" localSheetId="3">'[1]Market Risk 2'!$N$57</definedName>
    <definedName name="Mkt_Eq">'Market Risk 5'!#REF!</definedName>
    <definedName name="Mkt_Eq_1">'Market Risk 5'!#REF!</definedName>
    <definedName name="Mkt_Eq_2">'Market Risk 5'!#REF!</definedName>
    <definedName name="Mkt_fx_1_Down" localSheetId="3">'[1]Market Risk 2'!$N$69</definedName>
    <definedName name="Mkt_fx_1_Down">'Market Risk 5'!#REF!</definedName>
    <definedName name="Mkt_fx_1_Up" localSheetId="3">'[1]Market Risk 2'!#REF!</definedName>
    <definedName name="Mkt_fx_1_Up">'Market Risk 5'!#REF!</definedName>
    <definedName name="Mkt_fx_10_Down" localSheetId="3">'[1]Market Risk 2'!$N$94</definedName>
    <definedName name="Mkt_fx_10_Down">'Market Risk 5'!#REF!</definedName>
    <definedName name="Mkt_fx_10_Up" localSheetId="3">'[1]Market Risk 2'!$N$93</definedName>
    <definedName name="Mkt_fx_10_Up">'Market Risk 5'!#REF!</definedName>
    <definedName name="Mkt_fx_11_Down" localSheetId="3">'[1]Market Risk 2'!#REF!</definedName>
    <definedName name="Mkt_fx_11_Down">'Market Risk 5'!#REF!</definedName>
    <definedName name="Mkt_fx_11_Up" localSheetId="3">'[1]Market Risk 2'!$N$96</definedName>
    <definedName name="Mkt_fx_11_Up">'Market Risk 5'!#REF!</definedName>
    <definedName name="Mkt_fx_12_Down" localSheetId="3">'[1]Market Risk 2'!$N$98</definedName>
    <definedName name="Mkt_fx_12_Down">'Market Risk 5'!#REF!</definedName>
    <definedName name="Mkt_fx_12_Up" localSheetId="3">'[1]Market Risk 2'!#REF!</definedName>
    <definedName name="Mkt_fx_12_Up">'Market Risk 5'!#REF!</definedName>
    <definedName name="Mkt_fx_13_Down" localSheetId="3">'[1]Market Risk 2'!$N$101</definedName>
    <definedName name="Mkt_fx_13_Down">'Market Risk 5'!#REF!</definedName>
    <definedName name="Mkt_fx_13_Up" localSheetId="3">'[1]Market Risk 2'!$N$100</definedName>
    <definedName name="Mkt_fx_13_Up">'Market Risk 5'!#REF!</definedName>
    <definedName name="Mkt_fx_14_Down" localSheetId="3">'[1]Market Risk 2'!$N$104</definedName>
    <definedName name="Mkt_fx_14_Down">'Market Risk 5'!#REF!</definedName>
    <definedName name="Mkt_fx_14_Up" localSheetId="3">'[1]Market Risk 2'!$N$103</definedName>
    <definedName name="Mkt_fx_14_Up">'Market Risk 5'!#REF!</definedName>
    <definedName name="Mkt_fx_15_Down" localSheetId="3">'[1]Market Risk 2'!$N$107</definedName>
    <definedName name="Mkt_fx_15_Down">'Market Risk 5'!#REF!</definedName>
    <definedName name="Mkt_fx_15_Up" localSheetId="3">'[1]Market Risk 2'!$N$106</definedName>
    <definedName name="Mkt_fx_15_Up">'Market Risk 5'!#REF!</definedName>
    <definedName name="Mkt_fx_2_Down" localSheetId="3">'[1]Market Risk 2'!$N$72</definedName>
    <definedName name="Mkt_fx_2_Down">'Market Risk 5'!#REF!</definedName>
    <definedName name="Mkt_fx_2_Up" localSheetId="3">'[1]Market Risk 2'!$N$71</definedName>
    <definedName name="Mkt_fx_2_Up">'Market Risk 5'!#REF!</definedName>
    <definedName name="Mkt_fx_3_Down" localSheetId="3">'[1]Market Risk 2'!$N$75</definedName>
    <definedName name="Mkt_fx_3_Down">'Market Risk 5'!#REF!</definedName>
    <definedName name="Mkt_fx_3_Up" localSheetId="3">'[1]Market Risk 2'!$N$74</definedName>
    <definedName name="Mkt_fx_3_Up">'Market Risk 5'!#REF!</definedName>
    <definedName name="Mkt_fx_4_Down" localSheetId="3">'[1]Market Risk 2'!$N$78</definedName>
    <definedName name="Mkt_fx_4_Down">'Market Risk 5'!#REF!</definedName>
    <definedName name="Mkt_fx_4_Up" localSheetId="3">'[1]Market Risk 2'!$N$77</definedName>
    <definedName name="Mkt_fx_4_Up">'Market Risk 5'!#REF!</definedName>
    <definedName name="Mkt_fx_5_Down" localSheetId="3">'[1]Market Risk 2'!$N$81</definedName>
    <definedName name="Mkt_fx_5_Down">'Market Risk 5'!#REF!</definedName>
    <definedName name="Mkt_fx_5_Up" localSheetId="3">'[1]Market Risk 2'!$N$80</definedName>
    <definedName name="Mkt_fx_5_Up">'Market Risk 5'!#REF!</definedName>
    <definedName name="Mkt_fx_6_Down" localSheetId="3">'[1]Market Risk 2'!$N$83</definedName>
    <definedName name="Mkt_fx_6_Down">'Market Risk 5'!#REF!</definedName>
    <definedName name="Mkt_fx_6_Up" localSheetId="3">'[1]Market Risk 2'!#REF!</definedName>
    <definedName name="Mkt_fx_6_Up">'Market Risk 5'!#REF!</definedName>
    <definedName name="Mkt_fx_7_Down" localSheetId="3">'[1]Market Risk 2'!$N$86</definedName>
    <definedName name="Mkt_fx_7_Down">'Market Risk 5'!#REF!</definedName>
    <definedName name="Mkt_fx_7_Up" localSheetId="3">'[1]Market Risk 2'!$N$85</definedName>
    <definedName name="Mkt_fx_7_Up">'Market Risk 5'!#REF!</definedName>
    <definedName name="Mkt_fx_8_Down" localSheetId="3">'[1]Market Risk 2'!$N$88</definedName>
    <definedName name="Mkt_fx_8_Down">'Market Risk 5'!#REF!</definedName>
    <definedName name="Mkt_fx_8_Up" localSheetId="3">'[1]Market Risk 2'!#REF!</definedName>
    <definedName name="Mkt_fx_8_Up">'Market Risk 5'!#REF!</definedName>
    <definedName name="Mkt_fx_9_Down" localSheetId="3">'[1]Market Risk 2'!$N$91</definedName>
    <definedName name="Mkt_fx_9_Down">'Market Risk 5'!#REF!</definedName>
    <definedName name="Mkt_fx_9_Up" localSheetId="3">'[1]Market Risk 2'!$N$90</definedName>
    <definedName name="Mkt_fx_9_Up">'Market Risk 5'!#REF!</definedName>
    <definedName name="Mkt_Int" localSheetId="3">'[1]Market Risk 2'!$N$34</definedName>
    <definedName name="Mkt_Int">'Market Risk 5'!#REF!</definedName>
    <definedName name="Mkt_Int_Down" localSheetId="3">'[1]Market Risk 2'!$N$32</definedName>
    <definedName name="Mkt_Int_Down">'Market Risk 5'!#REF!</definedName>
    <definedName name="Mkt_Int_Up" localSheetId="3">'[1]Market Risk 2'!$N$31</definedName>
    <definedName name="Mkt_Int_Up">'Market Risk 5'!#REF!</definedName>
    <definedName name="Mkt_Prop" localSheetId="3">'[1]Market Risk 2'!$N$63</definedName>
    <definedName name="Mkt_Prop">'Market Risk 5'!#REF!</definedName>
    <definedName name="Mkt_sp" localSheetId="3">'[1]Market Risk 2'!$N$144</definedName>
    <definedName name="Mkt_sp">'Market Risk 5'!#REF!</definedName>
    <definedName name="Mkt_sp_Bonds" localSheetId="3">'[1]Market Risk 2'!$N$135</definedName>
    <definedName name="Mkt_sp_Bonds">'Market Risk 5'!#REF!</definedName>
    <definedName name="Mkt_sp_cd" localSheetId="3">'[1]Market Risk 2'!$N$142</definedName>
    <definedName name="Mkt_sp_cd">'Market Risk 5'!#REF!</definedName>
    <definedName name="Mkt_sp_cd_Down" localSheetId="3">'[1]Market Risk 2'!$N$140</definedName>
    <definedName name="Mkt_sp_cd_Down">'Market Risk 5'!#REF!</definedName>
    <definedName name="Mkt_sp_cd_Up" localSheetId="3">'[1]Market Risk 2'!$N$139</definedName>
    <definedName name="Mkt_sp_cd_Up">'Market Risk 5'!#REF!</definedName>
    <definedName name="Mkt_sp_Sec" localSheetId="3">'[1]Market Risk 2'!$N$137</definedName>
    <definedName name="Mkt_sp_Sec">'Market Risk 5'!#REF!</definedName>
    <definedName name="Mortality">'Life Underwriting Risk 5'!$B$4:$J$8</definedName>
    <definedName name="n_Lapse_Down" localSheetId="3">'[1]Life Underwriting Risk 2'!$P$44</definedName>
    <definedName name="n_Lapse_Down">'Life Underwriting Risk 5'!#REF!</definedName>
    <definedName name="n_Lapse_Down_health" localSheetId="6">'Health Underwriting Risk 5'!#REF!</definedName>
    <definedName name="nEq_1_vol_Down" localSheetId="3">'[1]Market Risk 2'!$P$49</definedName>
    <definedName name="nEq_1_vol_Down">'Market Risk 5'!#REF!</definedName>
    <definedName name="nEq_1_vol_Up" localSheetId="3">'[1]Market Risk 2'!$P$48</definedName>
    <definedName name="nEq_1_vol_Up">'Market Risk 5'!#REF!</definedName>
    <definedName name="nEq_2_vol_Down" localSheetId="3">'[1]Market Risk 2'!$P$52</definedName>
    <definedName name="nEq_2_vol_Down">'Market Risk 5'!#REF!</definedName>
    <definedName name="nEq_2_vol_Up" localSheetId="3">'[1]Market Risk 2'!$P$51</definedName>
    <definedName name="nEq_2_vol_Up">'Market Risk 5'!#REF!</definedName>
    <definedName name="nHealth_CAT" localSheetId="6">'Health Underwriting Risk 5'!#REF!</definedName>
    <definedName name="nHealth_Dis_Morb" localSheetId="6">'Health Underwriting Risk 5'!#REF!</definedName>
    <definedName name="nHealth_Exp" localSheetId="6">'Health Underwriting Risk 5'!#REF!</definedName>
    <definedName name="nHealth_income" localSheetId="6">'Health Underwriting Risk 5'!#REF!</definedName>
    <definedName name="nHealth_Lapse" localSheetId="6">'Health Underwriting Risk 5'!#REF!</definedName>
    <definedName name="nHealth_Long" localSheetId="6">'Health Underwriting Risk 5'!#REF!</definedName>
    <definedName name="nHealth_Mass" localSheetId="6">'Health Underwriting Risk 5'!#REF!</definedName>
    <definedName name="nHealth_medical" localSheetId="6">'Health Underwriting Risk 5'!#REF!</definedName>
    <definedName name="nHealth_medical_down" localSheetId="3">'[1]Health Underwriting Risk 2'!$P$40</definedName>
    <definedName name="nHealth_medical_down">'Health Underwriting Risk 5'!#REF!</definedName>
    <definedName name="nHealth_medical_up" localSheetId="3">'[1]Health Underwriting Risk 2'!$P$39</definedName>
    <definedName name="nHealth_medical_up">'Health Underwriting Risk 5'!#REF!</definedName>
    <definedName name="nHealth_Mort" localSheetId="6">'Health Underwriting Risk 5'!#REF!</definedName>
    <definedName name="nHealth_Rev" localSheetId="6">'Health Underwriting Risk 5'!#REF!</definedName>
    <definedName name="nHealth_Up" localSheetId="6">'Health Underwriting Risk 5'!#REF!</definedName>
    <definedName name="nLapse_Mass" localSheetId="3">'[1]Life Underwriting Risk 2'!$P$46</definedName>
    <definedName name="nLapse_Mass">'Life Underwriting Risk 5'!#REF!</definedName>
    <definedName name="nLapse_Up" localSheetId="3">'[1]Life Underwriting Risk 2'!$P$45</definedName>
    <definedName name="nLapse_Up">'Life Underwriting Risk 5'!#REF!</definedName>
    <definedName name="nLife_CAT" localSheetId="3">'[1]Life Underwriting Risk 2'!$P$66</definedName>
    <definedName name="nLife_CAT">'Life Underwriting Risk 5'!#REF!</definedName>
    <definedName name="nLife_Dis" localSheetId="3">'[1]Life Underwriting Risk 2'!$P$35</definedName>
    <definedName name="nLife_Dis">'Life Underwriting Risk 5'!#REF!</definedName>
    <definedName name="nLife_Dis_Morb" localSheetId="3">'[1]Life Underwriting Risk 2'!$P$38</definedName>
    <definedName name="nLife_Dis_Morb">'Life Underwriting Risk 5'!#REF!</definedName>
    <definedName name="nLife_Exp" localSheetId="3">'[1]Life Underwriting Risk 2'!$P$54</definedName>
    <definedName name="nLife_Exp">'Life Underwriting Risk 5'!#REF!</definedName>
    <definedName name="nLife_Lapse" localSheetId="3">'[1]Life Underwriting Risk 2'!$P$48</definedName>
    <definedName name="nLife_Lapse">'Life Underwriting Risk 5'!#REF!</definedName>
    <definedName name="nLife_Long" localSheetId="3">'[1]Life Underwriting Risk 2'!$P$30</definedName>
    <definedName name="nLife_Long">'Life Underwriting Risk 5'!#REF!</definedName>
    <definedName name="nLife_Morb" localSheetId="3">'[1]Life Underwriting Risk 2'!#REF!</definedName>
    <definedName name="nLife_Morb">'Life Underwriting Risk 5'!#REF!</definedName>
    <definedName name="nLife_Mort" localSheetId="3">'[1]Life Underwriting Risk 2'!#REF!</definedName>
    <definedName name="nLife_Mort">'Life Underwriting Risk 5'!#REF!</definedName>
    <definedName name="nLife_Rev" localSheetId="3">'[1]Life Underwriting Risk 2'!$P$60</definedName>
    <definedName name="nLife_Rev">'Life Underwriting Risk 5'!#REF!</definedName>
    <definedName name="nMkt_Conc" localSheetId="3">'[1]Market Risk 2'!$P$150</definedName>
    <definedName name="nMkt_Conc">'Market Risk 5'!#REF!</definedName>
    <definedName name="nMkt_Curr" localSheetId="3">'[1]Market Risk 2'!$P$125</definedName>
    <definedName name="nMkt_Curr">'Market Risk 5'!#REF!</definedName>
    <definedName name="nMkt_Curr_Simp" localSheetId="3">'[1]Market Risk 2'!$P$129</definedName>
    <definedName name="nMkt_Curr_Simp">'Market Risk 5'!#REF!</definedName>
    <definedName name="nMkt_Eq" localSheetId="3">'[1]Market Risk 2'!$P$57</definedName>
    <definedName name="nMkt_Eq">'Market Risk 5'!#REF!</definedName>
    <definedName name="nMkt_Eq_1">'Market Risk 5'!#REF!</definedName>
    <definedName name="nMkt_Eq_2">'Market Risk 5'!#REF!</definedName>
    <definedName name="nMkt_fx_1_Down" localSheetId="3">'[1]Market Risk 2'!$P$69</definedName>
    <definedName name="nMkt_fx_1_Down">'Market Risk 5'!#REF!</definedName>
    <definedName name="nMkt_fx_1_Up" localSheetId="3">'[1]Market Risk 2'!#REF!</definedName>
    <definedName name="nMkt_fx_1_Up">'Market Risk 5'!#REF!</definedName>
    <definedName name="nMkt_fx_10_Down" localSheetId="3">'[1]Market Risk 2'!$P$94</definedName>
    <definedName name="nMkt_fx_10_Down">'Market Risk 5'!#REF!</definedName>
    <definedName name="nMkt_fx_10_Up" localSheetId="3">'[1]Market Risk 2'!$P$93</definedName>
    <definedName name="nMkt_fx_10_Up">'Market Risk 5'!#REF!</definedName>
    <definedName name="nMkt_fx_11_Down" localSheetId="3">'[1]Market Risk 2'!#REF!</definedName>
    <definedName name="nMkt_fx_11_Down">'Market Risk 5'!#REF!</definedName>
    <definedName name="nMkt_fx_11_Up" localSheetId="3">'[1]Market Risk 2'!$P$96</definedName>
    <definedName name="nMkt_fx_11_Up">'Market Risk 5'!#REF!</definedName>
    <definedName name="nMkt_fx_12_Down" localSheetId="3">'[1]Market Risk 2'!$P$98</definedName>
    <definedName name="nMkt_fx_12_Down">'Market Risk 5'!#REF!</definedName>
    <definedName name="nMkt_fx_12_Up" localSheetId="3">'[1]Market Risk 2'!#REF!</definedName>
    <definedName name="nMkt_fx_12_Up">'Market Risk 5'!#REF!</definedName>
    <definedName name="nMkt_fx_13_Down" localSheetId="3">'[1]Market Risk 2'!$P$101</definedName>
    <definedName name="nMkt_fx_13_Down">'Market Risk 5'!#REF!</definedName>
    <definedName name="nMkt_fx_13_Up" localSheetId="3">'[1]Market Risk 2'!$P$100</definedName>
    <definedName name="nMkt_fx_13_Up">'Market Risk 5'!#REF!</definedName>
    <definedName name="nMkt_fx_14_Down" localSheetId="3">'[1]Market Risk 2'!$P$104</definedName>
    <definedName name="nMkt_fx_14_Down">'Market Risk 5'!#REF!</definedName>
    <definedName name="nMkt_fx_14_Up" localSheetId="3">'[1]Market Risk 2'!$P$103</definedName>
    <definedName name="nMkt_fx_14_Up">'Market Risk 5'!#REF!</definedName>
    <definedName name="nMkt_fx_15_Down" localSheetId="3">'[1]Market Risk 2'!$P$107</definedName>
    <definedName name="nMkt_fx_15_Down">'Market Risk 5'!#REF!</definedName>
    <definedName name="nMkt_fx_15_Up" localSheetId="3">'[1]Market Risk 2'!$P$106</definedName>
    <definedName name="nMkt_fx_15_Up">'Market Risk 5'!#REF!</definedName>
    <definedName name="nMkt_fx_2_Down" localSheetId="3">'[1]Market Risk 2'!$P$72</definedName>
    <definedName name="nMkt_fx_2_Down">'Market Risk 5'!#REF!</definedName>
    <definedName name="nMkt_fx_2_Up" localSheetId="3">'[1]Market Risk 2'!$P$71</definedName>
    <definedName name="nMkt_fx_2_Up">'Market Risk 5'!#REF!</definedName>
    <definedName name="nMkt_fx_3_Down" localSheetId="3">'[1]Market Risk 2'!$P$75</definedName>
    <definedName name="nMkt_fx_3_Down">'Market Risk 5'!#REF!</definedName>
    <definedName name="nMkt_fx_3_Up" localSheetId="3">'[1]Market Risk 2'!$P$74</definedName>
    <definedName name="nMkt_fx_3_Up">'Market Risk 5'!#REF!</definedName>
    <definedName name="nMkt_fx_4_Down" localSheetId="3">'[1]Market Risk 2'!$P$78</definedName>
    <definedName name="nMkt_fx_4_Down">'Market Risk 5'!#REF!</definedName>
    <definedName name="nMkt_fx_4_Up" localSheetId="3">'[1]Market Risk 2'!$P$77</definedName>
    <definedName name="nMkt_fx_4_Up">'Market Risk 5'!#REF!</definedName>
    <definedName name="nMkt_fx_5_Down" localSheetId="3">'[1]Market Risk 2'!$P$81</definedName>
    <definedName name="nMkt_fx_5_Down">'Market Risk 5'!#REF!</definedName>
    <definedName name="nMkt_fx_5_Up" localSheetId="3">'[1]Market Risk 2'!$P$80</definedName>
    <definedName name="nMkt_fx_5_Up">'Market Risk 5'!#REF!</definedName>
    <definedName name="nMkt_fx_6_Down" localSheetId="3">'[1]Market Risk 2'!$P$83</definedName>
    <definedName name="nMkt_fx_6_Down">'Market Risk 5'!#REF!</definedName>
    <definedName name="nMkt_fx_6_Up" localSheetId="3">'[1]Market Risk 2'!#REF!</definedName>
    <definedName name="nMkt_fx_6_Up">'Market Risk 5'!#REF!</definedName>
    <definedName name="nMkt_fx_7_Down" localSheetId="3">'[1]Market Risk 2'!$P$86</definedName>
    <definedName name="nMkt_fx_7_Down">'Market Risk 5'!#REF!</definedName>
    <definedName name="nMkt_fx_7_Up" localSheetId="3">'[1]Market Risk 2'!$P$85</definedName>
    <definedName name="nMkt_fx_7_Up">'Market Risk 5'!#REF!</definedName>
    <definedName name="nMkt_fx_8_Down" localSheetId="3">'[1]Market Risk 2'!$P$88</definedName>
    <definedName name="nMkt_fx_8_Down">'Market Risk 5'!#REF!</definedName>
    <definedName name="nMkt_fx_8_Up" localSheetId="3">'[1]Market Risk 2'!#REF!</definedName>
    <definedName name="nMkt_fx_8_Up">'Market Risk 5'!#REF!</definedName>
    <definedName name="nMkt_fx_9_Down" localSheetId="3">'[1]Market Risk 2'!$P$91</definedName>
    <definedName name="nMkt_fx_9_Down">'Market Risk 5'!#REF!</definedName>
    <definedName name="nMkt_fx_9_Up" localSheetId="3">'[1]Market Risk 2'!$P$90</definedName>
    <definedName name="nMkt_fx_9_Up">'Market Risk 5'!#REF!</definedName>
    <definedName name="nMkt_Int" localSheetId="3">'[1]Market Risk 2'!$P$34</definedName>
    <definedName name="nMkt_Int">'Market Risk 5'!#REF!</definedName>
    <definedName name="nMkt_Int_Down" localSheetId="3">'[1]Market Risk 2'!$P$32</definedName>
    <definedName name="nMkt_Int_Down">'Market Risk 5'!#REF!</definedName>
    <definedName name="nMkt_Int_Up" localSheetId="3">'[1]Market Risk 2'!$P$31</definedName>
    <definedName name="nMkt_Int_Up">'Market Risk 5'!#REF!</definedName>
    <definedName name="nMkt_Prop" localSheetId="3">'[1]Market Risk 2'!$P$63</definedName>
    <definedName name="nMkt_Prop">'Market Risk 5'!#REF!</definedName>
    <definedName name="nMkt_sp" localSheetId="3">'[1]Market Risk 2'!$P$144</definedName>
    <definedName name="nMkt_sp">'Market Risk 5'!#REF!</definedName>
    <definedName name="nMkt_sp_Bonds" localSheetId="3">'[1]Market Risk 2'!$P$135</definedName>
    <definedName name="nMkt_sp_Bonds">'Market Risk 5'!#REF!</definedName>
    <definedName name="nMkt_sp_cd" localSheetId="3">'[1]Market Risk 2'!$P$142</definedName>
    <definedName name="nMkt_sp_cd">'Market Risk 5'!#REF!</definedName>
    <definedName name="nMkt_sp_cd_Down" localSheetId="3">'[1]Market Risk 2'!$P$140</definedName>
    <definedName name="nMkt_sp_cd_Down">'Market Risk 5'!#REF!</definedName>
    <definedName name="nMkt_sp_cd_Up" localSheetId="3">'[1]Market Risk 2'!$P$139</definedName>
    <definedName name="nMkt_sp_cd_Up">'Market Risk 5'!#REF!</definedName>
    <definedName name="nMkt_sp_Sec" localSheetId="3">'[1]Market Risk 2'!$P$137</definedName>
    <definedName name="nMkt_sp_Sec">'Market Risk 5'!#REF!</definedName>
    <definedName name="nSCR_Market">'Market Risk 5'!#REF!</definedName>
    <definedName name="Participants_EBR">#REF!</definedName>
    <definedName name="Property">'Market Risk 5'!$B$34:$J$38</definedName>
    <definedName name="Reg_NAV">'Regulatory Balance Sheet 5'!$F$131</definedName>
    <definedName name="Reg_Total_Assets" localSheetId="3">'[1]Economic Balance Sheet 2'!$F$80</definedName>
    <definedName name="Reg_Total_Assets">'Regulatory Balance Sheet 5'!$F$81</definedName>
    <definedName name="Reg_Total_Liabs" localSheetId="3">'[1]Economic Balance Sheet 2'!$F$121</definedName>
    <definedName name="Reg_Total_Liabs">'Regulatory Balance Sheet 5'!$F$124</definedName>
    <definedName name="Revision">'Life Underwriting Risk 5'!$B$38:$J$42</definedName>
    <definedName name="SCR_Health" localSheetId="6">'Health Underwriting Risk 5'!#REF!</definedName>
    <definedName name="SCR_Life">'Life Underwriting Risk 5'!#REF!</definedName>
    <definedName name="SCR_Market">'Market Risk 5'!#REF!</definedName>
    <definedName name="Spread">'Market Risk 5'!$B$93:$J$102</definedName>
    <definedName name="TP">'Operational Risk 5'!$E$10</definedName>
  </definedNames>
  <calcPr calcId="162913"/>
</workbook>
</file>

<file path=xl/calcChain.xml><?xml version="1.0" encoding="utf-8"?>
<calcChain xmlns="http://schemas.openxmlformats.org/spreadsheetml/2006/main">
  <c r="H47" i="18" l="1"/>
  <c r="F47" i="18"/>
  <c r="D47" i="18"/>
  <c r="H41" i="18"/>
  <c r="F41" i="18"/>
  <c r="D41" i="18"/>
  <c r="H33" i="18"/>
  <c r="F33" i="18"/>
  <c r="D33" i="18"/>
  <c r="H24" i="18"/>
  <c r="F24" i="18"/>
  <c r="D24" i="18"/>
  <c r="H18" i="18"/>
  <c r="F18" i="18"/>
  <c r="D18" i="18"/>
  <c r="H12" i="18"/>
  <c r="F12" i="18"/>
  <c r="D12" i="18"/>
  <c r="H5" i="18"/>
  <c r="F5" i="18"/>
  <c r="H45" i="9"/>
  <c r="F45" i="9"/>
  <c r="D45" i="9"/>
  <c r="H39" i="9"/>
  <c r="F39" i="9"/>
  <c r="D39" i="9"/>
  <c r="H33" i="9"/>
  <c r="F33" i="9"/>
  <c r="D33" i="9"/>
  <c r="H25" i="9"/>
  <c r="F25" i="9"/>
  <c r="D25" i="9"/>
  <c r="H17" i="9"/>
  <c r="F17" i="9"/>
  <c r="D17" i="9"/>
  <c r="H11" i="9"/>
  <c r="F11" i="9"/>
  <c r="D11" i="9"/>
  <c r="H5" i="9"/>
  <c r="F5" i="9"/>
  <c r="D5" i="9"/>
  <c r="H105" i="6"/>
  <c r="F105" i="6"/>
  <c r="D105" i="6"/>
  <c r="H94" i="6"/>
  <c r="F94" i="6"/>
  <c r="D94" i="6"/>
  <c r="H41" i="6"/>
  <c r="F41" i="6"/>
  <c r="D41" i="6"/>
  <c r="H35" i="6"/>
  <c r="F35" i="6"/>
  <c r="D35" i="6"/>
  <c r="H23" i="6"/>
  <c r="F23" i="6"/>
  <c r="D23" i="6"/>
  <c r="H16" i="6"/>
  <c r="F16" i="6"/>
  <c r="D16" i="6"/>
  <c r="H5" i="6"/>
  <c r="F5" i="6"/>
  <c r="D5" i="6"/>
  <c r="F129" i="17"/>
  <c r="D129" i="17"/>
  <c r="F86" i="17"/>
  <c r="D86" i="17"/>
  <c r="F8" i="17"/>
  <c r="D8" i="17"/>
  <c r="G5" i="20"/>
  <c r="E5" i="20"/>
  <c r="G5" i="16"/>
  <c r="I6" i="16"/>
  <c r="H7" i="6" l="1"/>
  <c r="F7" i="6"/>
  <c r="F49" i="18" s="1"/>
  <c r="H43" i="18" l="1"/>
  <c r="H41" i="9"/>
  <c r="H49" i="18"/>
  <c r="H73" i="6"/>
  <c r="H74" i="6"/>
  <c r="H76" i="6"/>
  <c r="H77" i="6"/>
  <c r="H79" i="6"/>
  <c r="H80" i="6"/>
  <c r="H82" i="6"/>
  <c r="H83" i="6"/>
  <c r="H85" i="6"/>
  <c r="H86" i="6"/>
  <c r="H14" i="18"/>
  <c r="H20" i="18"/>
  <c r="H26" i="18"/>
  <c r="H27" i="18"/>
  <c r="H29" i="18"/>
  <c r="H35" i="18"/>
  <c r="H36" i="18"/>
  <c r="F73" i="6"/>
  <c r="F74" i="6"/>
  <c r="F76" i="6"/>
  <c r="F77" i="6"/>
  <c r="F79" i="6"/>
  <c r="F80" i="6"/>
  <c r="F82" i="6"/>
  <c r="F83" i="6"/>
  <c r="F85" i="6"/>
  <c r="F86" i="6"/>
  <c r="F14" i="18"/>
  <c r="F20" i="18"/>
  <c r="F26" i="18"/>
  <c r="F27" i="18"/>
  <c r="F29" i="18"/>
  <c r="F35" i="18"/>
  <c r="F36" i="18"/>
  <c r="F37" i="18"/>
  <c r="F43" i="18"/>
  <c r="I9" i="16" l="1"/>
  <c r="I8" i="16"/>
  <c r="I7" i="16"/>
  <c r="D6" i="16"/>
  <c r="D9" i="16" l="1"/>
  <c r="D8" i="16"/>
  <c r="D7" i="16"/>
  <c r="I314" i="16" l="1"/>
  <c r="D314" i="16" s="1"/>
  <c r="I313" i="16"/>
  <c r="D313" i="16" s="1"/>
  <c r="I312" i="16"/>
  <c r="D312" i="16" s="1"/>
  <c r="I311" i="16"/>
  <c r="D311" i="16" s="1"/>
  <c r="I310" i="16"/>
  <c r="D310" i="16" s="1"/>
  <c r="I309" i="16"/>
  <c r="D309" i="16" s="1"/>
  <c r="I307" i="16"/>
  <c r="D307" i="16" s="1"/>
  <c r="I306" i="16"/>
  <c r="D306" i="16" s="1"/>
  <c r="I304" i="16"/>
  <c r="D304" i="16" s="1"/>
  <c r="I303" i="16"/>
  <c r="D303" i="16" s="1"/>
  <c r="I301" i="16"/>
  <c r="D301" i="16" s="1"/>
  <c r="I300" i="16"/>
  <c r="D300" i="16" s="1"/>
  <c r="I298" i="16"/>
  <c r="D298" i="16" s="1"/>
  <c r="I297" i="16"/>
  <c r="D297" i="16" s="1"/>
  <c r="I295" i="16"/>
  <c r="D295" i="16" s="1"/>
  <c r="I294" i="16"/>
  <c r="D294" i="16" s="1"/>
  <c r="I292" i="16"/>
  <c r="D292" i="16" s="1"/>
  <c r="I291" i="16"/>
  <c r="D291" i="16" s="1"/>
  <c r="I289" i="16"/>
  <c r="D289" i="16" s="1"/>
  <c r="I288" i="16"/>
  <c r="D288" i="16" s="1"/>
  <c r="I286" i="16"/>
  <c r="D286" i="16" s="1"/>
  <c r="I285" i="16"/>
  <c r="D285" i="16" s="1"/>
  <c r="I283" i="16"/>
  <c r="D283" i="16" s="1"/>
  <c r="I282" i="16"/>
  <c r="D282" i="16" s="1"/>
  <c r="I11" i="16"/>
  <c r="D11" i="16" s="1"/>
  <c r="I12" i="16"/>
  <c r="D12" i="16" s="1"/>
  <c r="I13" i="16"/>
  <c r="D13" i="16" s="1"/>
  <c r="I14" i="16"/>
  <c r="D14" i="16" s="1"/>
  <c r="I15" i="16"/>
  <c r="D15" i="16" s="1"/>
  <c r="I16" i="16"/>
  <c r="D16" i="16" s="1"/>
  <c r="I17" i="16"/>
  <c r="D17" i="16" s="1"/>
  <c r="I18" i="16"/>
  <c r="D18" i="16" s="1"/>
  <c r="I19" i="16"/>
  <c r="D19" i="16" s="1"/>
  <c r="I20" i="16"/>
  <c r="D20" i="16" s="1"/>
  <c r="I21" i="16"/>
  <c r="D21" i="16" s="1"/>
  <c r="I22" i="16"/>
  <c r="D22" i="16" s="1"/>
  <c r="I23" i="16"/>
  <c r="D23" i="16" s="1"/>
  <c r="I24" i="16"/>
  <c r="D24" i="16" s="1"/>
  <c r="I25" i="16"/>
  <c r="D25" i="16" s="1"/>
  <c r="I26" i="16"/>
  <c r="D26" i="16" s="1"/>
  <c r="I27" i="16"/>
  <c r="D27" i="16" s="1"/>
  <c r="I28" i="16"/>
  <c r="D28" i="16" s="1"/>
  <c r="I29" i="16"/>
  <c r="D29" i="16" s="1"/>
  <c r="I30" i="16"/>
  <c r="D30" i="16" s="1"/>
  <c r="I31" i="16"/>
  <c r="D31" i="16" s="1"/>
  <c r="I32" i="16"/>
  <c r="D32" i="16" s="1"/>
  <c r="I33" i="16"/>
  <c r="D33" i="16" s="1"/>
  <c r="I34" i="16"/>
  <c r="D34" i="16" s="1"/>
  <c r="I35" i="16"/>
  <c r="D35" i="16" s="1"/>
  <c r="I36" i="16"/>
  <c r="D36" i="16" s="1"/>
  <c r="I37" i="16"/>
  <c r="D37" i="16" s="1"/>
  <c r="I38" i="16"/>
  <c r="D38" i="16" s="1"/>
  <c r="I39" i="16"/>
  <c r="D39" i="16" s="1"/>
  <c r="I40" i="16"/>
  <c r="D40" i="16" s="1"/>
  <c r="I41" i="16"/>
  <c r="D41" i="16" s="1"/>
  <c r="I42" i="16"/>
  <c r="D42" i="16" s="1"/>
  <c r="I43" i="16"/>
  <c r="D43" i="16" s="1"/>
  <c r="I44" i="16"/>
  <c r="D44" i="16" s="1"/>
  <c r="A1" i="18"/>
  <c r="A1" i="20" l="1"/>
  <c r="I239" i="16" l="1"/>
  <c r="D239" i="16" s="1"/>
  <c r="I238" i="16"/>
  <c r="D238" i="16" s="1"/>
  <c r="I237" i="16"/>
  <c r="D237" i="16" s="1"/>
  <c r="I279" i="16" l="1"/>
  <c r="D279" i="16" s="1"/>
  <c r="I273" i="16"/>
  <c r="D273" i="16" s="1"/>
  <c r="I270" i="16"/>
  <c r="D270" i="16" s="1"/>
  <c r="I267" i="16"/>
  <c r="D267" i="16" s="1"/>
  <c r="I264" i="16"/>
  <c r="D264" i="16" s="1"/>
  <c r="I261" i="16"/>
  <c r="D261" i="16" s="1"/>
  <c r="I258" i="16"/>
  <c r="D258" i="16" s="1"/>
  <c r="I255" i="16"/>
  <c r="D255" i="16" s="1"/>
  <c r="I252" i="16"/>
  <c r="D252" i="16" s="1"/>
  <c r="I248" i="16"/>
  <c r="D248" i="16" s="1"/>
  <c r="I245" i="16"/>
  <c r="D245" i="16" s="1"/>
  <c r="I242" i="16"/>
  <c r="D242" i="16" s="1"/>
  <c r="I236" i="16"/>
  <c r="D236" i="16" s="1"/>
  <c r="I233" i="16"/>
  <c r="D233" i="16" s="1"/>
  <c r="I200" i="16"/>
  <c r="D200" i="16" s="1"/>
  <c r="I197" i="16"/>
  <c r="D197" i="16" s="1"/>
  <c r="I194" i="16"/>
  <c r="D194" i="16" s="1"/>
  <c r="I191" i="16"/>
  <c r="D191" i="16" s="1"/>
  <c r="I188" i="16"/>
  <c r="D188" i="16" s="1"/>
  <c r="I185" i="16"/>
  <c r="D185" i="16" s="1"/>
  <c r="I182" i="16"/>
  <c r="D182" i="16" s="1"/>
  <c r="I179" i="16"/>
  <c r="D179" i="16" s="1"/>
  <c r="I176" i="16"/>
  <c r="D176" i="16" s="1"/>
  <c r="I173" i="16"/>
  <c r="D173" i="16" s="1"/>
  <c r="I170" i="16"/>
  <c r="D170" i="16" s="1"/>
  <c r="I167" i="16"/>
  <c r="D167" i="16" s="1"/>
  <c r="I164" i="16"/>
  <c r="D164" i="16" s="1"/>
  <c r="I161" i="16"/>
  <c r="D161" i="16" s="1"/>
  <c r="I158" i="16"/>
  <c r="D158" i="16" s="1"/>
  <c r="I155" i="16"/>
  <c r="D155" i="16" s="1"/>
  <c r="I152" i="16"/>
  <c r="D152" i="16" s="1"/>
  <c r="I149" i="16"/>
  <c r="D149" i="16" s="1"/>
  <c r="I146" i="16"/>
  <c r="D146" i="16" s="1"/>
  <c r="I143" i="16"/>
  <c r="D143" i="16" s="1"/>
  <c r="I140" i="16"/>
  <c r="D140" i="16" s="1"/>
  <c r="I137" i="16"/>
  <c r="D137" i="16" s="1"/>
  <c r="I134" i="16"/>
  <c r="D134" i="16" s="1"/>
  <c r="I131" i="16"/>
  <c r="D131" i="16" s="1"/>
  <c r="I128" i="16"/>
  <c r="D128" i="16" s="1"/>
  <c r="I125" i="16"/>
  <c r="D125" i="16" s="1"/>
  <c r="I122" i="16"/>
  <c r="D122" i="16" s="1"/>
  <c r="I119" i="16"/>
  <c r="D119" i="16" s="1"/>
  <c r="I116" i="16"/>
  <c r="D116" i="16" s="1"/>
  <c r="I89" i="16"/>
  <c r="D89" i="16" s="1"/>
  <c r="I85" i="16"/>
  <c r="D85" i="16" s="1"/>
  <c r="I276" i="16" l="1"/>
  <c r="D276" i="16" s="1"/>
  <c r="I136" i="16"/>
  <c r="D136" i="16" s="1"/>
  <c r="I135" i="16"/>
  <c r="D135" i="16" s="1"/>
  <c r="I133" i="16"/>
  <c r="D133" i="16" s="1"/>
  <c r="I132" i="16"/>
  <c r="D132" i="16" s="1"/>
  <c r="I130" i="16"/>
  <c r="D130" i="16" s="1"/>
  <c r="I129" i="16"/>
  <c r="D129" i="16" s="1"/>
  <c r="I127" i="16"/>
  <c r="D127" i="16" s="1"/>
  <c r="I126" i="16"/>
  <c r="D126" i="16" s="1"/>
  <c r="I124" i="16"/>
  <c r="D124" i="16" s="1"/>
  <c r="I123" i="16"/>
  <c r="D123" i="16" s="1"/>
  <c r="I121" i="16"/>
  <c r="D121" i="16" s="1"/>
  <c r="I120" i="16"/>
  <c r="D120" i="16" s="1"/>
  <c r="I112" i="16" l="1"/>
  <c r="D112" i="16" s="1"/>
  <c r="I111" i="16"/>
  <c r="D111" i="16" s="1"/>
  <c r="I110" i="16"/>
  <c r="D110" i="16" s="1"/>
  <c r="I109" i="16"/>
  <c r="D109" i="16" s="1"/>
  <c r="I108" i="16"/>
  <c r="D108" i="16" s="1"/>
  <c r="I107" i="16"/>
  <c r="D107" i="16" s="1"/>
  <c r="I106" i="16"/>
  <c r="D106" i="16" s="1"/>
  <c r="I105" i="16"/>
  <c r="D105" i="16" s="1"/>
  <c r="I104" i="16"/>
  <c r="D104" i="16" s="1"/>
  <c r="I103" i="16"/>
  <c r="D103" i="16" s="1"/>
  <c r="I102" i="16"/>
  <c r="D102" i="16" s="1"/>
  <c r="I101" i="16"/>
  <c r="D101" i="16" s="1"/>
  <c r="I100" i="16"/>
  <c r="D100" i="16" s="1"/>
  <c r="I99" i="16"/>
  <c r="D99" i="16" s="1"/>
  <c r="I98" i="16"/>
  <c r="D98" i="16" s="1"/>
  <c r="I97" i="16"/>
  <c r="D97" i="16" s="1"/>
  <c r="I96" i="16"/>
  <c r="D96" i="16" s="1"/>
  <c r="I95" i="16"/>
  <c r="D95" i="16" s="1"/>
  <c r="I94" i="16"/>
  <c r="D94" i="16" s="1"/>
  <c r="I93" i="16"/>
  <c r="D93" i="16" s="1"/>
  <c r="I92" i="16"/>
  <c r="D92" i="16" s="1"/>
  <c r="I91" i="16"/>
  <c r="D91" i="16" s="1"/>
  <c r="I90" i="16"/>
  <c r="D90" i="16" s="1"/>
  <c r="I88" i="16"/>
  <c r="D88" i="16" s="1"/>
  <c r="I87" i="16"/>
  <c r="D87" i="16" s="1"/>
  <c r="I86" i="16"/>
  <c r="D86" i="16" s="1"/>
  <c r="I84" i="16"/>
  <c r="D84" i="16" s="1"/>
  <c r="I83" i="16"/>
  <c r="D83" i="16" s="1"/>
  <c r="I82" i="16"/>
  <c r="D82" i="16" s="1"/>
  <c r="I81" i="16"/>
  <c r="D81" i="16" s="1"/>
  <c r="I80" i="16"/>
  <c r="D80" i="16" s="1"/>
  <c r="I79" i="16"/>
  <c r="D79" i="16" s="1"/>
  <c r="I78" i="16"/>
  <c r="D78" i="16" s="1"/>
  <c r="I77" i="16"/>
  <c r="D77" i="16" s="1"/>
  <c r="I76" i="16"/>
  <c r="D76" i="16" s="1"/>
  <c r="I75" i="16"/>
  <c r="D75" i="16" s="1"/>
  <c r="I74" i="16"/>
  <c r="D74" i="16" s="1"/>
  <c r="I73" i="16"/>
  <c r="D73" i="16" s="1"/>
  <c r="I72" i="16"/>
  <c r="D72" i="16" s="1"/>
  <c r="I71" i="16"/>
  <c r="D71" i="16" s="1"/>
  <c r="I70" i="16"/>
  <c r="D70" i="16" s="1"/>
  <c r="I69" i="16"/>
  <c r="D69" i="16" s="1"/>
  <c r="I68" i="16"/>
  <c r="D68" i="16" s="1"/>
  <c r="I67" i="16"/>
  <c r="D67" i="16" s="1"/>
  <c r="I66" i="16"/>
  <c r="D66" i="16" s="1"/>
  <c r="I65" i="16"/>
  <c r="D65" i="16" s="1"/>
  <c r="I64" i="16"/>
  <c r="D64" i="16" s="1"/>
  <c r="I63" i="16"/>
  <c r="D63" i="16" s="1"/>
  <c r="I62" i="16"/>
  <c r="D62" i="16" s="1"/>
  <c r="I61" i="16"/>
  <c r="D61" i="16" s="1"/>
  <c r="I60" i="16"/>
  <c r="D60" i="16" s="1"/>
  <c r="I59" i="16"/>
  <c r="D59" i="16" s="1"/>
  <c r="I58" i="16"/>
  <c r="D58" i="16" s="1"/>
  <c r="I57" i="16"/>
  <c r="D57" i="16" s="1"/>
  <c r="I56" i="16"/>
  <c r="D56" i="16" s="1"/>
  <c r="I55" i="16"/>
  <c r="D55" i="16" s="1"/>
  <c r="I54" i="16"/>
  <c r="D54" i="16" s="1"/>
  <c r="I53" i="16"/>
  <c r="D53" i="16" s="1"/>
  <c r="I52" i="16"/>
  <c r="D52" i="16" s="1"/>
  <c r="I51" i="16"/>
  <c r="D51" i="16" s="1"/>
  <c r="I50" i="16"/>
  <c r="D50" i="16" s="1"/>
  <c r="I49" i="16"/>
  <c r="D49" i="16" s="1"/>
  <c r="I48" i="16"/>
  <c r="D48" i="16" s="1"/>
  <c r="I47" i="16"/>
  <c r="D47" i="16" s="1"/>
  <c r="I46" i="16"/>
  <c r="D46" i="16" s="1"/>
  <c r="I45" i="16"/>
  <c r="D45" i="16" s="1"/>
  <c r="F120" i="17"/>
  <c r="D120" i="17"/>
  <c r="F104" i="17"/>
  <c r="D104" i="17"/>
  <c r="F95" i="17"/>
  <c r="D95" i="17"/>
  <c r="F77" i="17"/>
  <c r="D77" i="17"/>
  <c r="F62" i="17"/>
  <c r="D62" i="17"/>
  <c r="F57" i="17"/>
  <c r="D57" i="17"/>
  <c r="F53" i="17"/>
  <c r="D53" i="17"/>
  <c r="F45" i="17"/>
  <c r="D45" i="17"/>
  <c r="F29" i="17"/>
  <c r="F38" i="17" s="1"/>
  <c r="D29" i="17"/>
  <c r="D38" i="17" s="1"/>
  <c r="F16" i="17"/>
  <c r="D16" i="17"/>
  <c r="A1" i="17"/>
  <c r="D81" i="17" l="1"/>
  <c r="D124" i="17"/>
  <c r="F124" i="17"/>
  <c r="F81" i="17"/>
  <c r="D7" i="6" s="1"/>
  <c r="D43" i="18" l="1"/>
  <c r="D36" i="18"/>
  <c r="D29" i="18"/>
  <c r="D26" i="18"/>
  <c r="D14" i="18"/>
  <c r="I281" i="16" s="1"/>
  <c r="D281" i="16" s="1"/>
  <c r="D85" i="6"/>
  <c r="D82" i="6"/>
  <c r="D79" i="6"/>
  <c r="D76" i="6"/>
  <c r="D73" i="6"/>
  <c r="D49" i="18"/>
  <c r="D37" i="18"/>
  <c r="D35" i="18"/>
  <c r="D27" i="18"/>
  <c r="D20" i="18"/>
  <c r="I284" i="16" s="1"/>
  <c r="D284" i="16" s="1"/>
  <c r="D86" i="6"/>
  <c r="D83" i="6"/>
  <c r="D80" i="6"/>
  <c r="D77" i="6"/>
  <c r="D74" i="6"/>
  <c r="D131" i="17"/>
  <c r="F131" i="17"/>
  <c r="I199" i="16"/>
  <c r="D199" i="16" s="1"/>
  <c r="I196" i="16"/>
  <c r="D196" i="16" s="1"/>
  <c r="I118" i="16"/>
  <c r="D118" i="16" s="1"/>
  <c r="I115" i="16"/>
  <c r="D115" i="16" s="1"/>
  <c r="A1" i="16"/>
  <c r="I290" i="16" l="1"/>
  <c r="D290" i="16" s="1"/>
  <c r="I302" i="16"/>
  <c r="D302" i="16" s="1"/>
  <c r="I287" i="16"/>
  <c r="D287" i="16" s="1"/>
  <c r="I299" i="16"/>
  <c r="D299" i="16" s="1"/>
  <c r="I296" i="16"/>
  <c r="D296" i="16" s="1"/>
  <c r="I308" i="16"/>
  <c r="D308" i="16" s="1"/>
  <c r="I293" i="16"/>
  <c r="D293" i="16" s="1"/>
  <c r="I305" i="16"/>
  <c r="D305" i="16" s="1"/>
  <c r="I195" i="16"/>
  <c r="D195" i="16" s="1"/>
  <c r="I198" i="16"/>
  <c r="D198" i="16" s="1"/>
  <c r="I272" i="16"/>
  <c r="D272" i="16" s="1"/>
  <c r="I269" i="16"/>
  <c r="D269" i="16" s="1"/>
  <c r="I266" i="16"/>
  <c r="D266" i="16" s="1"/>
  <c r="I263" i="16"/>
  <c r="D263" i="16" s="1"/>
  <c r="I114" i="16" l="1"/>
  <c r="D114" i="16" s="1"/>
  <c r="I275" i="16" l="1"/>
  <c r="D275" i="16" s="1"/>
  <c r="A1" i="9"/>
  <c r="I244" i="16"/>
  <c r="D244" i="16" s="1"/>
  <c r="I243" i="16"/>
  <c r="D243" i="16" s="1"/>
  <c r="I241" i="16"/>
  <c r="D241" i="16" s="1"/>
  <c r="I240" i="16"/>
  <c r="D240" i="16" s="1"/>
  <c r="I235" i="16"/>
  <c r="D235" i="16" s="1"/>
  <c r="I234" i="16"/>
  <c r="D234" i="16" s="1"/>
  <c r="I232" i="16"/>
  <c r="D232" i="16" s="1"/>
  <c r="I151" i="16"/>
  <c r="D151" i="16" s="1"/>
  <c r="I150" i="16"/>
  <c r="D150" i="16" s="1"/>
  <c r="I148" i="16"/>
  <c r="D148" i="16" s="1"/>
  <c r="I145" i="16"/>
  <c r="D145" i="16" s="1"/>
  <c r="I144" i="16"/>
  <c r="D144" i="16" s="1"/>
  <c r="I142" i="16"/>
  <c r="D142" i="16" s="1"/>
  <c r="I247" i="16"/>
  <c r="D247" i="16" s="1"/>
  <c r="I246" i="16"/>
  <c r="D246" i="16" s="1"/>
  <c r="I229" i="16"/>
  <c r="D229" i="16" s="1"/>
  <c r="I226" i="16"/>
  <c r="D226" i="16" s="1"/>
  <c r="I223" i="16"/>
  <c r="D223" i="16" s="1"/>
  <c r="I220" i="16"/>
  <c r="D220" i="16" s="1"/>
  <c r="I217" i="16"/>
  <c r="D217" i="16" s="1"/>
  <c r="I214" i="16"/>
  <c r="D214" i="16" s="1"/>
  <c r="I211" i="16"/>
  <c r="D211" i="16" s="1"/>
  <c r="I208" i="16"/>
  <c r="D208" i="16" s="1"/>
  <c r="I205" i="16"/>
  <c r="D205" i="16" s="1"/>
  <c r="I202" i="16"/>
  <c r="D202" i="16" s="1"/>
  <c r="I193" i="16"/>
  <c r="D193" i="16" s="1"/>
  <c r="I192" i="16"/>
  <c r="D192" i="16" s="1"/>
  <c r="I190" i="16"/>
  <c r="D190" i="16" s="1"/>
  <c r="I187" i="16"/>
  <c r="D187" i="16" s="1"/>
  <c r="I186" i="16"/>
  <c r="D186" i="16" s="1"/>
  <c r="I184" i="16"/>
  <c r="D184" i="16" s="1"/>
  <c r="I181" i="16"/>
  <c r="D181" i="16" s="1"/>
  <c r="I180" i="16"/>
  <c r="D180" i="16" s="1"/>
  <c r="I178" i="16"/>
  <c r="D178" i="16" s="1"/>
  <c r="I175" i="16"/>
  <c r="D175" i="16" s="1"/>
  <c r="I174" i="16"/>
  <c r="D174" i="16" s="1"/>
  <c r="I172" i="16"/>
  <c r="D172" i="16" s="1"/>
  <c r="I171" i="16"/>
  <c r="D171" i="16" s="1"/>
  <c r="I169" i="16"/>
  <c r="D169" i="16" s="1"/>
  <c r="I168" i="16"/>
  <c r="D168" i="16" s="1"/>
  <c r="I166" i="16"/>
  <c r="D166" i="16" s="1"/>
  <c r="I165" i="16"/>
  <c r="D165" i="16" s="1"/>
  <c r="I163" i="16"/>
  <c r="D163" i="16" s="1"/>
  <c r="I162" i="16"/>
  <c r="D162" i="16" s="1"/>
  <c r="I160" i="16"/>
  <c r="D160" i="16" s="1"/>
  <c r="I159" i="16"/>
  <c r="D159" i="16" s="1"/>
  <c r="I157" i="16"/>
  <c r="D157" i="16" s="1"/>
  <c r="I154" i="16"/>
  <c r="D154" i="16" s="1"/>
  <c r="I156" i="16"/>
  <c r="D156" i="16" s="1"/>
  <c r="I153" i="16"/>
  <c r="D153" i="16" s="1"/>
  <c r="I139" i="16"/>
  <c r="D139" i="16" s="1"/>
  <c r="I138" i="16"/>
  <c r="D138" i="16" s="1"/>
  <c r="A1" i="6"/>
  <c r="A1" i="3"/>
  <c r="I207" i="16" l="1"/>
  <c r="D207" i="16" s="1"/>
  <c r="I219" i="16"/>
  <c r="D219" i="16" s="1"/>
  <c r="I225" i="16"/>
  <c r="D225" i="16" s="1"/>
  <c r="I204" i="16"/>
  <c r="D204" i="16" s="1"/>
  <c r="I210" i="16"/>
  <c r="D210" i="16" s="1"/>
  <c r="I216" i="16"/>
  <c r="D216" i="16" s="1"/>
  <c r="I222" i="16"/>
  <c r="D222" i="16" s="1"/>
  <c r="I228" i="16"/>
  <c r="D228" i="16" s="1"/>
  <c r="I177" i="16"/>
  <c r="D177" i="16" s="1"/>
  <c r="I183" i="16"/>
  <c r="D183" i="16" s="1"/>
  <c r="I189" i="16"/>
  <c r="D189" i="16" s="1"/>
  <c r="I201" i="16"/>
  <c r="D201" i="16" s="1"/>
  <c r="I213" i="16"/>
  <c r="D213" i="16" s="1"/>
  <c r="I117" i="16"/>
  <c r="D117" i="16" s="1"/>
  <c r="I141" i="16"/>
  <c r="D141" i="16" s="1"/>
  <c r="I147" i="16"/>
  <c r="D147" i="16" s="1"/>
  <c r="I231" i="16"/>
  <c r="D231" i="16" s="1"/>
  <c r="I253" i="16"/>
  <c r="D253" i="16" s="1"/>
  <c r="I277" i="16"/>
  <c r="D277" i="16" s="1"/>
  <c r="I278" i="16"/>
  <c r="D278" i="16" s="1"/>
  <c r="I260" i="16"/>
  <c r="D260" i="16" s="1"/>
  <c r="I257" i="16"/>
  <c r="D257" i="16" s="1"/>
  <c r="I251" i="16"/>
  <c r="D251" i="16" s="1"/>
  <c r="I254" i="16"/>
  <c r="D254" i="16" s="1"/>
  <c r="I259" i="16"/>
  <c r="D259" i="16" s="1"/>
  <c r="I250" i="16"/>
  <c r="D250" i="16" s="1"/>
  <c r="I256" i="16"/>
  <c r="D256" i="16" s="1"/>
  <c r="I271" i="16"/>
  <c r="D271" i="16" s="1"/>
  <c r="I212" i="16" l="1"/>
  <c r="D212" i="16" s="1"/>
  <c r="I215" i="16"/>
  <c r="D215" i="16" s="1"/>
  <c r="I230" i="16"/>
  <c r="D230" i="16" s="1"/>
  <c r="I206" i="16"/>
  <c r="D206" i="16" s="1"/>
  <c r="I209" i="16"/>
  <c r="D209" i="16" s="1"/>
  <c r="I224" i="16"/>
  <c r="D224" i="16" s="1"/>
  <c r="I227" i="16"/>
  <c r="D227" i="16" s="1"/>
  <c r="I203" i="16"/>
  <c r="D203" i="16" s="1"/>
  <c r="I218" i="16"/>
  <c r="D218" i="16" s="1"/>
  <c r="I221" i="16"/>
  <c r="D221" i="16" s="1"/>
  <c r="I265" i="16"/>
  <c r="D265" i="16" s="1"/>
  <c r="I262" i="16"/>
  <c r="D262" i="16" s="1"/>
  <c r="I268" i="16"/>
  <c r="D268" i="16" s="1"/>
  <c r="I274" i="16"/>
  <c r="D274" i="16" s="1"/>
</calcChain>
</file>

<file path=xl/sharedStrings.xml><?xml version="1.0" encoding="utf-8"?>
<sst xmlns="http://schemas.openxmlformats.org/spreadsheetml/2006/main" count="894" uniqueCount="494">
  <si>
    <t>Currency</t>
  </si>
  <si>
    <t>Tab</t>
  </si>
  <si>
    <t>Content</t>
  </si>
  <si>
    <t>Interest Rate Risk</t>
  </si>
  <si>
    <t>Equity Risk</t>
  </si>
  <si>
    <t>Property Risk</t>
  </si>
  <si>
    <t>Spread Risk</t>
  </si>
  <si>
    <t>Assets</t>
  </si>
  <si>
    <r>
      <t>Market</t>
    </r>
    <r>
      <rPr>
        <i/>
        <vertAlign val="subscript"/>
        <sz val="10"/>
        <color theme="1"/>
        <rFont val="Arial"/>
        <family val="2"/>
      </rPr>
      <t>interest</t>
    </r>
    <r>
      <rPr>
        <i/>
        <vertAlign val="superscript"/>
        <sz val="10"/>
        <color theme="1"/>
        <rFont val="Arial"/>
        <family val="2"/>
      </rPr>
      <t>Up</t>
    </r>
  </si>
  <si>
    <r>
      <t>Market</t>
    </r>
    <r>
      <rPr>
        <i/>
        <vertAlign val="subscript"/>
        <sz val="10"/>
        <color theme="1"/>
        <rFont val="Arial"/>
        <family val="2"/>
      </rPr>
      <t>interest</t>
    </r>
    <r>
      <rPr>
        <i/>
        <vertAlign val="superscript"/>
        <sz val="10"/>
        <color theme="1"/>
        <rFont val="Arial"/>
        <family val="2"/>
      </rPr>
      <t>Down</t>
    </r>
  </si>
  <si>
    <r>
      <t>Market</t>
    </r>
    <r>
      <rPr>
        <i/>
        <vertAlign val="subscript"/>
        <sz val="10"/>
        <color theme="1"/>
        <rFont val="Arial"/>
        <family val="2"/>
      </rPr>
      <t>property</t>
    </r>
  </si>
  <si>
    <r>
      <t>Market</t>
    </r>
    <r>
      <rPr>
        <i/>
        <vertAlign val="subscript"/>
        <sz val="10"/>
        <color theme="1"/>
        <rFont val="Arial"/>
        <family val="2"/>
      </rPr>
      <t>fx,CurrGroup1</t>
    </r>
    <r>
      <rPr>
        <i/>
        <vertAlign val="superscript"/>
        <sz val="10"/>
        <color theme="1"/>
        <rFont val="Arial"/>
        <family val="2"/>
      </rPr>
      <t>Up</t>
    </r>
  </si>
  <si>
    <r>
      <t>Market</t>
    </r>
    <r>
      <rPr>
        <i/>
        <vertAlign val="subscript"/>
        <sz val="10"/>
        <color theme="1"/>
        <rFont val="Arial"/>
        <family val="2"/>
      </rPr>
      <t>fx,CurrGroup1</t>
    </r>
    <r>
      <rPr>
        <i/>
        <vertAlign val="superscript"/>
        <sz val="10"/>
        <color theme="1"/>
        <rFont val="Arial"/>
        <family val="2"/>
      </rPr>
      <t>Down</t>
    </r>
  </si>
  <si>
    <r>
      <t>Market</t>
    </r>
    <r>
      <rPr>
        <i/>
        <vertAlign val="subscript"/>
        <sz val="10"/>
        <color theme="1"/>
        <rFont val="Arial"/>
        <family val="2"/>
      </rPr>
      <t>fx,CurrGroup2</t>
    </r>
    <r>
      <rPr>
        <i/>
        <vertAlign val="superscript"/>
        <sz val="10"/>
        <color theme="1"/>
        <rFont val="Arial"/>
        <family val="2"/>
      </rPr>
      <t>Up</t>
    </r>
  </si>
  <si>
    <r>
      <t>Market</t>
    </r>
    <r>
      <rPr>
        <i/>
        <vertAlign val="subscript"/>
        <sz val="10"/>
        <color theme="1"/>
        <rFont val="Arial"/>
        <family val="2"/>
      </rPr>
      <t>fx,CurrGroup2</t>
    </r>
    <r>
      <rPr>
        <i/>
        <vertAlign val="superscript"/>
        <sz val="10"/>
        <color theme="1"/>
        <rFont val="Arial"/>
        <family val="2"/>
      </rPr>
      <t>Down</t>
    </r>
  </si>
  <si>
    <r>
      <t>Market</t>
    </r>
    <r>
      <rPr>
        <i/>
        <vertAlign val="subscript"/>
        <sz val="10"/>
        <color theme="1"/>
        <rFont val="Arial"/>
        <family val="2"/>
      </rPr>
      <t>fx,CurrGroup3</t>
    </r>
    <r>
      <rPr>
        <i/>
        <vertAlign val="superscript"/>
        <sz val="10"/>
        <color theme="1"/>
        <rFont val="Arial"/>
        <family val="2"/>
      </rPr>
      <t>Up</t>
    </r>
  </si>
  <si>
    <r>
      <t>Market</t>
    </r>
    <r>
      <rPr>
        <i/>
        <vertAlign val="subscript"/>
        <sz val="10"/>
        <color theme="1"/>
        <rFont val="Arial"/>
        <family val="2"/>
      </rPr>
      <t>fx,CurrGroup3</t>
    </r>
    <r>
      <rPr>
        <i/>
        <vertAlign val="superscript"/>
        <sz val="10"/>
        <color theme="1"/>
        <rFont val="Arial"/>
        <family val="2"/>
      </rPr>
      <t>Down</t>
    </r>
  </si>
  <si>
    <r>
      <t>Market</t>
    </r>
    <r>
      <rPr>
        <i/>
        <vertAlign val="subscript"/>
        <sz val="10"/>
        <color theme="1"/>
        <rFont val="Arial"/>
        <family val="2"/>
      </rPr>
      <t>fx,CurrGroup4</t>
    </r>
    <r>
      <rPr>
        <i/>
        <vertAlign val="superscript"/>
        <sz val="10"/>
        <color theme="1"/>
        <rFont val="Arial"/>
        <family val="2"/>
      </rPr>
      <t>Up</t>
    </r>
  </si>
  <si>
    <r>
      <t>Market</t>
    </r>
    <r>
      <rPr>
        <i/>
        <vertAlign val="subscript"/>
        <sz val="10"/>
        <color theme="1"/>
        <rFont val="Arial"/>
        <family val="2"/>
      </rPr>
      <t>fx,CurrGroup4</t>
    </r>
    <r>
      <rPr>
        <i/>
        <vertAlign val="superscript"/>
        <sz val="10"/>
        <color theme="1"/>
        <rFont val="Arial"/>
        <family val="2"/>
      </rPr>
      <t>Down</t>
    </r>
  </si>
  <si>
    <r>
      <t>Market</t>
    </r>
    <r>
      <rPr>
        <i/>
        <vertAlign val="subscript"/>
        <sz val="10"/>
        <color theme="1"/>
        <rFont val="Arial"/>
        <family val="2"/>
      </rPr>
      <t>fx,CurrGroup5</t>
    </r>
    <r>
      <rPr>
        <i/>
        <vertAlign val="superscript"/>
        <sz val="10"/>
        <color theme="1"/>
        <rFont val="Arial"/>
        <family val="2"/>
      </rPr>
      <t>Up</t>
    </r>
  </si>
  <si>
    <r>
      <t>Market</t>
    </r>
    <r>
      <rPr>
        <i/>
        <vertAlign val="subscript"/>
        <sz val="10"/>
        <color theme="1"/>
        <rFont val="Arial"/>
        <family val="2"/>
      </rPr>
      <t>fx,CurrGroup5</t>
    </r>
    <r>
      <rPr>
        <i/>
        <vertAlign val="superscript"/>
        <sz val="10"/>
        <color theme="1"/>
        <rFont val="Arial"/>
        <family val="2"/>
      </rPr>
      <t>Down</t>
    </r>
  </si>
  <si>
    <r>
      <t>Market</t>
    </r>
    <r>
      <rPr>
        <i/>
        <vertAlign val="subscript"/>
        <sz val="10"/>
        <color theme="1"/>
        <rFont val="Arial"/>
        <family val="2"/>
      </rPr>
      <t>fx,CurrGroup6</t>
    </r>
    <r>
      <rPr>
        <i/>
        <vertAlign val="superscript"/>
        <sz val="10"/>
        <color theme="1"/>
        <rFont val="Arial"/>
        <family val="2"/>
      </rPr>
      <t>Up</t>
    </r>
  </si>
  <si>
    <r>
      <t>Market</t>
    </r>
    <r>
      <rPr>
        <i/>
        <vertAlign val="subscript"/>
        <sz val="10"/>
        <color theme="1"/>
        <rFont val="Arial"/>
        <family val="2"/>
      </rPr>
      <t>fx,CurrGroup6</t>
    </r>
    <r>
      <rPr>
        <i/>
        <vertAlign val="superscript"/>
        <sz val="10"/>
        <color theme="1"/>
        <rFont val="Arial"/>
        <family val="2"/>
      </rPr>
      <t>Down</t>
    </r>
  </si>
  <si>
    <r>
      <t>Market</t>
    </r>
    <r>
      <rPr>
        <i/>
        <vertAlign val="subscript"/>
        <sz val="10"/>
        <color theme="1"/>
        <rFont val="Arial"/>
        <family val="2"/>
      </rPr>
      <t>fx,CurrGroup7</t>
    </r>
    <r>
      <rPr>
        <i/>
        <vertAlign val="superscript"/>
        <sz val="10"/>
        <color theme="1"/>
        <rFont val="Arial"/>
        <family val="2"/>
      </rPr>
      <t>Up</t>
    </r>
  </si>
  <si>
    <r>
      <t>Market</t>
    </r>
    <r>
      <rPr>
        <i/>
        <vertAlign val="subscript"/>
        <sz val="10"/>
        <color theme="1"/>
        <rFont val="Arial"/>
        <family val="2"/>
      </rPr>
      <t>fx,CurrGroup7</t>
    </r>
    <r>
      <rPr>
        <i/>
        <vertAlign val="superscript"/>
        <sz val="10"/>
        <color theme="1"/>
        <rFont val="Arial"/>
        <family val="2"/>
      </rPr>
      <t>Down</t>
    </r>
  </si>
  <si>
    <r>
      <t>Market</t>
    </r>
    <r>
      <rPr>
        <i/>
        <vertAlign val="subscript"/>
        <sz val="10"/>
        <color theme="1"/>
        <rFont val="Arial"/>
        <family val="2"/>
      </rPr>
      <t>fx,CurrGroup8</t>
    </r>
    <r>
      <rPr>
        <i/>
        <vertAlign val="superscript"/>
        <sz val="10"/>
        <color theme="1"/>
        <rFont val="Arial"/>
        <family val="2"/>
      </rPr>
      <t>Up</t>
    </r>
  </si>
  <si>
    <r>
      <t>Market</t>
    </r>
    <r>
      <rPr>
        <i/>
        <vertAlign val="subscript"/>
        <sz val="10"/>
        <color theme="1"/>
        <rFont val="Arial"/>
        <family val="2"/>
      </rPr>
      <t>fx,CurrGroup8</t>
    </r>
    <r>
      <rPr>
        <i/>
        <vertAlign val="superscript"/>
        <sz val="10"/>
        <color theme="1"/>
        <rFont val="Arial"/>
        <family val="2"/>
      </rPr>
      <t>Down</t>
    </r>
  </si>
  <si>
    <r>
      <t>Market</t>
    </r>
    <r>
      <rPr>
        <i/>
        <vertAlign val="subscript"/>
        <sz val="10"/>
        <color theme="1"/>
        <rFont val="Arial"/>
        <family val="2"/>
      </rPr>
      <t>fx,CurrGroup9</t>
    </r>
    <r>
      <rPr>
        <i/>
        <vertAlign val="superscript"/>
        <sz val="10"/>
        <color theme="1"/>
        <rFont val="Arial"/>
        <family val="2"/>
      </rPr>
      <t>Up</t>
    </r>
  </si>
  <si>
    <r>
      <t>Market</t>
    </r>
    <r>
      <rPr>
        <i/>
        <vertAlign val="subscript"/>
        <sz val="10"/>
        <color theme="1"/>
        <rFont val="Arial"/>
        <family val="2"/>
      </rPr>
      <t>fx,CurrGroup9</t>
    </r>
    <r>
      <rPr>
        <i/>
        <vertAlign val="superscript"/>
        <sz val="10"/>
        <color theme="1"/>
        <rFont val="Arial"/>
        <family val="2"/>
      </rPr>
      <t>Down</t>
    </r>
  </si>
  <si>
    <r>
      <t>Market</t>
    </r>
    <r>
      <rPr>
        <i/>
        <vertAlign val="subscript"/>
        <sz val="10"/>
        <color theme="1"/>
        <rFont val="Arial"/>
        <family val="2"/>
      </rPr>
      <t>fx,CurrGroup11</t>
    </r>
    <r>
      <rPr>
        <i/>
        <vertAlign val="superscript"/>
        <sz val="10"/>
        <color theme="1"/>
        <rFont val="Arial"/>
        <family val="2"/>
      </rPr>
      <t>Up</t>
    </r>
  </si>
  <si>
    <r>
      <t>Market</t>
    </r>
    <r>
      <rPr>
        <i/>
        <vertAlign val="subscript"/>
        <sz val="10"/>
        <color theme="1"/>
        <rFont val="Arial"/>
        <family val="2"/>
      </rPr>
      <t>fx,CurrGroup11</t>
    </r>
    <r>
      <rPr>
        <i/>
        <vertAlign val="superscript"/>
        <sz val="10"/>
        <color theme="1"/>
        <rFont val="Arial"/>
        <family val="2"/>
      </rPr>
      <t>Down</t>
    </r>
  </si>
  <si>
    <r>
      <t>Market</t>
    </r>
    <r>
      <rPr>
        <i/>
        <vertAlign val="subscript"/>
        <sz val="10"/>
        <color theme="1"/>
        <rFont val="Arial"/>
        <family val="2"/>
      </rPr>
      <t>fx,CurrGroup12</t>
    </r>
    <r>
      <rPr>
        <i/>
        <vertAlign val="superscript"/>
        <sz val="10"/>
        <color theme="1"/>
        <rFont val="Arial"/>
        <family val="2"/>
      </rPr>
      <t>Up</t>
    </r>
  </si>
  <si>
    <r>
      <t>Market</t>
    </r>
    <r>
      <rPr>
        <i/>
        <vertAlign val="subscript"/>
        <sz val="10"/>
        <color theme="1"/>
        <rFont val="Arial"/>
        <family val="2"/>
      </rPr>
      <t>fx,CurrGroup12</t>
    </r>
    <r>
      <rPr>
        <i/>
        <vertAlign val="superscript"/>
        <sz val="10"/>
        <color theme="1"/>
        <rFont val="Arial"/>
        <family val="2"/>
      </rPr>
      <t>Down</t>
    </r>
  </si>
  <si>
    <r>
      <t>Market</t>
    </r>
    <r>
      <rPr>
        <i/>
        <vertAlign val="subscript"/>
        <sz val="10"/>
        <color theme="1"/>
        <rFont val="Arial"/>
        <family val="2"/>
      </rPr>
      <t>fx,CurrGroup13</t>
    </r>
    <r>
      <rPr>
        <i/>
        <vertAlign val="superscript"/>
        <sz val="10"/>
        <color theme="1"/>
        <rFont val="Arial"/>
        <family val="2"/>
      </rPr>
      <t>Up</t>
    </r>
  </si>
  <si>
    <r>
      <t>Market</t>
    </r>
    <r>
      <rPr>
        <i/>
        <vertAlign val="subscript"/>
        <sz val="10"/>
        <color theme="1"/>
        <rFont val="Arial"/>
        <family val="2"/>
      </rPr>
      <t>fx,CurrGroup13</t>
    </r>
    <r>
      <rPr>
        <i/>
        <vertAlign val="superscript"/>
        <sz val="10"/>
        <color theme="1"/>
        <rFont val="Arial"/>
        <family val="2"/>
      </rPr>
      <t>Down</t>
    </r>
  </si>
  <si>
    <r>
      <t>Market</t>
    </r>
    <r>
      <rPr>
        <i/>
        <vertAlign val="subscript"/>
        <sz val="10"/>
        <color theme="1"/>
        <rFont val="Arial"/>
        <family val="2"/>
      </rPr>
      <t>fx,CurrGroup14</t>
    </r>
    <r>
      <rPr>
        <i/>
        <vertAlign val="superscript"/>
        <sz val="10"/>
        <color theme="1"/>
        <rFont val="Arial"/>
        <family val="2"/>
      </rPr>
      <t>Up</t>
    </r>
  </si>
  <si>
    <r>
      <t>Market</t>
    </r>
    <r>
      <rPr>
        <i/>
        <vertAlign val="subscript"/>
        <sz val="10"/>
        <color theme="1"/>
        <rFont val="Arial"/>
        <family val="2"/>
      </rPr>
      <t>fx,CurrGroup14</t>
    </r>
    <r>
      <rPr>
        <i/>
        <vertAlign val="superscript"/>
        <sz val="10"/>
        <color theme="1"/>
        <rFont val="Arial"/>
        <family val="2"/>
      </rPr>
      <t>Down</t>
    </r>
  </si>
  <si>
    <r>
      <t>Market</t>
    </r>
    <r>
      <rPr>
        <i/>
        <vertAlign val="subscript"/>
        <sz val="10"/>
        <color theme="1"/>
        <rFont val="Arial"/>
        <family val="2"/>
      </rPr>
      <t>fx,CurrGroup15</t>
    </r>
    <r>
      <rPr>
        <i/>
        <vertAlign val="superscript"/>
        <sz val="10"/>
        <color theme="1"/>
        <rFont val="Arial"/>
        <family val="2"/>
      </rPr>
      <t>Up</t>
    </r>
  </si>
  <si>
    <r>
      <t>Market</t>
    </r>
    <r>
      <rPr>
        <i/>
        <vertAlign val="subscript"/>
        <sz val="10"/>
        <color theme="1"/>
        <rFont val="Arial"/>
        <family val="2"/>
      </rPr>
      <t>fx,CurrGroup15</t>
    </r>
    <r>
      <rPr>
        <i/>
        <vertAlign val="superscript"/>
        <sz val="10"/>
        <color theme="1"/>
        <rFont val="Arial"/>
        <family val="2"/>
      </rPr>
      <t>Down</t>
    </r>
  </si>
  <si>
    <r>
      <t>Market</t>
    </r>
    <r>
      <rPr>
        <i/>
        <vertAlign val="subscript"/>
        <sz val="10"/>
        <color theme="1"/>
        <rFont val="Arial"/>
        <family val="2"/>
      </rPr>
      <t>fx</t>
    </r>
  </si>
  <si>
    <r>
      <t>Market</t>
    </r>
    <r>
      <rPr>
        <i/>
        <vertAlign val="subscript"/>
        <sz val="10"/>
        <color theme="1"/>
        <rFont val="Arial"/>
        <family val="2"/>
      </rPr>
      <t>sp</t>
    </r>
    <r>
      <rPr>
        <i/>
        <vertAlign val="superscript"/>
        <sz val="10"/>
        <color theme="1"/>
        <rFont val="Arial"/>
        <family val="2"/>
      </rPr>
      <t>bonds</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</si>
  <si>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upward</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</si>
  <si>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downward</t>
    </r>
  </si>
  <si>
    <t>Concentration Risk</t>
  </si>
  <si>
    <r>
      <t>Market</t>
    </r>
    <r>
      <rPr>
        <i/>
        <vertAlign val="subscript"/>
        <sz val="10"/>
        <color theme="1"/>
        <rFont val="Arial"/>
        <family val="2"/>
      </rPr>
      <t>conc</t>
    </r>
  </si>
  <si>
    <t>Mortality Risk</t>
  </si>
  <si>
    <t>Longevity Risk</t>
  </si>
  <si>
    <t>Disability &amp; Morbidity Risk</t>
  </si>
  <si>
    <t>Lapse Risk</t>
  </si>
  <si>
    <t>Expense Risk</t>
  </si>
  <si>
    <t>Life Catastrophe Risk</t>
  </si>
  <si>
    <r>
      <t>Life</t>
    </r>
    <r>
      <rPr>
        <i/>
        <vertAlign val="subscript"/>
        <sz val="10"/>
        <color theme="1"/>
        <rFont val="Arial"/>
        <family val="2"/>
      </rPr>
      <t>mortality</t>
    </r>
  </si>
  <si>
    <r>
      <t>Life</t>
    </r>
    <r>
      <rPr>
        <i/>
        <vertAlign val="subscript"/>
        <sz val="10"/>
        <color theme="1"/>
        <rFont val="Arial"/>
        <family val="2"/>
      </rPr>
      <t>longevity</t>
    </r>
  </si>
  <si>
    <r>
      <t>Life</t>
    </r>
    <r>
      <rPr>
        <i/>
        <vertAlign val="subscript"/>
        <sz val="10"/>
        <color theme="1"/>
        <rFont val="Arial"/>
        <family val="2"/>
      </rPr>
      <t>disability</t>
    </r>
  </si>
  <si>
    <r>
      <t>Life</t>
    </r>
    <r>
      <rPr>
        <i/>
        <vertAlign val="subscript"/>
        <sz val="10"/>
        <color theme="1"/>
        <rFont val="Arial"/>
        <family val="2"/>
      </rPr>
      <t>morbidity</t>
    </r>
  </si>
  <si>
    <r>
      <t>Lapse</t>
    </r>
    <r>
      <rPr>
        <i/>
        <vertAlign val="subscript"/>
        <sz val="10"/>
        <color theme="1"/>
        <rFont val="Arial"/>
        <family val="2"/>
      </rPr>
      <t>down</t>
    </r>
  </si>
  <si>
    <r>
      <t>Lapse</t>
    </r>
    <r>
      <rPr>
        <i/>
        <vertAlign val="subscript"/>
        <sz val="10"/>
        <color theme="1"/>
        <rFont val="Arial"/>
        <family val="2"/>
      </rPr>
      <t>up</t>
    </r>
  </si>
  <si>
    <r>
      <t>Lapse</t>
    </r>
    <r>
      <rPr>
        <i/>
        <vertAlign val="subscript"/>
        <sz val="10"/>
        <color theme="1"/>
        <rFont val="Arial"/>
        <family val="2"/>
      </rPr>
      <t>mass</t>
    </r>
  </si>
  <si>
    <r>
      <t>Life</t>
    </r>
    <r>
      <rPr>
        <i/>
        <vertAlign val="subscript"/>
        <sz val="10"/>
        <color theme="1"/>
        <rFont val="Arial"/>
        <family val="2"/>
      </rPr>
      <t>expense</t>
    </r>
  </si>
  <si>
    <r>
      <t>Life</t>
    </r>
    <r>
      <rPr>
        <i/>
        <vertAlign val="subscript"/>
        <sz val="10"/>
        <color theme="1"/>
        <rFont val="Arial"/>
        <family val="2"/>
      </rPr>
      <t>revision</t>
    </r>
  </si>
  <si>
    <r>
      <t>Life</t>
    </r>
    <r>
      <rPr>
        <i/>
        <vertAlign val="subscript"/>
        <sz val="10"/>
        <color theme="1"/>
        <rFont val="Arial"/>
        <family val="2"/>
      </rPr>
      <t>CAT</t>
    </r>
  </si>
  <si>
    <t>Key</t>
  </si>
  <si>
    <t>Input Cell</t>
  </si>
  <si>
    <t>Formula Cell</t>
  </si>
  <si>
    <t>Fixed value cell</t>
  </si>
  <si>
    <t>Sheet</t>
  </si>
  <si>
    <t>Result</t>
  </si>
  <si>
    <t>Value</t>
  </si>
  <si>
    <t>Mortality Risk - Assets</t>
  </si>
  <si>
    <t>Longevity Risk - Assets</t>
  </si>
  <si>
    <t>Disability Risk - Assets</t>
  </si>
  <si>
    <t>Morbidity Risk - Assets</t>
  </si>
  <si>
    <t>Lapse Down - Assets</t>
  </si>
  <si>
    <t>Lapse Up - Assets</t>
  </si>
  <si>
    <t>Expense Risk - Assets</t>
  </si>
  <si>
    <t>Revision Risk - Assets</t>
  </si>
  <si>
    <t>Catastrophe Risk - Assets</t>
  </si>
  <si>
    <t>Mass Lapse Risk - Assets</t>
  </si>
  <si>
    <t>Interest Rate Risk - Up - Assets</t>
  </si>
  <si>
    <t>Interest Rate Risk - Down - Assets</t>
  </si>
  <si>
    <t>Property Risk - Assets</t>
  </si>
  <si>
    <t>Currency Risk - Up - Group 1 - Assets</t>
  </si>
  <si>
    <t>Currency Risk - Down - Group 1 - Assets</t>
  </si>
  <si>
    <t>Currency Risk - Up - Group 2 - Assets</t>
  </si>
  <si>
    <t>Currency Risk - Down - Group 2 - Assets</t>
  </si>
  <si>
    <t>Currency Risk - Up - Group 3 - Assets</t>
  </si>
  <si>
    <t>Currency Risk - Down - Group 3 - Assets</t>
  </si>
  <si>
    <t>Currency Risk - Up - Group 4 - Assets</t>
  </si>
  <si>
    <t>Currency Risk - Down - Group 4 - Assets</t>
  </si>
  <si>
    <t>Currency Risk - Up - Group 5 - Assets</t>
  </si>
  <si>
    <t>Currency Risk - Down - Group 5 - Assets</t>
  </si>
  <si>
    <t>Currency Risk - Up - Group 6 - Assets</t>
  </si>
  <si>
    <t>Currency Risk - Down - Group 6 - Assets</t>
  </si>
  <si>
    <t>Currency Risk - Up - Group 7 - Assets</t>
  </si>
  <si>
    <t>Currency Risk - Down - Group 7 - Assets</t>
  </si>
  <si>
    <t>Currency Risk - Up - Group 8 - Assets</t>
  </si>
  <si>
    <t>Currency Risk - Down - Group 8 - Assets</t>
  </si>
  <si>
    <t>Currency Risk - Up - Group 9 - Assets</t>
  </si>
  <si>
    <t>Currency Risk - Down - Group 9 - Assets</t>
  </si>
  <si>
    <t>Currency Risk - Up - Group 10 - Assets</t>
  </si>
  <si>
    <t>Currency Risk - Down - Group 10 - Assets</t>
  </si>
  <si>
    <t>Currency Risk - Up - Group 11 - Assets</t>
  </si>
  <si>
    <t>Currency Risk - Down - Group 11 - Assets</t>
  </si>
  <si>
    <t>Currency Risk - Up - Group 12 - Assets</t>
  </si>
  <si>
    <t>Currency Risk - Down - Group 12 - Assets</t>
  </si>
  <si>
    <t>Currency Risk - Up - Group 13 - Assets</t>
  </si>
  <si>
    <t>Currency Risk - Down - Group 13 - Assets</t>
  </si>
  <si>
    <t>Currency Risk - Up - Group 14 - Assets</t>
  </si>
  <si>
    <t>Currency Risk - Down - Group 14 - Assets</t>
  </si>
  <si>
    <t>Currency Risk - Up - Group 15 - Assets</t>
  </si>
  <si>
    <t>Currency Risk - Down - Group 15 - Assets</t>
  </si>
  <si>
    <t>Spread Risk - Bonds - Assets</t>
  </si>
  <si>
    <t>Spread Risk - Credit Derivatives - Up - Assets</t>
  </si>
  <si>
    <t>Spread Risk - Credit Derivatives - Down - Assets</t>
  </si>
  <si>
    <t>Concentration Risk - Assets</t>
  </si>
  <si>
    <t>Raw Results</t>
  </si>
  <si>
    <r>
      <t>Market</t>
    </r>
    <r>
      <rPr>
        <i/>
        <vertAlign val="subscript"/>
        <sz val="10"/>
        <color theme="1"/>
        <rFont val="Arial"/>
        <family val="2"/>
      </rPr>
      <t>fx,CurrGroup10</t>
    </r>
    <r>
      <rPr>
        <i/>
        <vertAlign val="superscript"/>
        <sz val="10"/>
        <color theme="1"/>
        <rFont val="Arial"/>
        <family val="2"/>
      </rPr>
      <t>Up</t>
    </r>
  </si>
  <si>
    <r>
      <t>Market</t>
    </r>
    <r>
      <rPr>
        <i/>
        <vertAlign val="subscript"/>
        <sz val="10"/>
        <color theme="1"/>
        <rFont val="Arial"/>
        <family val="2"/>
      </rPr>
      <t>fx,CurrGroup10</t>
    </r>
    <r>
      <rPr>
        <i/>
        <vertAlign val="superscript"/>
        <sz val="10"/>
        <color theme="1"/>
        <rFont val="Arial"/>
        <family val="2"/>
      </rPr>
      <t>Down</t>
    </r>
  </si>
  <si>
    <t>Balance Sheet - Assets</t>
  </si>
  <si>
    <t>Fixed Assets</t>
  </si>
  <si>
    <t>Goodwill</t>
  </si>
  <si>
    <t>Other intangible assets</t>
  </si>
  <si>
    <t>Property, plant &amp; equipment held for own use</t>
  </si>
  <si>
    <t>Total</t>
  </si>
  <si>
    <t>Investments (other than assets held for unit-linked funds)</t>
  </si>
  <si>
    <t>Property (other than for own use)</t>
  </si>
  <si>
    <t>Participations</t>
  </si>
  <si>
    <t>Listed equities/other shares (other than participations)</t>
  </si>
  <si>
    <t>Unlisted equities/other shares (other than participations)</t>
  </si>
  <si>
    <t>Bonds - Government and multilateral banks</t>
  </si>
  <si>
    <t>Bonds - Corporate (asset backed securities)</t>
  </si>
  <si>
    <t>Bonds - Corporate (other)</t>
  </si>
  <si>
    <t>Structured notes</t>
  </si>
  <si>
    <t>Investment funds</t>
  </si>
  <si>
    <t>Derivatives</t>
  </si>
  <si>
    <t>Futures</t>
  </si>
  <si>
    <t>Call Options</t>
  </si>
  <si>
    <t>Put Options</t>
  </si>
  <si>
    <t>Swaps</t>
  </si>
  <si>
    <t>Forwards</t>
  </si>
  <si>
    <t>Long term bank deposits</t>
  </si>
  <si>
    <t>Other investments</t>
  </si>
  <si>
    <t>Assets held for unit-linked funds</t>
  </si>
  <si>
    <t>Cash deposits to cedants</t>
  </si>
  <si>
    <t>Mortgages and loans made</t>
  </si>
  <si>
    <t>Uncollateralised loans made</t>
  </si>
  <si>
    <t>Collateralised loans made (other than loans on policies)</t>
  </si>
  <si>
    <t>Loans on policies</t>
  </si>
  <si>
    <t>Reinsurance recoverables</t>
  </si>
  <si>
    <t>Reinsurance share of Technical Provisions</t>
  </si>
  <si>
    <t>Life excluding unit-linked</t>
  </si>
  <si>
    <t>Life unit-linked</t>
  </si>
  <si>
    <t>Other reinsurance recoverables</t>
  </si>
  <si>
    <t>Other Assets</t>
  </si>
  <si>
    <t>SPV recoverables</t>
  </si>
  <si>
    <t>Intermediaries recoverables</t>
  </si>
  <si>
    <t>Insurance recoverables (Excluding intermediaries)</t>
  </si>
  <si>
    <t>Deferred acquisition costs</t>
  </si>
  <si>
    <t>Receivables (trade, not insurance)</t>
  </si>
  <si>
    <t>Pension benefit surplus</t>
  </si>
  <si>
    <t>Cash and cash equivalents</t>
  </si>
  <si>
    <t>Short term bank deposits</t>
  </si>
  <si>
    <t>Amounts due in respect of called but unpaid capital</t>
  </si>
  <si>
    <t>Other assets, not shown elsewhere</t>
  </si>
  <si>
    <t>Total Assets</t>
  </si>
  <si>
    <t>TOTAL</t>
  </si>
  <si>
    <t>Balance Sheet - Liabilities</t>
  </si>
  <si>
    <t>Accounting basis</t>
  </si>
  <si>
    <t>Regulatory basis</t>
  </si>
  <si>
    <t>Technical Provisions - Life excluding unit-linked</t>
  </si>
  <si>
    <t>Risk Margin</t>
  </si>
  <si>
    <t>Technical Provisions - Life unit-linked funds</t>
  </si>
  <si>
    <t>Other Liabilities</t>
  </si>
  <si>
    <t>Cash deposits from reinsurers</t>
  </si>
  <si>
    <t>Provisions other than technical provisions</t>
  </si>
  <si>
    <t>Amounts owed to credit institutions</t>
  </si>
  <si>
    <t>Financial liabs (other than owed to credit institutions)</t>
  </si>
  <si>
    <t>Payables (trade, not insurance)</t>
  </si>
  <si>
    <t>Pensions benefit obligations</t>
  </si>
  <si>
    <t>Uncalled investments</t>
  </si>
  <si>
    <t>Contingent liabilities</t>
  </si>
  <si>
    <t>Any other liabilities not shown elsewhere</t>
  </si>
  <si>
    <t>Total Liabilities</t>
  </si>
  <si>
    <t>Net Assets</t>
  </si>
  <si>
    <t>Goodwill - Acc.</t>
  </si>
  <si>
    <t>Other Intangible assets - Acc.</t>
  </si>
  <si>
    <t>Other Intangible assets - Reg.</t>
  </si>
  <si>
    <t>Property (own use) - Acc.</t>
  </si>
  <si>
    <t>Property (own use) - Reg.</t>
  </si>
  <si>
    <t>Property (not own use) - Acc.</t>
  </si>
  <si>
    <t>Property (not own use) - Reg.</t>
  </si>
  <si>
    <t>Participations - Acc.</t>
  </si>
  <si>
    <t>Participations - Reg.</t>
  </si>
  <si>
    <t>Listed equities - Acc.</t>
  </si>
  <si>
    <t>Listed equities - Reg.</t>
  </si>
  <si>
    <t>Unlisted equities - Acc.</t>
  </si>
  <si>
    <t>Unlisted equities - Reg.</t>
  </si>
  <si>
    <t>Bonds - Govt. &amp; multilaterals - Acc.</t>
  </si>
  <si>
    <t>Bonds - Govt. &amp; multilaterals - Reg.</t>
  </si>
  <si>
    <t>Bonds - Corp. (ABS) - Acc.</t>
  </si>
  <si>
    <t>Bonds - Corp. (ABS) - Reg.</t>
  </si>
  <si>
    <t>Bonds - Corp. (other) - Acc.</t>
  </si>
  <si>
    <t>Bonds - Corp. (other) - Reg.</t>
  </si>
  <si>
    <t>Structured Notes - Acc.</t>
  </si>
  <si>
    <t>Structured Notes - Reg.</t>
  </si>
  <si>
    <t>Investment funds - Acc.</t>
  </si>
  <si>
    <t>Investment funds - Reg.</t>
  </si>
  <si>
    <t>Futures - Acc.</t>
  </si>
  <si>
    <t>Futures - Reg.</t>
  </si>
  <si>
    <t>Call Options - Acc.</t>
  </si>
  <si>
    <t>Call Options - Reg.</t>
  </si>
  <si>
    <t>Put Options - Acc.</t>
  </si>
  <si>
    <t>Put Options - Reg.</t>
  </si>
  <si>
    <t>Swaps - Acc.</t>
  </si>
  <si>
    <t>Swaps - Reg.</t>
  </si>
  <si>
    <t>Forwards - Acc.</t>
  </si>
  <si>
    <t>Forwards - Reg.</t>
  </si>
  <si>
    <t>Long term bank deposits - Acc.</t>
  </si>
  <si>
    <t>Long term bank deposits - Reg.</t>
  </si>
  <si>
    <t>Other investments - Acc.</t>
  </si>
  <si>
    <t>Other investments - Reg.</t>
  </si>
  <si>
    <t>Assets held for UL funds - Acc.</t>
  </si>
  <si>
    <t>Assets held for UL funds - Reg.</t>
  </si>
  <si>
    <t>Cash deposits to cedants - Acc.</t>
  </si>
  <si>
    <t>Cash deposits to cedants - Reg.</t>
  </si>
  <si>
    <t>Uncollateralised loans made - Acc.</t>
  </si>
  <si>
    <t>Uncollateralised loans made - Reg.</t>
  </si>
  <si>
    <t>Collateralised loans made - Acc.</t>
  </si>
  <si>
    <t>Collateralised loans made - Reg.</t>
  </si>
  <si>
    <t>Loans on policies - Acc.</t>
  </si>
  <si>
    <t>Loans on policies - Reg.</t>
  </si>
  <si>
    <t>Reins. recoverables - Life excl. UL - Acc.</t>
  </si>
  <si>
    <t>Reins. recoverables - Life excl. UL - Reg.</t>
  </si>
  <si>
    <t>Life UL - Acc.</t>
  </si>
  <si>
    <t>Life UL - Reg.</t>
  </si>
  <si>
    <t>Other reinsurance recoverables - Acc.</t>
  </si>
  <si>
    <t>Other reinsurance recoverables - Reg.</t>
  </si>
  <si>
    <t>SPV recoverables - Acc.</t>
  </si>
  <si>
    <t>SPV recoverables - Reg.</t>
  </si>
  <si>
    <t>Intermediaries recoverables - Acc.</t>
  </si>
  <si>
    <t>Intermediaries recoverables - Reg.</t>
  </si>
  <si>
    <t>Insurance recoverables - Acc.</t>
  </si>
  <si>
    <t>Insurance recoverables - Reg.</t>
  </si>
  <si>
    <t>Deferred acquisition costs - Acc.</t>
  </si>
  <si>
    <t>Receivables (trade) - Acc.</t>
  </si>
  <si>
    <t>Receivables (trade) - Reg.</t>
  </si>
  <si>
    <t>Pension benefit surplus - Acc.</t>
  </si>
  <si>
    <t>Pension benefit surplus - Reg.</t>
  </si>
  <si>
    <t>Cash - Acc.</t>
  </si>
  <si>
    <t>Cash - Reg.</t>
  </si>
  <si>
    <t>Short term bank deposits - Acc.</t>
  </si>
  <si>
    <t>Short term bank deposits - Reg.</t>
  </si>
  <si>
    <t>Called but unpaid capital - Acc.</t>
  </si>
  <si>
    <t>Called but unpaid capital - Reg.</t>
  </si>
  <si>
    <t>Other assets - Acc.</t>
  </si>
  <si>
    <t>Other assets - Reg.</t>
  </si>
  <si>
    <t>Life excl. UL - Whole TP - Acc.</t>
  </si>
  <si>
    <t>Life excl. UL - RM - Reg.</t>
  </si>
  <si>
    <t>Life UL - Whole TP - Acc.</t>
  </si>
  <si>
    <t>Life UL - RM - Reg.</t>
  </si>
  <si>
    <t>Cash deposits from reinsurers - Acc.</t>
  </si>
  <si>
    <t>Cash deposits from reinsurers - Reg.</t>
  </si>
  <si>
    <t>Derivatives - Acc.</t>
  </si>
  <si>
    <t>Derivatives - Reg.</t>
  </si>
  <si>
    <t>Provisions other than TPs  - Acc.</t>
  </si>
  <si>
    <t>Provisions other than TPs  - Reg.</t>
  </si>
  <si>
    <t>Owed to credit institutions - Acc.</t>
  </si>
  <si>
    <t>Owed to credit institutions - Reg.</t>
  </si>
  <si>
    <t>Financial liabs - Acc.</t>
  </si>
  <si>
    <t>Financial liabs - Reg.</t>
  </si>
  <si>
    <t>Payables (trade, not insurance) - Acc.</t>
  </si>
  <si>
    <t>Payables (trade, not insurance) - Reg.</t>
  </si>
  <si>
    <t>Pensions benefit obligations - Acc.</t>
  </si>
  <si>
    <t>Pensions benefit obligations - Reg.</t>
  </si>
  <si>
    <t>Uncalled investments - Acc.</t>
  </si>
  <si>
    <t>Uncalled investments - Reg.</t>
  </si>
  <si>
    <t>Contingent liabilities - Acc.</t>
  </si>
  <si>
    <t>Contingent liabilities - Reg.</t>
  </si>
  <si>
    <t>Any other liabilities - Acc.</t>
  </si>
  <si>
    <t>Any other liabilities - Reg.</t>
  </si>
  <si>
    <r>
      <rPr>
        <b/>
        <sz val="10"/>
        <color theme="0"/>
        <rFont val="Arial"/>
        <family val="2"/>
      </rPr>
      <t xml:space="preserve">           *</t>
    </r>
    <r>
      <rPr>
        <sz val="10"/>
        <color theme="0"/>
        <rFont val="Arial"/>
        <family val="2"/>
      </rPr>
      <t xml:space="preserve">          
Click on cell for information</t>
    </r>
  </si>
  <si>
    <t>Currency Simplification</t>
  </si>
  <si>
    <r>
      <t>Market</t>
    </r>
    <r>
      <rPr>
        <i/>
        <vertAlign val="subscript"/>
        <sz val="10"/>
        <color theme="1"/>
        <rFont val="Arial"/>
        <family val="2"/>
      </rPr>
      <t>equity,1</t>
    </r>
    <r>
      <rPr>
        <i/>
        <vertAlign val="superscript"/>
        <sz val="10"/>
        <color theme="1"/>
        <rFont val="Arial"/>
        <family val="2"/>
      </rPr>
      <t>Level</t>
    </r>
  </si>
  <si>
    <r>
      <t>Market</t>
    </r>
    <r>
      <rPr>
        <i/>
        <vertAlign val="subscript"/>
        <sz val="10"/>
        <color theme="1"/>
        <rFont val="Arial"/>
        <family val="2"/>
      </rPr>
      <t>equity,1</t>
    </r>
    <r>
      <rPr>
        <i/>
        <vertAlign val="superscript"/>
        <sz val="10"/>
        <color theme="1"/>
        <rFont val="Arial"/>
        <family val="2"/>
      </rPr>
      <t>VolUp</t>
    </r>
  </si>
  <si>
    <r>
      <t>Market</t>
    </r>
    <r>
      <rPr>
        <i/>
        <vertAlign val="subscript"/>
        <sz val="10"/>
        <color theme="1"/>
        <rFont val="Arial"/>
        <family val="2"/>
      </rPr>
      <t>equity,1</t>
    </r>
    <r>
      <rPr>
        <i/>
        <vertAlign val="superscript"/>
        <sz val="10"/>
        <color theme="1"/>
        <rFont val="Arial"/>
        <family val="2"/>
      </rPr>
      <t>VolDown</t>
    </r>
  </si>
  <si>
    <r>
      <t>Market</t>
    </r>
    <r>
      <rPr>
        <i/>
        <vertAlign val="subscript"/>
        <sz val="10"/>
        <color theme="1"/>
        <rFont val="Arial"/>
        <family val="2"/>
      </rPr>
      <t>equity,2</t>
    </r>
    <r>
      <rPr>
        <i/>
        <vertAlign val="superscript"/>
        <sz val="10"/>
        <color theme="1"/>
        <rFont val="Arial"/>
        <family val="2"/>
      </rPr>
      <t>VolUp</t>
    </r>
  </si>
  <si>
    <r>
      <t>Market</t>
    </r>
    <r>
      <rPr>
        <i/>
        <vertAlign val="subscript"/>
        <sz val="10"/>
        <color theme="1"/>
        <rFont val="Arial"/>
        <family val="2"/>
      </rPr>
      <t>equity,2</t>
    </r>
    <r>
      <rPr>
        <i/>
        <vertAlign val="superscript"/>
        <sz val="10"/>
        <color theme="1"/>
        <rFont val="Arial"/>
        <family val="2"/>
      </rPr>
      <t>Level</t>
    </r>
  </si>
  <si>
    <r>
      <t>Market</t>
    </r>
    <r>
      <rPr>
        <i/>
        <vertAlign val="subscript"/>
        <sz val="10"/>
        <color theme="1"/>
        <rFont val="Arial"/>
        <family val="2"/>
      </rPr>
      <t>equity,2</t>
    </r>
    <r>
      <rPr>
        <i/>
        <vertAlign val="superscript"/>
        <sz val="10"/>
        <color theme="1"/>
        <rFont val="Arial"/>
        <family val="2"/>
      </rPr>
      <t>VolDown</t>
    </r>
  </si>
  <si>
    <t>Simplification to be used?</t>
  </si>
  <si>
    <t>N</t>
  </si>
  <si>
    <t>Currency Risk - Simplification - Assets</t>
  </si>
  <si>
    <t>Equity Risk - Type 1 - VolUp - Assets</t>
  </si>
  <si>
    <t>Equity Risk - Type 1 - Level - Assets</t>
  </si>
  <si>
    <t>Equity Risk - Type 1 - VolDown - Assets</t>
  </si>
  <si>
    <t>Equity Risk - Type 2 - VolUp - Assets</t>
  </si>
  <si>
    <t>Equity Risk - Type 2 - Level - Assets</t>
  </si>
  <si>
    <t>Equity Risk - Type 2 - VolDown - Assets</t>
  </si>
  <si>
    <t>VGB</t>
  </si>
  <si>
    <t>VDB</t>
  </si>
  <si>
    <t>Best Estimate Provision - Value of Guaranteed Benefits</t>
  </si>
  <si>
    <t>Best Estimate Provision - Value of Discretionary Benefits</t>
  </si>
  <si>
    <t>Life excl. UL - BEP VGB - Reg.</t>
  </si>
  <si>
    <t>Life excl. UL - BEP VDB - Reg.</t>
  </si>
  <si>
    <t>Life UL - BEP VGB - Reg.</t>
  </si>
  <si>
    <t>Life UL - BEP VDB - Reg.</t>
  </si>
  <si>
    <t>Interest Rate Risk - Up - Liabilities - VGB</t>
  </si>
  <si>
    <t>Interest Rate Risk - Up - Liabilities - VDB</t>
  </si>
  <si>
    <t>Interest Rate Risk - Down - Liabilities - VGB</t>
  </si>
  <si>
    <t>Interest Rate Risk - Down - Liabilities - VDB</t>
  </si>
  <si>
    <t>Equity Risk - Type 1 - VolUp - Liabilities - VGB</t>
  </si>
  <si>
    <t>Equity Risk - Type 1 - VolUp - Liabilities - VDB</t>
  </si>
  <si>
    <t>Equity Risk - Type 1 - Level - Liabilities - VGB</t>
  </si>
  <si>
    <t>Equity Risk - Type 1 - Level - Liabilities - VDB</t>
  </si>
  <si>
    <t>Equity Risk - Type 1 - VolDown - Liabilities - VGB</t>
  </si>
  <si>
    <t>Equity Risk - Type 1 - VolDown - Liabilities - VDB</t>
  </si>
  <si>
    <t>Equity Risk - Type 2 - VolUp - Liabilities - VGB</t>
  </si>
  <si>
    <t>Equity Risk - Type 2 - VolUp - Liabilities - VDB</t>
  </si>
  <si>
    <t>Equity Risk - Type 2 - Level - Liabilities - VGB</t>
  </si>
  <si>
    <t>Equity Risk - Type 2 - Level - Liabilities - VDB</t>
  </si>
  <si>
    <t>Equity Risk - Type 2 - VolDown - Liabilities - VGB</t>
  </si>
  <si>
    <t>Equity Risk - Type 2 - VolDown - Liabilities - VDB</t>
  </si>
  <si>
    <t>Property Risk - Liabilities - VGB</t>
  </si>
  <si>
    <t>Currency Risk - Up - Group 1 - Liabilities - VGB</t>
  </si>
  <si>
    <t>Currency Risk - Up - Group 1 - Liabilities - VDB</t>
  </si>
  <si>
    <t>Currency Risk - Down - Group 1 - Liabilities - VGB</t>
  </si>
  <si>
    <t>Currency Risk - Down - Group 1 - Liabilities - VDB</t>
  </si>
  <si>
    <t>Currency Risk - Up - Group 2 - Liabilities - VGB</t>
  </si>
  <si>
    <t>Currency Risk - Up - Group 2 - Liabilities - VDB</t>
  </si>
  <si>
    <t>Currency Risk - Down - Group 2 - Liabilities - VGB</t>
  </si>
  <si>
    <t>Currency Risk - Down - Group 2 - Liabilities - VDB</t>
  </si>
  <si>
    <t>Currency Risk - Up - Group 3 - Liabilities - VGB</t>
  </si>
  <si>
    <t>Currency Risk - Up - Group 3 - Liabilities - VDB</t>
  </si>
  <si>
    <t>Currency Risk - Down - Group 3 - Liabilities - VGB</t>
  </si>
  <si>
    <t>Currency Risk - Down - Group 3 - Liabilities - VDB</t>
  </si>
  <si>
    <t>Currency Risk - Up - Group 4 - Liabilities - VGB</t>
  </si>
  <si>
    <t>Currency Risk - Up - Group 4 - Liabilities - VDB</t>
  </si>
  <si>
    <t>Currency Risk - Down - Group 4 - Liabilities - VGB</t>
  </si>
  <si>
    <t>Currency Risk - Down - Group 4 - Liabilities - VDB</t>
  </si>
  <si>
    <t>Currency Risk - Up - Group 5 - Liabilities - VGB</t>
  </si>
  <si>
    <t>Currency Risk - Up - Group 5 - Liabilities - VDB</t>
  </si>
  <si>
    <t>Currency Risk - Down - Group 5 - Liabilities - VGB</t>
  </si>
  <si>
    <t>Currency Risk - Down - Group 5 - Liabilities - VDB</t>
  </si>
  <si>
    <t>Currency Risk - Up - Group 6 - Liabilities - VGB</t>
  </si>
  <si>
    <t>Currency Risk - Up - Group 6 - Liabilities - VDB</t>
  </si>
  <si>
    <t>Currency Risk - Down - Group 6 - Liabilities - VGB</t>
  </si>
  <si>
    <t>Currency Risk - Down - Group 6 - Liabilities - VDB</t>
  </si>
  <si>
    <t>Currency Risk - Up - Group 7 - Liabilities - VGB</t>
  </si>
  <si>
    <t>Currency Risk - Up - Group 7 - Liabilities - VDB</t>
  </si>
  <si>
    <t>Currency Risk - Down - Group 7 - Liabilities - VGB</t>
  </si>
  <si>
    <t>Currency Risk - Down - Group 7 - Liabilities - VDB</t>
  </si>
  <si>
    <t>Currency Risk - Up - Group 8 - Liabilities - VGB</t>
  </si>
  <si>
    <t>Currency Risk - Up - Group 8 - Liabilities - VDB</t>
  </si>
  <si>
    <t>Currency Risk - Down - Group 8 - Liabilities - VGB</t>
  </si>
  <si>
    <t>Currency Risk - Down - Group 8 - Liabilities - VDB</t>
  </si>
  <si>
    <t>Currency Risk - Up - Group 9 - Liabilities - VGB</t>
  </si>
  <si>
    <t>Currency Risk - Up - Group 9 - Liabilities - VDB</t>
  </si>
  <si>
    <t>Currency Risk - Down - Group 9 - Liabilities - VGB</t>
  </si>
  <si>
    <t>Currency Risk - Down - Group 9 - Liabilities - VDB</t>
  </si>
  <si>
    <t>Currency Risk - Up - Group 10 - Liabilities - VGB</t>
  </si>
  <si>
    <t>Currency Risk - Up - Group 10 - Liabilities - VDB</t>
  </si>
  <si>
    <t>Currency Risk - Down - Group 10 - Liabilities - VGB</t>
  </si>
  <si>
    <t>Currency Risk - Down - Group 10 - Liabilities - VDB</t>
  </si>
  <si>
    <t>Currency Risk - Up - Group 11 - Liabilities - VGB</t>
  </si>
  <si>
    <t>Currency Risk - Up - Group 11 - Liabilities - VDB</t>
  </si>
  <si>
    <t>Currency Risk - Down - Group 11 - Liabilities - VGB</t>
  </si>
  <si>
    <t>Currency Risk - Down - Group 11 - Liabilities - VDB</t>
  </si>
  <si>
    <t>Currency Risk - Up - Group 12 - Liabilities - VGB</t>
  </si>
  <si>
    <t>Currency Risk - Up - Group 12 - Liabilities - VDB</t>
  </si>
  <si>
    <t>Currency Risk - Down - Group 12 - Liabilities - VGB</t>
  </si>
  <si>
    <t>Currency Risk - Down - Group 12 - Liabilities - VDB</t>
  </si>
  <si>
    <t>Currency Risk - Up - Group 13 - Liabilities - VGB</t>
  </si>
  <si>
    <t>Currency Risk - Up - Group 13 - Liabilities - VDB</t>
  </si>
  <si>
    <t>Currency Risk - Down - Group 13 - Liabilities - VGB</t>
  </si>
  <si>
    <t>Currency Risk - Down - Group 13 - Liabilities - VDB</t>
  </si>
  <si>
    <t>Currency Risk - Up - Group 14 - Liabilities - VGB</t>
  </si>
  <si>
    <t>Currency Risk - Up - Group 14 - Liabilities - VDB</t>
  </si>
  <si>
    <t>Currency Risk - Down - Group 14 - Liabilities - VGB</t>
  </si>
  <si>
    <t>Currency Risk - Down - Group 14 - Liabilities - VDB</t>
  </si>
  <si>
    <t>Currency Risk - Up - Group 15 - Liabilities - VGB</t>
  </si>
  <si>
    <t>Currency Risk - Up - Group 15 - Liabilities - VDB</t>
  </si>
  <si>
    <t>Currency Risk - Down - Group 15 - Liabilities - VGB</t>
  </si>
  <si>
    <t>Currency Risk - Down - Group 15 - Liabilities - VDB</t>
  </si>
  <si>
    <t>Currency Risk - Simplification - Liabilities - VGB</t>
  </si>
  <si>
    <t>Currency Risk - Simplification - Liabilities - VDB</t>
  </si>
  <si>
    <t>Spread Risk - Bonds - Liabilities - VGB</t>
  </si>
  <si>
    <t>Spread Risk - Bonds - Liabilities - VDB</t>
  </si>
  <si>
    <t>Spread Risk - Credit Derivatives - Up - Liabilities - VGB</t>
  </si>
  <si>
    <t>Spread Risk - Credit Derivatives - Up - Liabilities - VDB</t>
  </si>
  <si>
    <t>Spread Risk - Credit Derivatives - Down - Liabilities - VGB</t>
  </si>
  <si>
    <t>Spread Risk - Credit Derivatives - Down - Liabilities - VDB</t>
  </si>
  <si>
    <t>Concentration Risk - Liabilities - VGB</t>
  </si>
  <si>
    <t>Concentration Risk - Liabilities - VDB</t>
  </si>
  <si>
    <t>Revision Risk                           *</t>
  </si>
  <si>
    <t>Mortality Risk - Liabilities - VGB</t>
  </si>
  <si>
    <t>Mortality Risk - Liabilities - VDB</t>
  </si>
  <si>
    <t>Longevity Risk - Liabilities - VGB</t>
  </si>
  <si>
    <t>Longevity Risk - Liabilities - VDB</t>
  </si>
  <si>
    <t>Disability Risk - Liabilities - VGB</t>
  </si>
  <si>
    <t>Disability Risk - Liabilities - VDB</t>
  </si>
  <si>
    <t>Morbidity Risk - Liabilities - VGB</t>
  </si>
  <si>
    <t>Morbidity Risk - Liabilities - VDB</t>
  </si>
  <si>
    <t>Lapse Down - Liabilities - VGB</t>
  </si>
  <si>
    <t>Lapse Down - Liabilities - VDB</t>
  </si>
  <si>
    <t>Lapse Up - Liabilities - VGB</t>
  </si>
  <si>
    <t>Lapse Up - Liabilities - VDB</t>
  </si>
  <si>
    <t>Mass Lapse Risk - Liabilities - VGB</t>
  </si>
  <si>
    <t>Mass Lapse Risk - Liabilities - VDB</t>
  </si>
  <si>
    <t>Expense Risk - Liabilities - VGB</t>
  </si>
  <si>
    <t>Expense Risk - Liabilities - VDB</t>
  </si>
  <si>
    <t>Revision Risk - Liabilities - VGB</t>
  </si>
  <si>
    <t>Revision Risk - Liabilities - VDB</t>
  </si>
  <si>
    <t>Catastrophe Risk - Liabilities - VGB</t>
  </si>
  <si>
    <t>Catastrophe Risk - Liabilities - VDB</t>
  </si>
  <si>
    <t>Property Risk - Liabilities - VDB</t>
  </si>
  <si>
    <t>Capital</t>
  </si>
  <si>
    <t>nCapital</t>
  </si>
  <si>
    <r>
      <t>Market</t>
    </r>
    <r>
      <rPr>
        <i/>
        <vertAlign val="subscript"/>
        <sz val="10"/>
        <color theme="1"/>
        <rFont val="Arial"/>
        <family val="2"/>
      </rPr>
      <t>sp</t>
    </r>
    <r>
      <rPr>
        <i/>
        <vertAlign val="superscript"/>
        <sz val="10"/>
        <color theme="1"/>
        <rFont val="Arial"/>
        <family val="2"/>
      </rPr>
      <t>securitisations</t>
    </r>
  </si>
  <si>
    <t>Spread Risk - Securitisations - Assets</t>
  </si>
  <si>
    <t>Spread Risk - Securitisations - Liabilities - VGB</t>
  </si>
  <si>
    <t>Spread Risk - Securitisations - Liabilities - VDB</t>
  </si>
  <si>
    <r>
      <t>Health</t>
    </r>
    <r>
      <rPr>
        <i/>
        <vertAlign val="subscript"/>
        <sz val="10"/>
        <color theme="1"/>
        <rFont val="Arial"/>
        <family val="2"/>
      </rPr>
      <t>mortality</t>
    </r>
  </si>
  <si>
    <r>
      <t>Health</t>
    </r>
    <r>
      <rPr>
        <i/>
        <vertAlign val="subscript"/>
        <sz val="10"/>
        <color theme="1"/>
        <rFont val="Arial"/>
        <family val="2"/>
      </rPr>
      <t>longevity</t>
    </r>
  </si>
  <si>
    <r>
      <t>Health</t>
    </r>
    <r>
      <rPr>
        <i/>
        <vertAlign val="subscript"/>
        <sz val="10"/>
        <color theme="1"/>
        <rFont val="Arial"/>
        <family val="2"/>
      </rPr>
      <t>revision</t>
    </r>
  </si>
  <si>
    <r>
      <t>Health</t>
    </r>
    <r>
      <rPr>
        <i/>
        <vertAlign val="subscript"/>
        <sz val="10"/>
        <color theme="1"/>
        <rFont val="Arial"/>
        <family val="2"/>
      </rPr>
      <t>expense</t>
    </r>
  </si>
  <si>
    <r>
      <t>Health</t>
    </r>
    <r>
      <rPr>
        <i/>
        <vertAlign val="subscript"/>
        <sz val="10"/>
        <color theme="1"/>
        <rFont val="Arial"/>
        <family val="2"/>
      </rPr>
      <t>income</t>
    </r>
  </si>
  <si>
    <r>
      <t>H Lapse</t>
    </r>
    <r>
      <rPr>
        <i/>
        <vertAlign val="subscript"/>
        <sz val="10"/>
        <color theme="1"/>
        <rFont val="Arial"/>
        <family val="2"/>
      </rPr>
      <t>down</t>
    </r>
  </si>
  <si>
    <r>
      <t>H Lapse</t>
    </r>
    <r>
      <rPr>
        <i/>
        <vertAlign val="subscript"/>
        <sz val="10"/>
        <color theme="1"/>
        <rFont val="Arial"/>
        <family val="2"/>
      </rPr>
      <t>up</t>
    </r>
  </si>
  <si>
    <r>
      <t>H Lapse</t>
    </r>
    <r>
      <rPr>
        <i/>
        <vertAlign val="subscript"/>
        <sz val="10"/>
        <color theme="1"/>
        <rFont val="Arial"/>
        <family val="2"/>
      </rPr>
      <t>mass</t>
    </r>
  </si>
  <si>
    <r>
      <t>Health</t>
    </r>
    <r>
      <rPr>
        <b/>
        <i/>
        <vertAlign val="subscript"/>
        <sz val="8.5"/>
        <color theme="1"/>
        <rFont val="Arial"/>
        <family val="2"/>
      </rPr>
      <t>CAT</t>
    </r>
  </si>
  <si>
    <t>Health Catastrophe Risk - Capital</t>
  </si>
  <si>
    <t>Health Catastrophe Risk - nCapital</t>
  </si>
  <si>
    <r>
      <t>Health</t>
    </r>
    <r>
      <rPr>
        <i/>
        <vertAlign val="subscript"/>
        <sz val="10"/>
        <color theme="1"/>
        <rFont val="Arial"/>
        <family val="2"/>
      </rPr>
      <t>medical_up</t>
    </r>
  </si>
  <si>
    <r>
      <t>Health</t>
    </r>
    <r>
      <rPr>
        <i/>
        <vertAlign val="subscript"/>
        <sz val="10"/>
        <color theme="1"/>
        <rFont val="Arial"/>
        <family val="2"/>
      </rPr>
      <t>medical_down</t>
    </r>
  </si>
  <si>
    <t>Income Protection Risk - Assets</t>
  </si>
  <si>
    <t>Income Protection Risk - Liabilities - VGB</t>
  </si>
  <si>
    <t>Income Protection Risk - Liabilities - VDB</t>
  </si>
  <si>
    <t>Medical Expense Down - Assets</t>
  </si>
  <si>
    <t>Medical Expense Down - Liabilities - VGB</t>
  </si>
  <si>
    <t>Medical Expense Down - Liabilities - VDB</t>
  </si>
  <si>
    <t>Medical Expense Up - Assets</t>
  </si>
  <si>
    <t>Medical Expense Up - Liabilities - VGB</t>
  </si>
  <si>
    <t>Medical Expense Up - Liabilities - VDB</t>
  </si>
  <si>
    <t>Economic Balance Sheet 5</t>
  </si>
  <si>
    <t>Market Risk 5</t>
  </si>
  <si>
    <t>Life Underwriting Risk 5</t>
  </si>
  <si>
    <t>Health Underwriting Risk 5</t>
  </si>
  <si>
    <t>Operational Risk</t>
  </si>
  <si>
    <t>Operational Risk Sheet 5</t>
  </si>
  <si>
    <t>Technical Provisions</t>
  </si>
  <si>
    <t>Medical Expense and IP</t>
  </si>
  <si>
    <t>Total expenses allocated to Unit Linked business</t>
  </si>
  <si>
    <t>Earned Premiums</t>
  </si>
  <si>
    <t>Data from Tab</t>
  </si>
  <si>
    <t>Alternative Data Entry Field *</t>
  </si>
  <si>
    <t>Best Estimate</t>
  </si>
  <si>
    <t>Base</t>
  </si>
  <si>
    <t>Health Underwriting Risk</t>
  </si>
  <si>
    <t>Where applicable, the terms used in this form should be taken to have the same meaning as defined in the Regulations.</t>
  </si>
  <si>
    <t xml:space="preserve">When expressing the value of any asset or liability denominated in a currency other than the reporting currency, the value shall be converted into the reporting currency as if the conversion had taken place at the closing exchange rate on the last day for which the appropriate rate is available in the reporting period to which the asset or liability relates. </t>
  </si>
  <si>
    <t>The conversion into the reporting currency shall be calculated by applying the exchange rate from the same source as that used for the insurer's financial statements.</t>
  </si>
  <si>
    <t>Operational Risk LOB 5</t>
  </si>
  <si>
    <t>Market Risk LOB 5</t>
  </si>
  <si>
    <t>Life Underwriting Risk LOB 5</t>
  </si>
  <si>
    <t>Health Underwriting Risk LOB 5</t>
  </si>
  <si>
    <t>Current valuation date - Total  expenses for UL business</t>
  </si>
  <si>
    <t xml:space="preserve">Current valuation date - Earned premiums </t>
  </si>
  <si>
    <t xml:space="preserve">Previous valuation date - Earned premiums </t>
  </si>
  <si>
    <t>Insurance accounts payable - Acc.</t>
  </si>
  <si>
    <t>Insurance accounts payable - Reg.</t>
  </si>
  <si>
    <t>Health NSLT Risk - Capital</t>
  </si>
  <si>
    <t>Health NSLT Risk - nCapital</t>
  </si>
  <si>
    <t>Current Valuation Date</t>
  </si>
  <si>
    <t>Previous Valuation Date</t>
  </si>
  <si>
    <t>Technical provisions calculated as a whole (BEP+RM)</t>
  </si>
  <si>
    <t>Insurance accounts payable</t>
  </si>
  <si>
    <t>VGB*</t>
  </si>
  <si>
    <t>VDB*</t>
  </si>
  <si>
    <t xml:space="preserve">Revision Risk                           </t>
  </si>
  <si>
    <r>
      <t>Health</t>
    </r>
    <r>
      <rPr>
        <b/>
        <i/>
        <vertAlign val="subscript"/>
        <sz val="8.5"/>
        <color theme="1"/>
        <rFont val="Arial"/>
        <family val="2"/>
      </rPr>
      <t>NSLT</t>
    </r>
  </si>
  <si>
    <r>
      <rPr>
        <b/>
        <sz val="10"/>
        <color theme="1"/>
        <rFont val="Arial"/>
        <family val="2"/>
      </rPr>
      <t>Insurers may complete the Alternative Data Entry column instead of the data entry tabs.</t>
    </r>
    <r>
      <rPr>
        <sz val="10"/>
        <color theme="1"/>
        <rFont val="Arial"/>
        <family val="2"/>
      </rPr>
      <t xml:space="preserve"> Alternatively, this gathers the data from the other tabs to be used in the amalgamation of results in the RER form SCR_Total_.</t>
    </r>
  </si>
  <si>
    <t>Only include assets and liabilities unrelated to any other line of business template.</t>
  </si>
  <si>
    <t>Regulatory Balance Sheet LOB 5</t>
  </si>
  <si>
    <t>BREAK LINKS TO BACKING SPREADSHEETS BEFORE SUBMITTING</t>
  </si>
  <si>
    <t>Data for the operational risk capital requirement calculation.</t>
  </si>
  <si>
    <t>Information on the economic balance sheet for both the insurer's accounting basis and the regulatory basis.</t>
  </si>
  <si>
    <t>Data for the market risk capital requirement calcuation.</t>
  </si>
  <si>
    <t>Data for the life underwriting risk capital requirement calcuation.</t>
  </si>
  <si>
    <t>Data for the health underwriting risk capital requirement.</t>
  </si>
  <si>
    <t>This form must be completed by the insurer, where applicable, for its assets and liabilities that are unrelated to any other line of business template.</t>
  </si>
  <si>
    <t xml:space="preserve">Throughout this form, 'Regulation' refers to the Insurance (Long-Term Business Valuation and Solvency) Regulations 2021 unless stated otherwise. </t>
  </si>
  <si>
    <t xml:space="preserve">This form must be completed in the reporting currency of the insurer. </t>
  </si>
  <si>
    <t xml:space="preserve">Currency Risk                          </t>
  </si>
  <si>
    <t xml:space="preserve">Regulatory basis        </t>
  </si>
  <si>
    <t xml:space="preserve">Accounting basis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</si>
</sst>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2]\ * #,##0.00_-;_-[$€-2]\ * #,##0.00\-;_-[$€-2]\ * &quot;-&quot;??_-"/>
    <numFmt numFmtId="166" formatCode="_-* #,##0_-;\-* #,##0_-;_-* &quot;-&quot;??_-;_-@_-"/>
  </numFmts>
  <fonts count="48"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0"/>
      <color theme="0"/>
      <name val="Tahoma"/>
      <family val="2"/>
    </font>
    <font>
      <i/>
      <sz val="10"/>
      <color theme="1"/>
      <name val="Arial"/>
      <family val="2"/>
    </font>
    <font>
      <i/>
      <vertAlign val="subscript"/>
      <sz val="10"/>
      <color theme="1"/>
      <name val="Arial"/>
      <family val="2"/>
    </font>
    <font>
      <i/>
      <vertAlign val="superscript"/>
      <sz val="10"/>
      <color theme="1"/>
      <name val="Arial"/>
      <family val="2"/>
    </font>
    <font>
      <sz val="10"/>
      <color theme="1"/>
      <name val="Tahoma"/>
      <family val="2"/>
    </font>
    <font>
      <i/>
      <sz val="10"/>
      <color rgb="FF0000FF"/>
      <name val="Arial"/>
      <family val="2"/>
    </font>
    <font>
      <b/>
      <i/>
      <sz val="10"/>
      <color theme="1"/>
      <name val="Arial"/>
      <family val="2"/>
    </font>
    <font>
      <b/>
      <i/>
      <vertAlign val="subscript"/>
      <sz val="8.5"/>
      <color theme="1"/>
      <name val="Arial"/>
      <family val="2"/>
    </font>
    <font>
      <b/>
      <sz val="10"/>
      <color theme="1"/>
      <name val="Arial"/>
      <family val="2"/>
    </font>
    <font>
      <b/>
      <sz val="12"/>
      <color rgb="FF7030A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
      <patternFill patternType="solid">
        <fgColor theme="4" tint="-0.249977111117893"/>
        <bgColor indexed="64"/>
      </patternFill>
    </fill>
    <fill>
      <patternFill patternType="lightUp">
        <fgColor theme="0" tint="-0.499984740745262"/>
        <bgColor theme="3" tint="0.59999389629810485"/>
      </patternFill>
    </fill>
    <fill>
      <patternFill patternType="lightUp">
        <fgColor theme="0" tint="-0.499984740745262"/>
        <bgColor theme="0"/>
      </patternFill>
    </fill>
    <fill>
      <patternFill patternType="lightUp">
        <fgColor theme="0" tint="-0.499984740745262"/>
        <bgColor rgb="FFCCFFFF"/>
      </patternFill>
    </fill>
    <fill>
      <patternFill patternType="solid">
        <fgColor rgb="FFFFFFCC"/>
        <bgColor indexed="64"/>
      </patternFill>
    </fill>
    <fill>
      <patternFill patternType="lightUp">
        <fgColor theme="0" tint="-0.499984740745262"/>
        <bgColor rgb="FFFFFFCC"/>
      </patternFill>
    </fill>
    <fill>
      <patternFill patternType="darkUp">
        <bgColor rgb="FFDE0029"/>
      </patternFill>
    </fill>
    <fill>
      <patternFill patternType="darkUp">
        <bgColor theme="0"/>
      </patternFill>
    </fill>
    <fill>
      <patternFill patternType="lightUp">
        <bgColor rgb="FFCCFFFF"/>
      </patternFill>
    </fill>
    <fill>
      <patternFill patternType="lightUp">
        <bgColor rgb="FFDE0029"/>
      </patternFill>
    </fill>
    <fill>
      <patternFill patternType="lightUp">
        <bgColor theme="0"/>
      </patternFill>
    </fill>
    <fill>
      <patternFill patternType="lightUp">
        <bgColor theme="3"/>
      </patternFill>
    </fill>
    <fill>
      <patternFill patternType="lightUp">
        <bgColor theme="3" tint="0.59999389629810485"/>
      </patternFill>
    </fill>
    <fill>
      <patternFill patternType="lightUp">
        <bgColor rgb="FFFFFFCC"/>
      </patternFill>
    </fill>
    <fill>
      <patternFill patternType="lightUp"/>
    </fill>
    <fill>
      <patternFill patternType="solid">
        <fgColor theme="9"/>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43" fontId="35"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cellStyleXfs>
  <cellXfs count="229">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20" xfId="0" applyFont="1" applyFill="1" applyBorder="1"/>
    <xf numFmtId="0" fontId="33" fillId="36" borderId="0" xfId="0" applyFont="1" applyFill="1" applyBorder="1"/>
    <xf numFmtId="0" fontId="33" fillId="36" borderId="21" xfId="0" applyFont="1" applyFill="1" applyBorder="1"/>
    <xf numFmtId="0" fontId="33" fillId="36" borderId="18" xfId="0" applyFont="1" applyFill="1" applyBorder="1"/>
    <xf numFmtId="0" fontId="33" fillId="36" borderId="23" xfId="0" applyFont="1" applyFill="1" applyBorder="1"/>
    <xf numFmtId="0" fontId="33" fillId="36" borderId="19" xfId="0" applyFont="1" applyFill="1" applyBorder="1"/>
    <xf numFmtId="0" fontId="33" fillId="36" borderId="16" xfId="0" applyFont="1" applyFill="1" applyBorder="1"/>
    <xf numFmtId="0" fontId="33" fillId="36" borderId="26" xfId="0" applyFont="1" applyFill="1" applyBorder="1"/>
    <xf numFmtId="0" fontId="33" fillId="36" borderId="17" xfId="0" applyFont="1" applyFill="1" applyBorder="1"/>
    <xf numFmtId="0" fontId="33" fillId="33" borderId="0" xfId="0" applyFont="1" applyFill="1" applyBorder="1" applyAlignment="1">
      <alignment horizontal="center"/>
    </xf>
    <xf numFmtId="0" fontId="33" fillId="33" borderId="27" xfId="0" applyFont="1" applyFill="1" applyBorder="1"/>
    <xf numFmtId="0" fontId="33" fillId="33" borderId="0" xfId="0" applyFont="1" applyFill="1" applyAlignment="1">
      <alignment horizontal="center"/>
    </xf>
    <xf numFmtId="0" fontId="34" fillId="34" borderId="0" xfId="0" applyFont="1" applyFill="1"/>
    <xf numFmtId="0" fontId="34" fillId="33" borderId="0" xfId="0" applyFont="1" applyFill="1"/>
    <xf numFmtId="0" fontId="33" fillId="33" borderId="0" xfId="0" applyFont="1" applyFill="1" applyBorder="1"/>
    <xf numFmtId="0" fontId="34" fillId="33" borderId="29" xfId="0" applyFont="1" applyFill="1" applyBorder="1"/>
    <xf numFmtId="0" fontId="34" fillId="36" borderId="29" xfId="0" applyFont="1" applyFill="1" applyBorder="1"/>
    <xf numFmtId="0" fontId="33" fillId="34" borderId="0" xfId="0" applyFont="1" applyFill="1"/>
    <xf numFmtId="0" fontId="10" fillId="34" borderId="0" xfId="0" applyFont="1" applyFill="1"/>
    <xf numFmtId="0" fontId="2" fillId="34" borderId="28" xfId="0" applyFont="1" applyFill="1" applyBorder="1"/>
    <xf numFmtId="0" fontId="33" fillId="34" borderId="28" xfId="0" applyFont="1" applyFill="1" applyBorder="1"/>
    <xf numFmtId="14" fontId="2" fillId="34" borderId="28" xfId="0" applyNumberFormat="1" applyFont="1" applyFill="1" applyBorder="1" applyAlignment="1">
      <alignment horizontal="right"/>
    </xf>
    <xf numFmtId="0" fontId="34" fillId="34" borderId="28" xfId="0" applyFont="1" applyFill="1" applyBorder="1"/>
    <xf numFmtId="0" fontId="0" fillId="33" borderId="0" xfId="0" applyFill="1"/>
    <xf numFmtId="0" fontId="33" fillId="33" borderId="20" xfId="0" applyFont="1" applyFill="1" applyBorder="1"/>
    <xf numFmtId="0" fontId="33" fillId="33" borderId="21" xfId="0" applyFont="1" applyFill="1" applyBorder="1"/>
    <xf numFmtId="0" fontId="33" fillId="33" borderId="26" xfId="0" applyFont="1" applyFill="1" applyBorder="1"/>
    <xf numFmtId="0" fontId="33" fillId="33" borderId="16" xfId="0" applyFont="1" applyFill="1" applyBorder="1"/>
    <xf numFmtId="0" fontId="33" fillId="33" borderId="26" xfId="0" applyFont="1" applyFill="1" applyBorder="1" applyAlignment="1">
      <alignment horizontal="center"/>
    </xf>
    <xf numFmtId="0" fontId="33" fillId="33" borderId="17" xfId="0" applyFont="1" applyFill="1" applyBorder="1"/>
    <xf numFmtId="0" fontId="33" fillId="33" borderId="18" xfId="0" applyFont="1" applyFill="1" applyBorder="1"/>
    <xf numFmtId="0" fontId="33" fillId="33" borderId="23" xfId="0" applyFont="1" applyFill="1" applyBorder="1"/>
    <xf numFmtId="0" fontId="33" fillId="33" borderId="19" xfId="0" applyFont="1" applyFill="1" applyBorder="1"/>
    <xf numFmtId="0" fontId="32" fillId="35" borderId="16" xfId="0" applyFont="1" applyFill="1" applyBorder="1" applyAlignment="1">
      <alignment horizontal="left"/>
    </xf>
    <xf numFmtId="0" fontId="32" fillId="35" borderId="26" xfId="0" applyFont="1" applyFill="1" applyBorder="1" applyAlignment="1">
      <alignment horizontal="center"/>
    </xf>
    <xf numFmtId="0" fontId="32" fillId="35" borderId="17" xfId="0" applyFont="1" applyFill="1" applyBorder="1" applyAlignment="1">
      <alignment horizontal="center"/>
    </xf>
    <xf numFmtId="0" fontId="33" fillId="33" borderId="23" xfId="0" applyFont="1" applyFill="1" applyBorder="1" applyAlignment="1">
      <alignment horizontal="center"/>
    </xf>
    <xf numFmtId="0" fontId="33" fillId="33" borderId="20" xfId="0" applyFont="1" applyFill="1" applyBorder="1" applyAlignment="1">
      <alignment vertical="top"/>
    </xf>
    <xf numFmtId="0" fontId="37" fillId="33" borderId="0" xfId="32" quotePrefix="1" applyFont="1" applyFill="1" applyBorder="1" applyAlignment="1" applyProtection="1">
      <alignment horizontal="center" vertical="top"/>
    </xf>
    <xf numFmtId="166" fontId="33" fillId="33" borderId="0" xfId="79" applyNumberFormat="1" applyFont="1" applyFill="1" applyBorder="1"/>
    <xf numFmtId="0" fontId="31" fillId="33" borderId="0" xfId="0" applyFont="1" applyFill="1" applyBorder="1"/>
    <xf numFmtId="0" fontId="38" fillId="33" borderId="0" xfId="0" applyFont="1" applyFill="1" applyBorder="1"/>
    <xf numFmtId="0" fontId="32" fillId="38" borderId="30" xfId="0" applyFont="1" applyFill="1" applyBorder="1"/>
    <xf numFmtId="0" fontId="31" fillId="38" borderId="14" xfId="0" applyFont="1" applyFill="1" applyBorder="1"/>
    <xf numFmtId="0" fontId="38" fillId="38" borderId="14" xfId="0" applyFont="1" applyFill="1" applyBorder="1"/>
    <xf numFmtId="0" fontId="31" fillId="38" borderId="32" xfId="0" applyFont="1" applyFill="1" applyBorder="1"/>
    <xf numFmtId="0" fontId="33" fillId="39" borderId="0" xfId="0" applyFont="1" applyFill="1" applyBorder="1"/>
    <xf numFmtId="0" fontId="33" fillId="39" borderId="21" xfId="0" applyFont="1" applyFill="1" applyBorder="1"/>
    <xf numFmtId="166" fontId="33" fillId="33" borderId="0" xfId="0" applyNumberFormat="1" applyFont="1" applyFill="1"/>
    <xf numFmtId="0" fontId="0" fillId="33" borderId="27" xfId="0" applyFill="1" applyBorder="1"/>
    <xf numFmtId="0" fontId="33" fillId="34" borderId="13" xfId="0" applyFont="1" applyFill="1" applyBorder="1"/>
    <xf numFmtId="0" fontId="33" fillId="34" borderId="15" xfId="0" applyFont="1" applyFill="1" applyBorder="1"/>
    <xf numFmtId="0" fontId="0" fillId="33" borderId="13" xfId="0" applyFill="1" applyBorder="1"/>
    <xf numFmtId="0" fontId="33" fillId="33" borderId="13" xfId="0" applyFont="1" applyFill="1" applyBorder="1"/>
    <xf numFmtId="0" fontId="0" fillId="33" borderId="11" xfId="0" applyFill="1" applyBorder="1"/>
    <xf numFmtId="0" fontId="32" fillId="35" borderId="22" xfId="0" applyFont="1" applyFill="1" applyBorder="1" applyAlignment="1">
      <alignment horizontal="center"/>
    </xf>
    <xf numFmtId="0" fontId="32" fillId="35" borderId="25" xfId="0" applyFont="1" applyFill="1" applyBorder="1" applyAlignment="1">
      <alignment horizontal="center"/>
    </xf>
    <xf numFmtId="0" fontId="32" fillId="35" borderId="24" xfId="0" applyFont="1" applyFill="1" applyBorder="1" applyAlignment="1">
      <alignment horizontal="center"/>
    </xf>
    <xf numFmtId="0" fontId="32" fillId="33" borderId="0" xfId="0" applyFont="1" applyFill="1" applyBorder="1" applyAlignment="1">
      <alignment horizontal="center"/>
    </xf>
    <xf numFmtId="0" fontId="33" fillId="37" borderId="33" xfId="0" applyFont="1" applyFill="1" applyBorder="1" applyAlignment="1">
      <alignment horizontal="center"/>
    </xf>
    <xf numFmtId="0" fontId="33" fillId="41" borderId="33" xfId="0" applyFont="1" applyFill="1" applyBorder="1" applyAlignment="1">
      <alignment horizontal="center"/>
    </xf>
    <xf numFmtId="0" fontId="33" fillId="40" borderId="33" xfId="0" applyFont="1" applyFill="1" applyBorder="1" applyAlignment="1">
      <alignment horizontal="center"/>
    </xf>
    <xf numFmtId="0" fontId="32" fillId="36" borderId="0" xfId="0" applyFont="1" applyFill="1" applyBorder="1" applyAlignment="1">
      <alignment horizontal="center"/>
    </xf>
    <xf numFmtId="0" fontId="33" fillId="33" borderId="34" xfId="0" applyFont="1" applyFill="1" applyBorder="1"/>
    <xf numFmtId="0" fontId="34" fillId="36" borderId="30" xfId="0" applyFont="1" applyFill="1" applyBorder="1"/>
    <xf numFmtId="0" fontId="36" fillId="35" borderId="0" xfId="0" applyFont="1" applyFill="1" applyBorder="1" applyAlignment="1">
      <alignment vertical="center"/>
    </xf>
    <xf numFmtId="0" fontId="36" fillId="35" borderId="20" xfId="0" applyFont="1" applyFill="1" applyBorder="1" applyAlignment="1">
      <alignment vertical="center"/>
    </xf>
    <xf numFmtId="166" fontId="34" fillId="34" borderId="0" xfId="79" applyNumberFormat="1" applyFont="1" applyFill="1"/>
    <xf numFmtId="166" fontId="34" fillId="34" borderId="28" xfId="79" applyNumberFormat="1" applyFont="1" applyFill="1" applyBorder="1"/>
    <xf numFmtId="166" fontId="34" fillId="33" borderId="0" xfId="79" applyNumberFormat="1" applyFont="1" applyFill="1"/>
    <xf numFmtId="166" fontId="36" fillId="35" borderId="21" xfId="79" applyNumberFormat="1" applyFont="1" applyFill="1" applyBorder="1" applyAlignment="1">
      <alignment vertical="center"/>
    </xf>
    <xf numFmtId="166" fontId="0" fillId="0" borderId="0" xfId="79" applyNumberFormat="1" applyFont="1"/>
    <xf numFmtId="166" fontId="0" fillId="33" borderId="0" xfId="79" applyNumberFormat="1" applyFont="1" applyFill="1"/>
    <xf numFmtId="0" fontId="0" fillId="0" borderId="34" xfId="0" applyBorder="1"/>
    <xf numFmtId="166" fontId="0" fillId="0" borderId="34" xfId="79" applyNumberFormat="1" applyFont="1" applyBorder="1"/>
    <xf numFmtId="0" fontId="42" fillId="33" borderId="0" xfId="0" applyFont="1" applyFill="1"/>
    <xf numFmtId="166" fontId="33" fillId="37" borderId="35" xfId="79" applyNumberFormat="1" applyFont="1" applyFill="1" applyBorder="1"/>
    <xf numFmtId="0" fontId="0" fillId="33" borderId="0" xfId="0" applyFill="1" applyAlignment="1">
      <alignment horizontal="center"/>
    </xf>
    <xf numFmtId="0" fontId="39" fillId="36" borderId="20" xfId="0" applyFont="1" applyFill="1" applyBorder="1" applyAlignment="1">
      <alignment horizontal="left" indent="1"/>
    </xf>
    <xf numFmtId="0" fontId="0" fillId="33" borderId="34" xfId="0" applyFill="1" applyBorder="1"/>
    <xf numFmtId="0" fontId="34" fillId="36" borderId="36" xfId="0" applyFont="1" applyFill="1" applyBorder="1"/>
    <xf numFmtId="0" fontId="34" fillId="33" borderId="37" xfId="0" applyFont="1" applyFill="1" applyBorder="1"/>
    <xf numFmtId="0" fontId="31" fillId="36" borderId="35" xfId="0" applyFont="1" applyFill="1" applyBorder="1" applyAlignment="1">
      <alignment wrapText="1"/>
    </xf>
    <xf numFmtId="0" fontId="33" fillId="33" borderId="0" xfId="0" applyFont="1" applyFill="1" applyAlignment="1">
      <alignment horizontal="center"/>
    </xf>
    <xf numFmtId="0" fontId="0" fillId="33" borderId="41" xfId="0" applyFill="1" applyBorder="1"/>
    <xf numFmtId="166" fontId="34" fillId="37" borderId="38" xfId="79" applyNumberFormat="1" applyFont="1" applyFill="1" applyBorder="1"/>
    <xf numFmtId="166" fontId="34" fillId="37" borderId="29" xfId="79" applyNumberFormat="1" applyFont="1" applyFill="1" applyBorder="1"/>
    <xf numFmtId="0" fontId="39" fillId="36" borderId="20" xfId="0" applyFont="1" applyFill="1" applyBorder="1"/>
    <xf numFmtId="0" fontId="39" fillId="36" borderId="18" xfId="0" applyFont="1" applyFill="1" applyBorder="1"/>
    <xf numFmtId="0" fontId="33" fillId="36" borderId="20" xfId="0" applyFont="1" applyFill="1" applyBorder="1" applyAlignment="1">
      <alignment horizontal="left" indent="1"/>
    </xf>
    <xf numFmtId="0" fontId="39" fillId="36" borderId="20" xfId="0" applyFont="1" applyFill="1" applyBorder="1" applyAlignment="1">
      <alignment horizontal="left" indent="2"/>
    </xf>
    <xf numFmtId="0" fontId="39" fillId="36" borderId="20" xfId="0" applyFont="1" applyFill="1" applyBorder="1" applyAlignment="1">
      <alignment horizontal="left" indent="3"/>
    </xf>
    <xf numFmtId="0" fontId="39" fillId="39" borderId="20" xfId="0" applyFont="1" applyFill="1" applyBorder="1" applyAlignment="1">
      <alignment horizontal="left" indent="2"/>
    </xf>
    <xf numFmtId="0" fontId="33" fillId="42" borderId="33" xfId="0" applyFont="1" applyFill="1" applyBorder="1" applyAlignment="1">
      <alignment horizontal="center"/>
    </xf>
    <xf numFmtId="166" fontId="33" fillId="42" borderId="39" xfId="79" applyNumberFormat="1" applyFont="1" applyFill="1" applyBorder="1" applyProtection="1">
      <protection locked="0"/>
    </xf>
    <xf numFmtId="0" fontId="33" fillId="36" borderId="0" xfId="0" applyFont="1" applyFill="1" applyBorder="1" applyProtection="1"/>
    <xf numFmtId="166" fontId="33" fillId="43" borderId="39" xfId="79" applyNumberFormat="1" applyFont="1" applyFill="1" applyBorder="1" applyProtection="1"/>
    <xf numFmtId="166" fontId="33" fillId="37" borderId="39" xfId="79" applyNumberFormat="1" applyFont="1" applyFill="1" applyBorder="1" applyProtection="1"/>
    <xf numFmtId="0" fontId="38" fillId="38" borderId="40" xfId="0" applyFont="1" applyFill="1" applyBorder="1" applyProtection="1"/>
    <xf numFmtId="0" fontId="31" fillId="38" borderId="40" xfId="0" applyFont="1" applyFill="1" applyBorder="1" applyProtection="1"/>
    <xf numFmtId="0" fontId="33" fillId="36" borderId="23" xfId="0" applyFont="1" applyFill="1" applyBorder="1" applyProtection="1"/>
    <xf numFmtId="0" fontId="0" fillId="33" borderId="0" xfId="0" applyFill="1" applyProtection="1"/>
    <xf numFmtId="1" fontId="33" fillId="42" borderId="35" xfId="79" applyNumberFormat="1" applyFont="1" applyFill="1" applyBorder="1" applyAlignment="1" applyProtection="1">
      <alignment horizontal="center"/>
      <protection locked="0"/>
    </xf>
    <xf numFmtId="0" fontId="33" fillId="33" borderId="0" xfId="0" applyFont="1" applyFill="1" applyBorder="1" applyProtection="1"/>
    <xf numFmtId="166" fontId="33" fillId="43" borderId="39" xfId="79" applyNumberFormat="1" applyFont="1" applyFill="1" applyBorder="1" applyProtection="1">
      <protection locked="0"/>
    </xf>
    <xf numFmtId="0" fontId="33" fillId="39" borderId="0" xfId="0" applyFont="1" applyFill="1" applyBorder="1" applyProtection="1"/>
    <xf numFmtId="0" fontId="32" fillId="38" borderId="40" xfId="0" applyFont="1" applyFill="1" applyBorder="1" applyProtection="1"/>
    <xf numFmtId="0" fontId="33" fillId="44" borderId="0" xfId="0" applyFont="1" applyFill="1"/>
    <xf numFmtId="0" fontId="33" fillId="44" borderId="28" xfId="0" applyFont="1" applyFill="1" applyBorder="1"/>
    <xf numFmtId="0" fontId="33" fillId="45" borderId="0" xfId="0" applyFont="1" applyFill="1"/>
    <xf numFmtId="0" fontId="0" fillId="45" borderId="0" xfId="0" applyFill="1"/>
    <xf numFmtId="0" fontId="0" fillId="45" borderId="13" xfId="0" applyFill="1" applyBorder="1"/>
    <xf numFmtId="0" fontId="33" fillId="45" borderId="0" xfId="0" applyFont="1" applyFill="1" applyBorder="1"/>
    <xf numFmtId="0" fontId="0" fillId="45" borderId="27" xfId="0" applyFill="1" applyBorder="1"/>
    <xf numFmtId="166" fontId="33" fillId="46" borderId="39" xfId="79" applyNumberFormat="1" applyFont="1" applyFill="1" applyBorder="1" applyProtection="1"/>
    <xf numFmtId="0" fontId="36" fillId="35" borderId="31" xfId="0" applyFont="1" applyFill="1" applyBorder="1" applyAlignment="1">
      <alignment horizontal="center" wrapText="1"/>
    </xf>
    <xf numFmtId="166" fontId="36" fillId="35" borderId="21" xfId="79" applyNumberFormat="1" applyFont="1" applyFill="1" applyBorder="1" applyAlignment="1">
      <alignment horizontal="center" wrapText="1"/>
    </xf>
    <xf numFmtId="0" fontId="34" fillId="33" borderId="31" xfId="0" applyFont="1" applyFill="1" applyBorder="1"/>
    <xf numFmtId="0" fontId="9" fillId="47" borderId="0" xfId="0" applyFont="1" applyFill="1"/>
    <xf numFmtId="0" fontId="2" fillId="47" borderId="0" xfId="0" applyFont="1" applyFill="1"/>
    <xf numFmtId="0" fontId="2" fillId="47" borderId="28" xfId="0" applyFont="1" applyFill="1" applyBorder="1"/>
    <xf numFmtId="14" fontId="2" fillId="47" borderId="28" xfId="0" applyNumberFormat="1" applyFont="1" applyFill="1" applyBorder="1" applyAlignment="1">
      <alignment horizontal="right"/>
    </xf>
    <xf numFmtId="0" fontId="33" fillId="48" borderId="0" xfId="0" applyFont="1" applyFill="1"/>
    <xf numFmtId="0" fontId="0" fillId="48" borderId="0" xfId="0" applyFill="1"/>
    <xf numFmtId="0" fontId="33" fillId="48" borderId="0" xfId="0" applyFont="1" applyFill="1" applyBorder="1"/>
    <xf numFmtId="0" fontId="31" fillId="48" borderId="0" xfId="0" applyFont="1" applyFill="1" applyBorder="1"/>
    <xf numFmtId="0" fontId="33" fillId="50" borderId="20" xfId="0" applyFont="1" applyFill="1" applyBorder="1"/>
    <xf numFmtId="0" fontId="33" fillId="50" borderId="0" xfId="0" applyFont="1" applyFill="1" applyBorder="1"/>
    <xf numFmtId="0" fontId="33" fillId="50" borderId="21" xfId="0" applyFont="1" applyFill="1" applyBorder="1"/>
    <xf numFmtId="0" fontId="44" fillId="50" borderId="20" xfId="0" applyFont="1" applyFill="1" applyBorder="1" applyAlignment="1"/>
    <xf numFmtId="0" fontId="32" fillId="50" borderId="0" xfId="0" applyFont="1" applyFill="1" applyBorder="1" applyAlignment="1">
      <alignment horizontal="center"/>
    </xf>
    <xf numFmtId="166" fontId="33" fillId="51" borderId="39" xfId="79" applyNumberFormat="1" applyFont="1" applyFill="1" applyBorder="1" applyProtection="1">
      <protection locked="0"/>
    </xf>
    <xf numFmtId="166" fontId="33" fillId="48" borderId="0" xfId="79" applyNumberFormat="1" applyFont="1" applyFill="1" applyBorder="1"/>
    <xf numFmtId="0" fontId="33" fillId="48" borderId="0" xfId="0" applyFont="1" applyFill="1" applyAlignment="1">
      <alignment horizontal="center"/>
    </xf>
    <xf numFmtId="0" fontId="31" fillId="50" borderId="0" xfId="0" applyFont="1" applyFill="1" applyBorder="1"/>
    <xf numFmtId="0" fontId="33" fillId="50" borderId="18" xfId="0" applyFont="1" applyFill="1" applyBorder="1"/>
    <xf numFmtId="0" fontId="33" fillId="50" borderId="23" xfId="0" applyFont="1" applyFill="1" applyBorder="1"/>
    <xf numFmtId="0" fontId="33" fillId="50" borderId="19" xfId="0" applyFont="1" applyFill="1" applyBorder="1"/>
    <xf numFmtId="0" fontId="39" fillId="50" borderId="20" xfId="0" applyFont="1" applyFill="1" applyBorder="1"/>
    <xf numFmtId="0" fontId="33" fillId="50" borderId="0" xfId="0" applyFont="1" applyFill="1" applyBorder="1" applyProtection="1"/>
    <xf numFmtId="0" fontId="33" fillId="50" borderId="23" xfId="0" applyFont="1" applyFill="1" applyBorder="1" applyProtection="1"/>
    <xf numFmtId="0" fontId="33" fillId="48" borderId="0" xfId="0" applyFont="1" applyFill="1" applyBorder="1" applyProtection="1"/>
    <xf numFmtId="0" fontId="39" fillId="50" borderId="20" xfId="0" applyFont="1" applyFill="1" applyBorder="1" applyAlignment="1">
      <alignment horizontal="left" indent="1"/>
    </xf>
    <xf numFmtId="0" fontId="39" fillId="50" borderId="18" xfId="0" applyFont="1" applyFill="1" applyBorder="1"/>
    <xf numFmtId="0" fontId="43" fillId="50" borderId="20" xfId="32" applyFont="1" applyFill="1" applyBorder="1" applyAlignment="1" applyProtection="1">
      <alignment horizontal="left" indent="1"/>
    </xf>
    <xf numFmtId="0" fontId="32" fillId="50" borderId="21" xfId="0" applyFont="1" applyFill="1" applyBorder="1" applyAlignment="1">
      <alignment horizontal="center"/>
    </xf>
    <xf numFmtId="0" fontId="0" fillId="52" borderId="0" xfId="0" applyFill="1"/>
    <xf numFmtId="0" fontId="33" fillId="47" borderId="0" xfId="0" applyFont="1" applyFill="1"/>
    <xf numFmtId="0" fontId="33" fillId="47" borderId="28" xfId="0" applyFont="1" applyFill="1" applyBorder="1"/>
    <xf numFmtId="166" fontId="33" fillId="51" borderId="42" xfId="79" applyNumberFormat="1" applyFont="1" applyFill="1" applyBorder="1" applyProtection="1">
      <protection locked="0"/>
    </xf>
    <xf numFmtId="0" fontId="0" fillId="48" borderId="0" xfId="0" applyFill="1" applyAlignment="1">
      <alignment horizontal="center"/>
    </xf>
    <xf numFmtId="166" fontId="34" fillId="42" borderId="37" xfId="79" applyNumberFormat="1" applyFont="1" applyFill="1" applyBorder="1"/>
    <xf numFmtId="166" fontId="34" fillId="37" borderId="37" xfId="79" applyNumberFormat="1" applyFont="1" applyFill="1" applyBorder="1"/>
    <xf numFmtId="166" fontId="34" fillId="42" borderId="31" xfId="79" applyNumberFormat="1" applyFont="1" applyFill="1" applyBorder="1"/>
    <xf numFmtId="166" fontId="34" fillId="37" borderId="31" xfId="79" applyNumberFormat="1" applyFont="1" applyFill="1" applyBorder="1"/>
    <xf numFmtId="166" fontId="36" fillId="35" borderId="31" xfId="79" applyNumberFormat="1" applyFont="1" applyFill="1" applyBorder="1" applyAlignment="1">
      <alignment horizontal="center" wrapText="1"/>
    </xf>
    <xf numFmtId="166" fontId="34" fillId="42" borderId="29" xfId="79" applyNumberFormat="1" applyFont="1" applyFill="1" applyBorder="1"/>
    <xf numFmtId="166" fontId="36" fillId="35" borderId="31" xfId="79" applyNumberFormat="1" applyFont="1" applyFill="1" applyBorder="1" applyAlignment="1">
      <alignment vertical="center"/>
    </xf>
    <xf numFmtId="166" fontId="36" fillId="35" borderId="43" xfId="79" applyNumberFormat="1" applyFont="1" applyFill="1" applyBorder="1" applyAlignment="1">
      <alignment vertical="center"/>
    </xf>
    <xf numFmtId="166" fontId="33" fillId="42" borderId="44" xfId="79" applyNumberFormat="1" applyFont="1" applyFill="1" applyBorder="1" applyProtection="1">
      <protection locked="0"/>
    </xf>
    <xf numFmtId="166" fontId="33" fillId="43" borderId="44" xfId="79" applyNumberFormat="1" applyFont="1" applyFill="1" applyBorder="1" applyProtection="1"/>
    <xf numFmtId="0" fontId="32" fillId="35" borderId="18" xfId="0" applyFont="1" applyFill="1" applyBorder="1"/>
    <xf numFmtId="0" fontId="31" fillId="35" borderId="23" xfId="0" applyFont="1" applyFill="1" applyBorder="1"/>
    <xf numFmtId="0" fontId="38" fillId="35" borderId="23" xfId="0" applyFont="1" applyFill="1" applyBorder="1"/>
    <xf numFmtId="0" fontId="31" fillId="35" borderId="19" xfId="0" applyFont="1" applyFill="1" applyBorder="1"/>
    <xf numFmtId="166" fontId="33" fillId="37" borderId="45" xfId="79" applyNumberFormat="1" applyFont="1" applyFill="1" applyBorder="1"/>
    <xf numFmtId="166" fontId="33" fillId="41" borderId="39" xfId="79" applyNumberFormat="1" applyFont="1" applyFill="1" applyBorder="1" applyProtection="1">
      <protection locked="0"/>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32" fillId="35" borderId="43" xfId="0" quotePrefix="1" applyFont="1" applyFill="1" applyBorder="1" applyAlignment="1">
      <alignment horizontal="center"/>
    </xf>
    <xf numFmtId="0" fontId="36" fillId="35" borderId="16" xfId="0" applyFont="1" applyFill="1" applyBorder="1" applyAlignment="1">
      <alignment vertical="center"/>
    </xf>
    <xf numFmtId="0" fontId="36" fillId="35" borderId="26" xfId="0" applyFont="1" applyFill="1" applyBorder="1" applyAlignment="1">
      <alignment horizontal="center" wrapText="1"/>
    </xf>
    <xf numFmtId="166" fontId="36" fillId="35" borderId="17" xfId="79" applyNumberFormat="1" applyFont="1" applyFill="1" applyBorder="1" applyAlignment="1">
      <alignment horizontal="center" wrapText="1"/>
    </xf>
    <xf numFmtId="0" fontId="36" fillId="35" borderId="18" xfId="0" applyFont="1" applyFill="1" applyBorder="1" applyAlignment="1">
      <alignment vertical="center"/>
    </xf>
    <xf numFmtId="0" fontId="36" fillId="35" borderId="23" xfId="0" applyFont="1" applyFill="1" applyBorder="1" applyAlignment="1">
      <alignment horizontal="center" wrapText="1"/>
    </xf>
    <xf numFmtId="166" fontId="36" fillId="35" borderId="19" xfId="79" applyNumberFormat="1" applyFont="1" applyFill="1" applyBorder="1" applyAlignment="1">
      <alignment horizontal="center" wrapText="1"/>
    </xf>
    <xf numFmtId="166" fontId="36" fillId="35" borderId="46" xfId="79" applyNumberFormat="1" applyFont="1" applyFill="1" applyBorder="1" applyAlignment="1">
      <alignment horizontal="center" wrapText="1"/>
    </xf>
    <xf numFmtId="166" fontId="36" fillId="35" borderId="43" xfId="79" applyNumberFormat="1" applyFont="1" applyFill="1" applyBorder="1" applyAlignment="1">
      <alignment horizontal="center" wrapText="1"/>
    </xf>
    <xf numFmtId="0" fontId="38" fillId="49" borderId="17" xfId="0" applyFont="1" applyFill="1" applyBorder="1" applyAlignment="1">
      <alignment horizontal="center"/>
    </xf>
    <xf numFmtId="0" fontId="32" fillId="49" borderId="16" xfId="0" applyFont="1" applyFill="1" applyBorder="1"/>
    <xf numFmtId="0" fontId="32" fillId="49" borderId="26" xfId="0" applyFont="1" applyFill="1" applyBorder="1"/>
    <xf numFmtId="0" fontId="31" fillId="49" borderId="26" xfId="0" applyFont="1" applyFill="1" applyBorder="1"/>
    <xf numFmtId="0" fontId="32" fillId="35" borderId="26" xfId="0" applyFont="1" applyFill="1" applyBorder="1"/>
    <xf numFmtId="0" fontId="31" fillId="35" borderId="26" xfId="0" applyFont="1" applyFill="1" applyBorder="1"/>
    <xf numFmtId="0" fontId="32" fillId="49" borderId="18" xfId="0" applyFont="1" applyFill="1" applyBorder="1"/>
    <xf numFmtId="0" fontId="32" fillId="49" borderId="23" xfId="0" applyFont="1" applyFill="1" applyBorder="1"/>
    <xf numFmtId="0" fontId="31" fillId="49" borderId="23" xfId="0" applyFont="1" applyFill="1" applyBorder="1"/>
    <xf numFmtId="0" fontId="32" fillId="49" borderId="23" xfId="0" applyFont="1" applyFill="1" applyBorder="1" applyAlignment="1">
      <alignment horizontal="center"/>
    </xf>
    <xf numFmtId="0" fontId="38" fillId="49" borderId="19" xfId="0" applyFont="1" applyFill="1" applyBorder="1" applyAlignment="1">
      <alignment horizontal="center"/>
    </xf>
    <xf numFmtId="0" fontId="32" fillId="35" borderId="16" xfId="0" applyFont="1" applyFill="1" applyBorder="1" applyAlignment="1">
      <alignment vertical="center"/>
    </xf>
    <xf numFmtId="0" fontId="32" fillId="35" borderId="26" xfId="0" applyFont="1" applyFill="1" applyBorder="1" applyAlignment="1">
      <alignment horizontal="center" wrapText="1"/>
    </xf>
    <xf numFmtId="0" fontId="31" fillId="35" borderId="26" xfId="0" applyFont="1" applyFill="1" applyBorder="1" applyAlignment="1">
      <alignment wrapText="1"/>
    </xf>
    <xf numFmtId="0" fontId="31" fillId="35" borderId="17" xfId="0" applyFont="1" applyFill="1" applyBorder="1"/>
    <xf numFmtId="0" fontId="32" fillId="35" borderId="18" xfId="0" applyFont="1" applyFill="1" applyBorder="1" applyAlignment="1">
      <alignment vertical="center"/>
    </xf>
    <xf numFmtId="0" fontId="32" fillId="35" borderId="23" xfId="0" applyFont="1" applyFill="1" applyBorder="1"/>
    <xf numFmtId="0" fontId="32" fillId="35" borderId="23" xfId="0" quotePrefix="1" applyFont="1" applyFill="1" applyBorder="1" applyAlignment="1">
      <alignment horizontal="center"/>
    </xf>
    <xf numFmtId="0" fontId="31" fillId="35" borderId="23" xfId="0" applyFont="1" applyFill="1" applyBorder="1" applyAlignment="1">
      <alignment wrapText="1"/>
    </xf>
    <xf numFmtId="0" fontId="32" fillId="35" borderId="26" xfId="0" applyFont="1" applyFill="1" applyBorder="1" applyAlignment="1">
      <alignment vertical="center"/>
    </xf>
    <xf numFmtId="0" fontId="32" fillId="35" borderId="26" xfId="0" applyFont="1" applyFill="1" applyBorder="1" applyAlignment="1" applyProtection="1">
      <alignment horizontal="center" wrapText="1"/>
    </xf>
    <xf numFmtId="0" fontId="31" fillId="35" borderId="26" xfId="0" applyFont="1" applyFill="1" applyBorder="1" applyAlignment="1" applyProtection="1">
      <alignment wrapText="1"/>
    </xf>
    <xf numFmtId="0" fontId="32" fillId="35" borderId="23" xfId="0" applyFont="1" applyFill="1" applyBorder="1" applyAlignment="1">
      <alignment vertical="center"/>
    </xf>
    <xf numFmtId="0" fontId="31" fillId="35" borderId="23" xfId="0" applyFont="1" applyFill="1" applyBorder="1" applyAlignment="1" applyProtection="1">
      <alignment wrapText="1"/>
    </xf>
    <xf numFmtId="0" fontId="32" fillId="35" borderId="16" xfId="0" applyFont="1" applyFill="1" applyBorder="1"/>
    <xf numFmtId="0" fontId="32" fillId="35" borderId="26" xfId="0" applyFont="1" applyFill="1" applyBorder="1" applyAlignment="1" applyProtection="1">
      <alignment horizontal="center"/>
    </xf>
    <xf numFmtId="0" fontId="31" fillId="35" borderId="26" xfId="0" applyFont="1" applyFill="1" applyBorder="1" applyProtection="1"/>
    <xf numFmtId="0" fontId="31" fillId="35" borderId="26" xfId="0" applyFont="1" applyFill="1" applyBorder="1" applyAlignment="1" applyProtection="1">
      <alignment horizontal="center"/>
    </xf>
    <xf numFmtId="0" fontId="31" fillId="35" borderId="26" xfId="0" applyFont="1" applyFill="1" applyBorder="1" applyAlignment="1">
      <alignment horizontal="center"/>
    </xf>
    <xf numFmtId="0" fontId="31" fillId="35" borderId="23" xfId="0" applyFont="1" applyFill="1" applyBorder="1" applyAlignment="1">
      <alignment horizontal="center"/>
    </xf>
    <xf numFmtId="0" fontId="31" fillId="35" borderId="17" xfId="0" applyFont="1" applyFill="1" applyBorder="1" applyAlignment="1">
      <alignment horizontal="center"/>
    </xf>
    <xf numFmtId="0" fontId="31" fillId="35" borderId="19" xfId="0" applyFont="1" applyFill="1" applyBorder="1" applyAlignment="1">
      <alignment horizontal="center"/>
    </xf>
    <xf numFmtId="0" fontId="32" fillId="49" borderId="26" xfId="0" applyFont="1" applyFill="1" applyBorder="1" applyAlignment="1" applyProtection="1">
      <alignment horizontal="center"/>
    </xf>
    <xf numFmtId="0" fontId="31" fillId="49" borderId="26" xfId="0" applyFont="1" applyFill="1" applyBorder="1" applyAlignment="1" applyProtection="1">
      <alignment horizontal="center"/>
    </xf>
    <xf numFmtId="0" fontId="31" fillId="49" borderId="26" xfId="0" applyFont="1" applyFill="1" applyBorder="1" applyAlignment="1">
      <alignment horizontal="center"/>
    </xf>
    <xf numFmtId="0" fontId="31" fillId="49" borderId="17" xfId="0" applyFont="1" applyFill="1" applyBorder="1"/>
    <xf numFmtId="0" fontId="31" fillId="49" borderId="23" xfId="0" applyFont="1" applyFill="1" applyBorder="1" applyAlignment="1">
      <alignment horizontal="center"/>
    </xf>
    <xf numFmtId="0" fontId="31" fillId="49" borderId="19" xfId="0" applyFont="1" applyFill="1" applyBorder="1"/>
    <xf numFmtId="0" fontId="32" fillId="49" borderId="26" xfId="0" applyFont="1" applyFill="1" applyBorder="1" applyAlignment="1">
      <alignment horizontal="center"/>
    </xf>
    <xf numFmtId="0" fontId="38" fillId="49" borderId="26" xfId="0" applyFont="1" applyFill="1" applyBorder="1" applyAlignment="1">
      <alignment horizontal="center"/>
    </xf>
    <xf numFmtId="0" fontId="33" fillId="33" borderId="0" xfId="0" applyFont="1" applyFill="1" applyBorder="1" applyAlignment="1">
      <alignment horizontal="left" wrapText="1"/>
    </xf>
    <xf numFmtId="0" fontId="2" fillId="33" borderId="0" xfId="0" applyFont="1" applyFill="1" applyAlignment="1">
      <alignment horizontal="left" vertical="center" wrapText="1"/>
    </xf>
    <xf numFmtId="0" fontId="47" fillId="53" borderId="46" xfId="0" applyFont="1" applyFill="1" applyBorder="1" applyAlignment="1">
      <alignment horizontal="center" vertical="center" wrapText="1"/>
    </xf>
    <xf numFmtId="0" fontId="47" fillId="53" borderId="31" xfId="0" applyFont="1" applyFill="1" applyBorder="1" applyAlignment="1">
      <alignment horizontal="center" vertical="center" wrapText="1"/>
    </xf>
    <xf numFmtId="0" fontId="47" fillId="53" borderId="43"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center"/>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xfId="79" builtinId="3"/>
    <cellStyle name="Comma 2" xfId="64"/>
    <cellStyle name="Comma 2 2" xfId="81"/>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80"/>
    <cellStyle name="Normal 3" xfId="77"/>
    <cellStyle name="Normal 4" xfId="62"/>
    <cellStyle name="Percent 2" xfId="35"/>
    <cellStyle name="Percent 2 2" xfId="82"/>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41">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FFFFCC"/>
      <color rgb="FF0000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LLACLEATOR\IPA%20Shared%20Data\Actuarial\Regulations\Templates\QIS4_2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w Results"/>
      <sheetName val="Operational Risk Sheet 2"/>
      <sheetName val="Economic Balance Sheet 2"/>
      <sheetName val="Market Risk 2"/>
      <sheetName val="Life Underwriting Risk 2"/>
      <sheetName val="Health Underwriting Risk 2"/>
    </sheetNames>
    <sheetDataSet>
      <sheetData sheetId="0"/>
      <sheetData sheetId="1"/>
      <sheetData sheetId="2"/>
      <sheetData sheetId="3">
        <row r="80">
          <cell r="D80">
            <v>0</v>
          </cell>
          <cell r="F80">
            <v>0</v>
          </cell>
        </row>
        <row r="121">
          <cell r="D121">
            <v>0</v>
          </cell>
          <cell r="F121">
            <v>0</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pageSetUpPr fitToPage="1"/>
  </sheetPr>
  <dimension ref="A1:I45"/>
  <sheetViews>
    <sheetView tabSelected="1" zoomScale="85" zoomScaleNormal="85" workbookViewId="0">
      <selection activeCell="B13" sqref="B13"/>
    </sheetView>
  </sheetViews>
  <sheetFormatPr defaultColWidth="0" defaultRowHeight="12.5" x14ac:dyDescent="0.25"/>
  <cols>
    <col min="1" max="1" width="1.83203125" style="1" customWidth="1"/>
    <col min="2" max="2" width="24.08203125" style="1" bestFit="1" customWidth="1"/>
    <col min="3" max="3" width="7.25" style="1" customWidth="1"/>
    <col min="4" max="4" width="41.5" style="1" customWidth="1"/>
    <col min="5" max="5" width="1.83203125" style="1" customWidth="1"/>
    <col min="6" max="6" width="11.25" style="1" customWidth="1"/>
    <col min="7" max="8" width="1.83203125" style="1" customWidth="1"/>
    <col min="9" max="9" width="0" style="1" hidden="1" customWidth="1"/>
    <col min="10" max="16384" width="9" style="1" hidden="1"/>
  </cols>
  <sheetData>
    <row r="1" spans="1:9" s="21" customFormat="1" ht="15.5" x14ac:dyDescent="0.35">
      <c r="A1" s="2" t="str">
        <f ca="1">RIGHT(CELL("filename",$A$1),LEN(CELL("filename",$A$1))-FIND("]",CELL("filename",$A$1)))</f>
        <v>Index</v>
      </c>
      <c r="B1" s="22"/>
      <c r="C1" s="3"/>
      <c r="D1" s="3"/>
      <c r="E1" s="2"/>
      <c r="F1" s="3"/>
      <c r="G1" s="2"/>
      <c r="H1" s="3"/>
      <c r="I1" s="3"/>
    </row>
    <row r="2" spans="1:9" s="24" customFormat="1" x14ac:dyDescent="0.25">
      <c r="A2" s="23"/>
      <c r="B2" s="23"/>
      <c r="C2" s="23"/>
      <c r="D2" s="23"/>
      <c r="E2" s="23"/>
      <c r="F2" s="25"/>
      <c r="G2" s="23"/>
      <c r="I2" s="23"/>
    </row>
    <row r="4" spans="1:9" s="223" customFormat="1" ht="24" customHeight="1" x14ac:dyDescent="0.3">
      <c r="A4" s="223" t="s">
        <v>489</v>
      </c>
    </row>
    <row r="5" spans="1:9" s="171" customFormat="1" ht="13.5" customHeight="1" x14ac:dyDescent="0.3"/>
    <row r="6" spans="1:9" s="223" customFormat="1" x14ac:dyDescent="0.3">
      <c r="A6" s="223" t="s">
        <v>457</v>
      </c>
    </row>
    <row r="7" spans="1:9" s="171" customFormat="1" x14ac:dyDescent="0.3"/>
    <row r="8" spans="1:9" s="223" customFormat="1" ht="31.5" customHeight="1" x14ac:dyDescent="0.3">
      <c r="A8" s="223" t="s">
        <v>488</v>
      </c>
    </row>
    <row r="9" spans="1:9" s="171" customFormat="1" ht="12.75" customHeight="1" x14ac:dyDescent="0.3"/>
    <row r="10" spans="1:9" s="223" customFormat="1" ht="12.75" customHeight="1" x14ac:dyDescent="0.3">
      <c r="A10" s="223" t="s">
        <v>490</v>
      </c>
    </row>
    <row r="11" spans="1:9" s="172" customFormat="1" ht="12.75" customHeight="1" x14ac:dyDescent="0.3"/>
    <row r="12" spans="1:9" s="223" customFormat="1" ht="43.5" customHeight="1" x14ac:dyDescent="0.3">
      <c r="A12" s="223" t="s">
        <v>458</v>
      </c>
    </row>
    <row r="13" spans="1:9" s="172" customFormat="1" ht="12.75" customHeight="1" x14ac:dyDescent="0.3"/>
    <row r="14" spans="1:9" s="223" customFormat="1" ht="27.75" customHeight="1" x14ac:dyDescent="0.3">
      <c r="A14" s="223" t="s">
        <v>459</v>
      </c>
    </row>
    <row r="15" spans="1:9" s="171" customFormat="1" ht="13" thickBot="1" x14ac:dyDescent="0.35"/>
    <row r="16" spans="1:9" ht="12.75" customHeight="1" thickBot="1" x14ac:dyDescent="0.35">
      <c r="D16" s="62"/>
      <c r="E16" s="59"/>
      <c r="F16" s="60" t="s">
        <v>61</v>
      </c>
      <c r="G16" s="61"/>
    </row>
    <row r="17" spans="2:7" x14ac:dyDescent="0.25">
      <c r="B17" s="224" t="s">
        <v>482</v>
      </c>
      <c r="D17" s="18"/>
      <c r="E17" s="10"/>
      <c r="F17" s="11"/>
      <c r="G17" s="12"/>
    </row>
    <row r="18" spans="2:7" x14ac:dyDescent="0.25">
      <c r="B18" s="225"/>
      <c r="D18" s="18"/>
      <c r="E18" s="4"/>
      <c r="F18" s="97" t="s">
        <v>62</v>
      </c>
      <c r="G18" s="6"/>
    </row>
    <row r="19" spans="2:7" x14ac:dyDescent="0.25">
      <c r="B19" s="225"/>
      <c r="D19" s="18"/>
      <c r="E19" s="4"/>
      <c r="F19" s="5"/>
      <c r="G19" s="6"/>
    </row>
    <row r="20" spans="2:7" x14ac:dyDescent="0.25">
      <c r="B20" s="225"/>
      <c r="D20" s="18"/>
      <c r="E20" s="4"/>
      <c r="F20" s="63" t="s">
        <v>63</v>
      </c>
      <c r="G20" s="6"/>
    </row>
    <row r="21" spans="2:7" x14ac:dyDescent="0.25">
      <c r="B21" s="225"/>
      <c r="D21" s="18"/>
      <c r="E21" s="4"/>
      <c r="F21" s="5"/>
      <c r="G21" s="6"/>
    </row>
    <row r="22" spans="2:7" x14ac:dyDescent="0.25">
      <c r="B22" s="225"/>
      <c r="D22" s="18"/>
      <c r="E22" s="4"/>
      <c r="F22" s="65" t="s">
        <v>64</v>
      </c>
      <c r="G22" s="6"/>
    </row>
    <row r="23" spans="2:7" x14ac:dyDescent="0.25">
      <c r="B23" s="225"/>
      <c r="D23" s="18"/>
      <c r="E23" s="4"/>
      <c r="F23" s="5"/>
      <c r="G23" s="6"/>
    </row>
    <row r="24" spans="2:7" x14ac:dyDescent="0.25">
      <c r="B24" s="225"/>
      <c r="D24" s="18"/>
      <c r="E24" s="4"/>
      <c r="F24" s="64" t="s">
        <v>64</v>
      </c>
      <c r="G24" s="6"/>
    </row>
    <row r="25" spans="2:7" ht="13" thickBot="1" x14ac:dyDescent="0.3">
      <c r="B25" s="226"/>
      <c r="D25" s="18"/>
      <c r="E25" s="4"/>
      <c r="F25" s="5"/>
      <c r="G25" s="6"/>
    </row>
    <row r="26" spans="2:7" ht="50.5" x14ac:dyDescent="0.25">
      <c r="D26" s="18"/>
      <c r="E26" s="4"/>
      <c r="F26" s="86" t="s">
        <v>280</v>
      </c>
      <c r="G26" s="6"/>
    </row>
    <row r="27" spans="2:7" ht="13" thickBot="1" x14ac:dyDescent="0.3">
      <c r="D27" s="18"/>
      <c r="E27" s="7"/>
      <c r="F27" s="8"/>
      <c r="G27" s="9"/>
    </row>
    <row r="28" spans="2:7" ht="13" thickBot="1" x14ac:dyDescent="0.3"/>
    <row r="29" spans="2:7" ht="13.5" thickBot="1" x14ac:dyDescent="0.35">
      <c r="B29" s="37" t="s">
        <v>1</v>
      </c>
      <c r="C29" s="38"/>
      <c r="D29" s="38" t="s">
        <v>2</v>
      </c>
      <c r="E29" s="38"/>
      <c r="F29" s="38"/>
      <c r="G29" s="39"/>
    </row>
    <row r="30" spans="2:7" x14ac:dyDescent="0.25">
      <c r="B30" s="31"/>
      <c r="C30" s="32"/>
      <c r="D30" s="30"/>
      <c r="E30" s="30"/>
      <c r="F30" s="30"/>
      <c r="G30" s="33"/>
    </row>
    <row r="31" spans="2:7" ht="28.5" customHeight="1" x14ac:dyDescent="0.25">
      <c r="B31" s="28" t="s">
        <v>460</v>
      </c>
      <c r="C31" s="42"/>
      <c r="D31" s="222" t="s">
        <v>483</v>
      </c>
      <c r="E31" s="222"/>
      <c r="F31" s="222"/>
      <c r="G31" s="29"/>
    </row>
    <row r="32" spans="2:7" x14ac:dyDescent="0.25">
      <c r="B32" s="28"/>
      <c r="C32" s="13"/>
      <c r="D32" s="18"/>
      <c r="E32" s="18"/>
      <c r="F32" s="18"/>
      <c r="G32" s="29"/>
    </row>
    <row r="33" spans="2:7" ht="37.5" customHeight="1" x14ac:dyDescent="0.25">
      <c r="B33" s="41" t="s">
        <v>481</v>
      </c>
      <c r="C33" s="42"/>
      <c r="D33" s="222" t="s">
        <v>484</v>
      </c>
      <c r="E33" s="222"/>
      <c r="F33" s="222"/>
      <c r="G33" s="29"/>
    </row>
    <row r="34" spans="2:7" x14ac:dyDescent="0.25">
      <c r="B34" s="28"/>
      <c r="C34" s="13"/>
      <c r="D34" s="18"/>
      <c r="E34" s="18"/>
      <c r="F34" s="18"/>
      <c r="G34" s="29"/>
    </row>
    <row r="35" spans="2:7" ht="30.75" customHeight="1" x14ac:dyDescent="0.25">
      <c r="B35" s="41" t="s">
        <v>461</v>
      </c>
      <c r="C35" s="42"/>
      <c r="D35" s="222" t="s">
        <v>485</v>
      </c>
      <c r="E35" s="222"/>
      <c r="F35" s="222"/>
      <c r="G35" s="29"/>
    </row>
    <row r="36" spans="2:7" x14ac:dyDescent="0.25">
      <c r="B36" s="28"/>
      <c r="C36" s="13"/>
      <c r="D36" s="18"/>
      <c r="E36" s="18"/>
      <c r="F36" s="18"/>
      <c r="G36" s="29"/>
    </row>
    <row r="37" spans="2:7" ht="25.5" customHeight="1" x14ac:dyDescent="0.25">
      <c r="B37" s="41" t="s">
        <v>462</v>
      </c>
      <c r="C37" s="42"/>
      <c r="D37" s="222" t="s">
        <v>486</v>
      </c>
      <c r="E37" s="222"/>
      <c r="F37" s="222"/>
      <c r="G37" s="29"/>
    </row>
    <row r="38" spans="2:7" x14ac:dyDescent="0.25">
      <c r="B38" s="28"/>
      <c r="C38" s="13"/>
      <c r="D38" s="18"/>
      <c r="E38" s="18"/>
      <c r="F38" s="18"/>
      <c r="G38" s="29"/>
    </row>
    <row r="39" spans="2:7" ht="25.5" customHeight="1" x14ac:dyDescent="0.25">
      <c r="B39" s="41" t="s">
        <v>463</v>
      </c>
      <c r="C39" s="42"/>
      <c r="D39" s="222" t="s">
        <v>487</v>
      </c>
      <c r="E39" s="222"/>
      <c r="F39" s="222"/>
      <c r="G39" s="29"/>
    </row>
    <row r="40" spans="2:7" x14ac:dyDescent="0.25">
      <c r="B40" s="28"/>
      <c r="C40" s="13"/>
      <c r="D40" s="18"/>
      <c r="E40" s="18"/>
      <c r="F40" s="18"/>
      <c r="G40" s="29"/>
    </row>
    <row r="41" spans="2:7" ht="37.5" customHeight="1" x14ac:dyDescent="0.25">
      <c r="B41" s="41" t="s">
        <v>115</v>
      </c>
      <c r="C41" s="42"/>
      <c r="D41" s="222" t="s">
        <v>479</v>
      </c>
      <c r="E41" s="222"/>
      <c r="F41" s="222"/>
      <c r="G41" s="29"/>
    </row>
    <row r="42" spans="2:7" ht="13" thickBot="1" x14ac:dyDescent="0.3">
      <c r="B42" s="34"/>
      <c r="C42" s="40"/>
      <c r="D42" s="35"/>
      <c r="E42" s="35"/>
      <c r="F42" s="35"/>
      <c r="G42" s="36"/>
    </row>
    <row r="45" spans="2:7" s="67" customFormat="1" x14ac:dyDescent="0.25"/>
  </sheetData>
  <mergeCells count="13">
    <mergeCell ref="A4:XFD4"/>
    <mergeCell ref="A6:XFD6"/>
    <mergeCell ref="A8:XFD8"/>
    <mergeCell ref="D35:F35"/>
    <mergeCell ref="D37:F37"/>
    <mergeCell ref="D39:F39"/>
    <mergeCell ref="D41:F41"/>
    <mergeCell ref="A10:XFD10"/>
    <mergeCell ref="A12:XFD12"/>
    <mergeCell ref="A14:XFD14"/>
    <mergeCell ref="D31:F31"/>
    <mergeCell ref="D33:F33"/>
    <mergeCell ref="B17:B25"/>
  </mergeCells>
  <conditionalFormatting sqref="F1:F3 F42:F1048576 F16:F30">
    <cfRule type="cellIs" dxfId="40" priority="16" operator="equal">
      <formula>"N/A"</formula>
    </cfRule>
    <cfRule type="cellIs" dxfId="39" priority="17" operator="equal">
      <formula>"Complete"</formula>
    </cfRule>
    <cfRule type="cellIs" dxfId="38" priority="18" operator="equal">
      <formula>"Incomplete"</formula>
    </cfRule>
  </conditionalFormatting>
  <conditionalFormatting sqref="F32 F34 F36 F38">
    <cfRule type="cellIs" dxfId="37" priority="4" operator="equal">
      <formula>"N/A"</formula>
    </cfRule>
    <cfRule type="cellIs" dxfId="36" priority="5" operator="equal">
      <formula>"Complete"</formula>
    </cfRule>
    <cfRule type="cellIs" dxfId="35" priority="6" operator="equal">
      <formula>"Incomplete"</formula>
    </cfRule>
  </conditionalFormatting>
  <conditionalFormatting sqref="F40">
    <cfRule type="cellIs" dxfId="34" priority="1" operator="equal">
      <formula>"N/A"</formula>
    </cfRule>
    <cfRule type="cellIs" dxfId="33" priority="2" operator="equal">
      <formula>"Complete"</formula>
    </cfRule>
    <cfRule type="cellIs" dxfId="32" priority="3" operator="equal">
      <formula>"Incomplete"</formula>
    </cfRule>
  </conditionalFormatting>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I621"/>
  <sheetViews>
    <sheetView topLeftCell="A282" zoomScale="85" zoomScaleNormal="85" workbookViewId="0">
      <selection activeCell="B566" sqref="B566"/>
    </sheetView>
  </sheetViews>
  <sheetFormatPr defaultColWidth="9" defaultRowHeight="14" zeroHeight="1" x14ac:dyDescent="0.3"/>
  <cols>
    <col min="1" max="1" width="1.83203125" style="18" customWidth="1"/>
    <col min="2" max="2" width="19.58203125" bestFit="1" customWidth="1"/>
    <col min="3" max="3" width="39" customWidth="1"/>
    <col min="4" max="4" width="27.5" style="75" customWidth="1"/>
    <col min="5" max="5" width="1.83203125" style="18" customWidth="1"/>
    <col min="6" max="6" width="3.08203125" customWidth="1"/>
    <col min="7" max="7" width="20" style="75" customWidth="1"/>
    <col min="8" max="8" width="3.83203125" customWidth="1"/>
    <col min="9" max="9" width="22.5" style="75" customWidth="1"/>
    <col min="10" max="26" width="9" customWidth="1"/>
  </cols>
  <sheetData>
    <row r="1" spans="1:9" s="16" customFormat="1" ht="15.5" x14ac:dyDescent="0.35">
      <c r="A1" s="2" t="str">
        <f ca="1">RIGHT(CELL("filename",$A$1),LEN(CELL("filename",$A$1))-FIND("]",CELL("filename",$A$1)))</f>
        <v>Raw Results</v>
      </c>
      <c r="D1" s="71"/>
      <c r="E1" s="2"/>
      <c r="G1" s="71"/>
      <c r="I1" s="71"/>
    </row>
    <row r="2" spans="1:9" s="26" customFormat="1" ht="12.5" x14ac:dyDescent="0.25">
      <c r="A2" s="23"/>
      <c r="D2" s="72"/>
      <c r="E2" s="23"/>
      <c r="G2" s="72"/>
      <c r="I2" s="72"/>
    </row>
    <row r="3" spans="1:9" s="17" customFormat="1" ht="13" thickBot="1" x14ac:dyDescent="0.3">
      <c r="A3" s="18"/>
      <c r="D3" s="73"/>
      <c r="E3" s="1"/>
      <c r="G3" s="73"/>
      <c r="I3" s="73"/>
    </row>
    <row r="4" spans="1:9" s="17" customFormat="1" ht="23" x14ac:dyDescent="0.25">
      <c r="A4" s="18"/>
      <c r="B4" s="174" t="s">
        <v>65</v>
      </c>
      <c r="C4" s="175" t="s">
        <v>66</v>
      </c>
      <c r="D4" s="176" t="s">
        <v>67</v>
      </c>
      <c r="E4" s="18"/>
      <c r="G4" s="180" t="s">
        <v>453</v>
      </c>
      <c r="I4" s="180" t="s">
        <v>452</v>
      </c>
    </row>
    <row r="5" spans="1:9" s="17" customFormat="1" ht="13.5" thickBot="1" x14ac:dyDescent="0.35">
      <c r="A5" s="18"/>
      <c r="B5" s="177"/>
      <c r="C5" s="178"/>
      <c r="D5" s="179"/>
      <c r="E5" s="18"/>
      <c r="G5" s="173" t="str">
        <f>"'000"</f>
        <v>'000</v>
      </c>
      <c r="I5" s="181"/>
    </row>
    <row r="6" spans="1:9" s="17" customFormat="1" ht="12.5" x14ac:dyDescent="0.25">
      <c r="A6" s="18"/>
      <c r="B6" s="84" t="s">
        <v>447</v>
      </c>
      <c r="C6" s="85" t="s">
        <v>464</v>
      </c>
      <c r="D6" s="89">
        <f>IF(ISBLANK(G6),I6,G6)</f>
        <v>0</v>
      </c>
      <c r="E6" s="18"/>
      <c r="G6" s="155"/>
      <c r="I6" s="156">
        <f>'Operational Risk 5'!E7</f>
        <v>0</v>
      </c>
    </row>
    <row r="7" spans="1:9" s="17" customFormat="1" ht="12.5" x14ac:dyDescent="0.25">
      <c r="A7" s="18"/>
      <c r="B7" s="84" t="s">
        <v>447</v>
      </c>
      <c r="C7" s="19" t="s">
        <v>465</v>
      </c>
      <c r="D7" s="89">
        <f t="shared" ref="D7:D8" si="0">IF(ISBLANK(G7),I7,G7)</f>
        <v>0</v>
      </c>
      <c r="E7" s="18"/>
      <c r="G7" s="155"/>
      <c r="I7" s="156">
        <f>'Operational Risk 5'!E9</f>
        <v>0</v>
      </c>
    </row>
    <row r="8" spans="1:9" s="17" customFormat="1" ht="12.5" x14ac:dyDescent="0.25">
      <c r="A8" s="18"/>
      <c r="B8" s="84" t="s">
        <v>447</v>
      </c>
      <c r="C8" s="19" t="s">
        <v>466</v>
      </c>
      <c r="D8" s="89">
        <f t="shared" si="0"/>
        <v>0</v>
      </c>
      <c r="E8" s="18"/>
      <c r="G8" s="155"/>
      <c r="I8" s="156">
        <f>'Operational Risk 5'!G9</f>
        <v>0</v>
      </c>
    </row>
    <row r="9" spans="1:9" s="17" customFormat="1" ht="12.5" x14ac:dyDescent="0.25">
      <c r="A9" s="18"/>
      <c r="B9" s="84" t="s">
        <v>447</v>
      </c>
      <c r="C9" s="121" t="s">
        <v>448</v>
      </c>
      <c r="D9" s="89">
        <f>IF(ISBLANK(G9),I9,G9)</f>
        <v>0</v>
      </c>
      <c r="E9" s="18"/>
      <c r="G9" s="157"/>
      <c r="I9" s="158">
        <f>'Operational Risk 5'!E11</f>
        <v>0</v>
      </c>
    </row>
    <row r="10" spans="1:9" s="17" customFormat="1" ht="6" customHeight="1" x14ac:dyDescent="0.25">
      <c r="A10" s="18"/>
      <c r="B10" s="70"/>
      <c r="C10" s="119"/>
      <c r="D10" s="120"/>
      <c r="E10" s="18"/>
      <c r="G10" s="159"/>
      <c r="I10" s="159"/>
    </row>
    <row r="11" spans="1:9" s="17" customFormat="1" ht="12.5" x14ac:dyDescent="0.25">
      <c r="A11" s="18"/>
      <c r="B11" s="84" t="s">
        <v>442</v>
      </c>
      <c r="C11" s="85" t="s">
        <v>184</v>
      </c>
      <c r="D11" s="89">
        <f t="shared" ref="D11:D74" si="1">IF(ISBLANK(G11),I11,G11)</f>
        <v>0</v>
      </c>
      <c r="E11" s="18"/>
      <c r="G11" s="155"/>
      <c r="I11" s="156">
        <f>'Regulatory Balance Sheet 5'!D12</f>
        <v>0</v>
      </c>
    </row>
    <row r="12" spans="1:9" s="17" customFormat="1" ht="12.5" x14ac:dyDescent="0.25">
      <c r="A12" s="18"/>
      <c r="B12" s="68" t="s">
        <v>442</v>
      </c>
      <c r="C12" s="19" t="s">
        <v>185</v>
      </c>
      <c r="D12" s="89">
        <f t="shared" si="1"/>
        <v>0</v>
      </c>
      <c r="E12" s="18"/>
      <c r="G12" s="160"/>
      <c r="I12" s="90">
        <f>'Regulatory Balance Sheet 5'!D13</f>
        <v>0</v>
      </c>
    </row>
    <row r="13" spans="1:9" s="17" customFormat="1" ht="12.5" x14ac:dyDescent="0.25">
      <c r="A13" s="18"/>
      <c r="B13" s="68" t="s">
        <v>442</v>
      </c>
      <c r="C13" s="19" t="s">
        <v>186</v>
      </c>
      <c r="D13" s="89">
        <f t="shared" si="1"/>
        <v>0</v>
      </c>
      <c r="E13" s="18"/>
      <c r="G13" s="160"/>
      <c r="I13" s="90">
        <f>'Regulatory Balance Sheet 5'!F13</f>
        <v>0</v>
      </c>
    </row>
    <row r="14" spans="1:9" s="17" customFormat="1" ht="12.5" x14ac:dyDescent="0.25">
      <c r="A14" s="18"/>
      <c r="B14" s="68" t="s">
        <v>442</v>
      </c>
      <c r="C14" s="19" t="s">
        <v>187</v>
      </c>
      <c r="D14" s="89">
        <f t="shared" si="1"/>
        <v>0</v>
      </c>
      <c r="E14" s="18"/>
      <c r="G14" s="160"/>
      <c r="I14" s="90">
        <f>'Regulatory Balance Sheet 5'!D14</f>
        <v>0</v>
      </c>
    </row>
    <row r="15" spans="1:9" s="17" customFormat="1" ht="12.5" x14ac:dyDescent="0.25">
      <c r="A15" s="18"/>
      <c r="B15" s="68" t="s">
        <v>442</v>
      </c>
      <c r="C15" s="19" t="s">
        <v>188</v>
      </c>
      <c r="D15" s="89">
        <f t="shared" si="1"/>
        <v>0</v>
      </c>
      <c r="E15" s="18"/>
      <c r="G15" s="160"/>
      <c r="I15" s="90">
        <f>'Regulatory Balance Sheet 5'!F14</f>
        <v>0</v>
      </c>
    </row>
    <row r="16" spans="1:9" s="17" customFormat="1" ht="12.5" x14ac:dyDescent="0.25">
      <c r="A16" s="18"/>
      <c r="B16" s="68" t="s">
        <v>442</v>
      </c>
      <c r="C16" s="19" t="s">
        <v>189</v>
      </c>
      <c r="D16" s="89">
        <f t="shared" si="1"/>
        <v>0</v>
      </c>
      <c r="E16" s="18"/>
      <c r="G16" s="160"/>
      <c r="I16" s="90">
        <f>'Regulatory Balance Sheet 5'!D20</f>
        <v>0</v>
      </c>
    </row>
    <row r="17" spans="1:9" s="17" customFormat="1" ht="12.5" x14ac:dyDescent="0.25">
      <c r="A17" s="18"/>
      <c r="B17" s="68" t="s">
        <v>442</v>
      </c>
      <c r="C17" s="19" t="s">
        <v>190</v>
      </c>
      <c r="D17" s="89">
        <f t="shared" si="1"/>
        <v>0</v>
      </c>
      <c r="E17" s="18"/>
      <c r="G17" s="160"/>
      <c r="I17" s="90">
        <f>'Regulatory Balance Sheet 5'!F20</f>
        <v>0</v>
      </c>
    </row>
    <row r="18" spans="1:9" s="17" customFormat="1" ht="12.5" x14ac:dyDescent="0.25">
      <c r="A18" s="18"/>
      <c r="B18" s="68" t="s">
        <v>442</v>
      </c>
      <c r="C18" s="19" t="s">
        <v>191</v>
      </c>
      <c r="D18" s="89">
        <f t="shared" si="1"/>
        <v>0</v>
      </c>
      <c r="E18" s="18"/>
      <c r="G18" s="160"/>
      <c r="I18" s="90">
        <f>'Regulatory Balance Sheet 5'!D21</f>
        <v>0</v>
      </c>
    </row>
    <row r="19" spans="1:9" s="17" customFormat="1" ht="12.5" x14ac:dyDescent="0.25">
      <c r="A19" s="18"/>
      <c r="B19" s="68" t="s">
        <v>442</v>
      </c>
      <c r="C19" s="19" t="s">
        <v>192</v>
      </c>
      <c r="D19" s="89">
        <f t="shared" si="1"/>
        <v>0</v>
      </c>
      <c r="E19" s="18"/>
      <c r="G19" s="160"/>
      <c r="I19" s="90">
        <f>'Regulatory Balance Sheet 5'!F21</f>
        <v>0</v>
      </c>
    </row>
    <row r="20" spans="1:9" s="17" customFormat="1" ht="12.5" x14ac:dyDescent="0.25">
      <c r="A20" s="18"/>
      <c r="B20" s="68" t="s">
        <v>442</v>
      </c>
      <c r="C20" s="19" t="s">
        <v>193</v>
      </c>
      <c r="D20" s="89">
        <f t="shared" si="1"/>
        <v>0</v>
      </c>
      <c r="E20" s="18"/>
      <c r="G20" s="160"/>
      <c r="I20" s="90">
        <f>'Regulatory Balance Sheet 5'!D22</f>
        <v>0</v>
      </c>
    </row>
    <row r="21" spans="1:9" s="17" customFormat="1" ht="12.5" x14ac:dyDescent="0.25">
      <c r="A21" s="18"/>
      <c r="B21" s="68" t="s">
        <v>442</v>
      </c>
      <c r="C21" s="19" t="s">
        <v>194</v>
      </c>
      <c r="D21" s="89">
        <f t="shared" si="1"/>
        <v>0</v>
      </c>
      <c r="E21" s="18"/>
      <c r="G21" s="160"/>
      <c r="I21" s="90">
        <f>'Regulatory Balance Sheet 5'!F22</f>
        <v>0</v>
      </c>
    </row>
    <row r="22" spans="1:9" s="17" customFormat="1" ht="12.5" x14ac:dyDescent="0.25">
      <c r="A22" s="18"/>
      <c r="B22" s="68" t="s">
        <v>442</v>
      </c>
      <c r="C22" s="19" t="s">
        <v>195</v>
      </c>
      <c r="D22" s="89">
        <f t="shared" si="1"/>
        <v>0</v>
      </c>
      <c r="E22" s="18"/>
      <c r="G22" s="160"/>
      <c r="I22" s="90">
        <f>'Regulatory Balance Sheet 5'!D23</f>
        <v>0</v>
      </c>
    </row>
    <row r="23" spans="1:9" s="17" customFormat="1" ht="12.5" x14ac:dyDescent="0.25">
      <c r="A23" s="18"/>
      <c r="B23" s="68" t="s">
        <v>442</v>
      </c>
      <c r="C23" s="19" t="s">
        <v>196</v>
      </c>
      <c r="D23" s="89">
        <f t="shared" si="1"/>
        <v>0</v>
      </c>
      <c r="E23" s="18"/>
      <c r="G23" s="160"/>
      <c r="I23" s="90">
        <f>'Regulatory Balance Sheet 5'!F23</f>
        <v>0</v>
      </c>
    </row>
    <row r="24" spans="1:9" s="17" customFormat="1" ht="12.5" x14ac:dyDescent="0.25">
      <c r="A24" s="18"/>
      <c r="B24" s="68" t="s">
        <v>442</v>
      </c>
      <c r="C24" s="19" t="s">
        <v>197</v>
      </c>
      <c r="D24" s="89">
        <f t="shared" si="1"/>
        <v>0</v>
      </c>
      <c r="E24" s="18"/>
      <c r="G24" s="160"/>
      <c r="I24" s="90">
        <f>'Regulatory Balance Sheet 5'!D24</f>
        <v>0</v>
      </c>
    </row>
    <row r="25" spans="1:9" s="17" customFormat="1" ht="12.5" x14ac:dyDescent="0.25">
      <c r="A25" s="18"/>
      <c r="B25" s="68" t="s">
        <v>442</v>
      </c>
      <c r="C25" s="19" t="s">
        <v>198</v>
      </c>
      <c r="D25" s="89">
        <f t="shared" si="1"/>
        <v>0</v>
      </c>
      <c r="E25" s="18"/>
      <c r="G25" s="160"/>
      <c r="I25" s="90">
        <f>'Regulatory Balance Sheet 5'!F24</f>
        <v>0</v>
      </c>
    </row>
    <row r="26" spans="1:9" s="17" customFormat="1" ht="12.5" x14ac:dyDescent="0.25">
      <c r="A26" s="18"/>
      <c r="B26" s="68" t="s">
        <v>442</v>
      </c>
      <c r="C26" s="19" t="s">
        <v>199</v>
      </c>
      <c r="D26" s="89">
        <f t="shared" si="1"/>
        <v>0</v>
      </c>
      <c r="E26" s="18"/>
      <c r="G26" s="160"/>
      <c r="I26" s="90">
        <f>'Regulatory Balance Sheet 5'!D25</f>
        <v>0</v>
      </c>
    </row>
    <row r="27" spans="1:9" s="17" customFormat="1" ht="12.5" x14ac:dyDescent="0.25">
      <c r="A27" s="18"/>
      <c r="B27" s="68" t="s">
        <v>442</v>
      </c>
      <c r="C27" s="19" t="s">
        <v>200</v>
      </c>
      <c r="D27" s="89">
        <f t="shared" si="1"/>
        <v>0</v>
      </c>
      <c r="E27" s="18"/>
      <c r="G27" s="160"/>
      <c r="I27" s="90">
        <f>'Regulatory Balance Sheet 5'!F25</f>
        <v>0</v>
      </c>
    </row>
    <row r="28" spans="1:9" s="17" customFormat="1" ht="12.5" x14ac:dyDescent="0.25">
      <c r="A28" s="18"/>
      <c r="B28" s="68" t="s">
        <v>442</v>
      </c>
      <c r="C28" s="19" t="s">
        <v>201</v>
      </c>
      <c r="D28" s="89">
        <f t="shared" si="1"/>
        <v>0</v>
      </c>
      <c r="E28" s="18"/>
      <c r="G28" s="160"/>
      <c r="I28" s="90">
        <f>'Regulatory Balance Sheet 5'!D26</f>
        <v>0</v>
      </c>
    </row>
    <row r="29" spans="1:9" s="17" customFormat="1" ht="12.5" x14ac:dyDescent="0.25">
      <c r="A29" s="18"/>
      <c r="B29" s="68" t="s">
        <v>442</v>
      </c>
      <c r="C29" s="19" t="s">
        <v>202</v>
      </c>
      <c r="D29" s="89">
        <f t="shared" si="1"/>
        <v>0</v>
      </c>
      <c r="E29" s="18"/>
      <c r="G29" s="160"/>
      <c r="I29" s="90">
        <f>'Regulatory Balance Sheet 5'!F26</f>
        <v>0</v>
      </c>
    </row>
    <row r="30" spans="1:9" s="17" customFormat="1" ht="12.5" x14ac:dyDescent="0.25">
      <c r="A30" s="18"/>
      <c r="B30" s="68" t="s">
        <v>442</v>
      </c>
      <c r="C30" s="19" t="s">
        <v>203</v>
      </c>
      <c r="D30" s="89">
        <f t="shared" si="1"/>
        <v>0</v>
      </c>
      <c r="E30" s="18"/>
      <c r="G30" s="160"/>
      <c r="I30" s="90">
        <f>'Regulatory Balance Sheet 5'!D27</f>
        <v>0</v>
      </c>
    </row>
    <row r="31" spans="1:9" s="17" customFormat="1" ht="12.5" x14ac:dyDescent="0.25">
      <c r="A31" s="18"/>
      <c r="B31" s="68" t="s">
        <v>442</v>
      </c>
      <c r="C31" s="19" t="s">
        <v>204</v>
      </c>
      <c r="D31" s="89">
        <f t="shared" si="1"/>
        <v>0</v>
      </c>
      <c r="E31" s="18"/>
      <c r="G31" s="160"/>
      <c r="I31" s="90">
        <f>'Regulatory Balance Sheet 5'!F27</f>
        <v>0</v>
      </c>
    </row>
    <row r="32" spans="1:9" s="17" customFormat="1" ht="12.5" x14ac:dyDescent="0.25">
      <c r="A32" s="18"/>
      <c r="B32" s="68" t="s">
        <v>442</v>
      </c>
      <c r="C32" s="19" t="s">
        <v>205</v>
      </c>
      <c r="D32" s="89">
        <f t="shared" si="1"/>
        <v>0</v>
      </c>
      <c r="E32" s="18"/>
      <c r="G32" s="160"/>
      <c r="I32" s="90">
        <f>'Regulatory Balance Sheet 5'!D28</f>
        <v>0</v>
      </c>
    </row>
    <row r="33" spans="1:9" s="17" customFormat="1" ht="12.5" x14ac:dyDescent="0.25">
      <c r="A33" s="18"/>
      <c r="B33" s="68" t="s">
        <v>442</v>
      </c>
      <c r="C33" s="19" t="s">
        <v>206</v>
      </c>
      <c r="D33" s="89">
        <f t="shared" si="1"/>
        <v>0</v>
      </c>
      <c r="E33" s="18"/>
      <c r="G33" s="160"/>
      <c r="I33" s="90">
        <f>'Regulatory Balance Sheet 5'!F28</f>
        <v>0</v>
      </c>
    </row>
    <row r="34" spans="1:9" s="17" customFormat="1" ht="12.5" x14ac:dyDescent="0.25">
      <c r="A34" s="18"/>
      <c r="B34" s="68" t="s">
        <v>442</v>
      </c>
      <c r="C34" s="19" t="s">
        <v>207</v>
      </c>
      <c r="D34" s="89">
        <f t="shared" si="1"/>
        <v>0</v>
      </c>
      <c r="E34" s="18"/>
      <c r="G34" s="160"/>
      <c r="I34" s="90">
        <f>'Regulatory Balance Sheet 5'!D30</f>
        <v>0</v>
      </c>
    </row>
    <row r="35" spans="1:9" s="17" customFormat="1" ht="12.5" x14ac:dyDescent="0.25">
      <c r="A35" s="18"/>
      <c r="B35" s="68" t="s">
        <v>442</v>
      </c>
      <c r="C35" s="19" t="s">
        <v>208</v>
      </c>
      <c r="D35" s="89">
        <f t="shared" si="1"/>
        <v>0</v>
      </c>
      <c r="E35" s="18"/>
      <c r="G35" s="160"/>
      <c r="I35" s="90">
        <f>'Regulatory Balance Sheet 5'!F30</f>
        <v>0</v>
      </c>
    </row>
    <row r="36" spans="1:9" s="17" customFormat="1" ht="12.5" x14ac:dyDescent="0.25">
      <c r="A36" s="18"/>
      <c r="B36" s="68" t="s">
        <v>442</v>
      </c>
      <c r="C36" s="19" t="s">
        <v>209</v>
      </c>
      <c r="D36" s="89">
        <f t="shared" si="1"/>
        <v>0</v>
      </c>
      <c r="E36" s="18"/>
      <c r="G36" s="160"/>
      <c r="I36" s="90">
        <f>'Regulatory Balance Sheet 5'!D31</f>
        <v>0</v>
      </c>
    </row>
    <row r="37" spans="1:9" s="17" customFormat="1" ht="12.5" x14ac:dyDescent="0.25">
      <c r="A37" s="18"/>
      <c r="B37" s="68" t="s">
        <v>442</v>
      </c>
      <c r="C37" s="19" t="s">
        <v>210</v>
      </c>
      <c r="D37" s="89">
        <f t="shared" si="1"/>
        <v>0</v>
      </c>
      <c r="E37" s="18"/>
      <c r="G37" s="160"/>
      <c r="I37" s="90">
        <f>'Regulatory Balance Sheet 5'!F31</f>
        <v>0</v>
      </c>
    </row>
    <row r="38" spans="1:9" s="17" customFormat="1" ht="12.5" x14ac:dyDescent="0.25">
      <c r="A38" s="18"/>
      <c r="B38" s="68" t="s">
        <v>442</v>
      </c>
      <c r="C38" s="19" t="s">
        <v>211</v>
      </c>
      <c r="D38" s="89">
        <f t="shared" si="1"/>
        <v>0</v>
      </c>
      <c r="E38" s="18"/>
      <c r="G38" s="160"/>
      <c r="I38" s="90">
        <f>'Regulatory Balance Sheet 5'!D32</f>
        <v>0</v>
      </c>
    </row>
    <row r="39" spans="1:9" s="17" customFormat="1" ht="12.5" x14ac:dyDescent="0.25">
      <c r="A39" s="18"/>
      <c r="B39" s="68" t="s">
        <v>442</v>
      </c>
      <c r="C39" s="19" t="s">
        <v>212</v>
      </c>
      <c r="D39" s="89">
        <f t="shared" si="1"/>
        <v>0</v>
      </c>
      <c r="E39" s="18"/>
      <c r="G39" s="160"/>
      <c r="I39" s="90">
        <f>'Regulatory Balance Sheet 5'!F32</f>
        <v>0</v>
      </c>
    </row>
    <row r="40" spans="1:9" s="17" customFormat="1" ht="12.5" x14ac:dyDescent="0.25">
      <c r="A40" s="18"/>
      <c r="B40" s="68" t="s">
        <v>442</v>
      </c>
      <c r="C40" s="19" t="s">
        <v>213</v>
      </c>
      <c r="D40" s="89">
        <f t="shared" si="1"/>
        <v>0</v>
      </c>
      <c r="E40" s="18"/>
      <c r="G40" s="160"/>
      <c r="I40" s="90">
        <f>'Regulatory Balance Sheet 5'!D33</f>
        <v>0</v>
      </c>
    </row>
    <row r="41" spans="1:9" s="17" customFormat="1" ht="12.5" x14ac:dyDescent="0.25">
      <c r="A41" s="18"/>
      <c r="B41" s="68" t="s">
        <v>442</v>
      </c>
      <c r="C41" s="19" t="s">
        <v>214</v>
      </c>
      <c r="D41" s="89">
        <f t="shared" si="1"/>
        <v>0</v>
      </c>
      <c r="E41" s="18"/>
      <c r="G41" s="160"/>
      <c r="I41" s="90">
        <f>'Regulatory Balance Sheet 5'!F33</f>
        <v>0</v>
      </c>
    </row>
    <row r="42" spans="1:9" s="17" customFormat="1" ht="12.5" x14ac:dyDescent="0.25">
      <c r="A42" s="18"/>
      <c r="B42" s="68" t="s">
        <v>442</v>
      </c>
      <c r="C42" s="19" t="s">
        <v>215</v>
      </c>
      <c r="D42" s="89">
        <f t="shared" si="1"/>
        <v>0</v>
      </c>
      <c r="E42" s="18"/>
      <c r="G42" s="160"/>
      <c r="I42" s="90">
        <f>'Regulatory Balance Sheet 5'!D34</f>
        <v>0</v>
      </c>
    </row>
    <row r="43" spans="1:9" s="17" customFormat="1" ht="12.5" x14ac:dyDescent="0.25">
      <c r="A43" s="18"/>
      <c r="B43" s="68" t="s">
        <v>442</v>
      </c>
      <c r="C43" s="19" t="s">
        <v>216</v>
      </c>
      <c r="D43" s="89">
        <f t="shared" si="1"/>
        <v>0</v>
      </c>
      <c r="E43" s="18"/>
      <c r="G43" s="160"/>
      <c r="I43" s="90">
        <f>'Regulatory Balance Sheet 5'!F34</f>
        <v>0</v>
      </c>
    </row>
    <row r="44" spans="1:9" s="17" customFormat="1" ht="12.5" x14ac:dyDescent="0.25">
      <c r="A44" s="18"/>
      <c r="B44" s="68" t="s">
        <v>442</v>
      </c>
      <c r="C44" s="19" t="s">
        <v>217</v>
      </c>
      <c r="D44" s="89">
        <f t="shared" si="1"/>
        <v>0</v>
      </c>
      <c r="E44" s="18"/>
      <c r="G44" s="160"/>
      <c r="I44" s="90">
        <f>'Regulatory Balance Sheet 5'!D35</f>
        <v>0</v>
      </c>
    </row>
    <row r="45" spans="1:9" s="17" customFormat="1" ht="12.5" x14ac:dyDescent="0.25">
      <c r="A45" s="18"/>
      <c r="B45" s="68" t="s">
        <v>442</v>
      </c>
      <c r="C45" s="19" t="s">
        <v>218</v>
      </c>
      <c r="D45" s="89">
        <f t="shared" si="1"/>
        <v>0</v>
      </c>
      <c r="E45" s="18"/>
      <c r="G45" s="160"/>
      <c r="I45" s="90">
        <f>'Regulatory Balance Sheet 5'!F35</f>
        <v>0</v>
      </c>
    </row>
    <row r="46" spans="1:9" s="17" customFormat="1" ht="12.5" x14ac:dyDescent="0.25">
      <c r="A46" s="18"/>
      <c r="B46" s="68" t="s">
        <v>442</v>
      </c>
      <c r="C46" s="19" t="s">
        <v>219</v>
      </c>
      <c r="D46" s="89">
        <f t="shared" si="1"/>
        <v>0</v>
      </c>
      <c r="E46" s="18"/>
      <c r="G46" s="160"/>
      <c r="I46" s="90">
        <f>'Regulatory Balance Sheet 5'!D36</f>
        <v>0</v>
      </c>
    </row>
    <row r="47" spans="1:9" s="17" customFormat="1" ht="12.5" x14ac:dyDescent="0.25">
      <c r="A47" s="18"/>
      <c r="B47" s="68" t="s">
        <v>442</v>
      </c>
      <c r="C47" s="19" t="s">
        <v>220</v>
      </c>
      <c r="D47" s="89">
        <f t="shared" si="1"/>
        <v>0</v>
      </c>
      <c r="E47" s="18"/>
      <c r="G47" s="160"/>
      <c r="I47" s="90">
        <f>'Regulatory Balance Sheet 5'!F36</f>
        <v>0</v>
      </c>
    </row>
    <row r="48" spans="1:9" s="17" customFormat="1" ht="12.5" x14ac:dyDescent="0.25">
      <c r="A48" s="18"/>
      <c r="B48" s="68" t="s">
        <v>442</v>
      </c>
      <c r="C48" s="19" t="s">
        <v>221</v>
      </c>
      <c r="D48" s="89">
        <f t="shared" si="1"/>
        <v>0</v>
      </c>
      <c r="E48" s="18"/>
      <c r="G48" s="160"/>
      <c r="I48" s="90">
        <f>'Regulatory Balance Sheet 5'!D42</f>
        <v>0</v>
      </c>
    </row>
    <row r="49" spans="1:9" s="17" customFormat="1" ht="12.5" x14ac:dyDescent="0.25">
      <c r="A49" s="18"/>
      <c r="B49" s="68" t="s">
        <v>442</v>
      </c>
      <c r="C49" s="19" t="s">
        <v>222</v>
      </c>
      <c r="D49" s="89">
        <f t="shared" si="1"/>
        <v>0</v>
      </c>
      <c r="E49" s="18"/>
      <c r="G49" s="160"/>
      <c r="I49" s="90">
        <f>'Regulatory Balance Sheet 5'!F42</f>
        <v>0</v>
      </c>
    </row>
    <row r="50" spans="1:9" s="17" customFormat="1" ht="12.5" x14ac:dyDescent="0.25">
      <c r="A50" s="18"/>
      <c r="B50" s="68" t="s">
        <v>442</v>
      </c>
      <c r="C50" s="19" t="s">
        <v>223</v>
      </c>
      <c r="D50" s="89">
        <f t="shared" si="1"/>
        <v>0</v>
      </c>
      <c r="E50" s="18"/>
      <c r="G50" s="160"/>
      <c r="I50" s="90">
        <f>'Regulatory Balance Sheet 5'!D43</f>
        <v>0</v>
      </c>
    </row>
    <row r="51" spans="1:9" s="17" customFormat="1" ht="12.5" x14ac:dyDescent="0.25">
      <c r="A51" s="18"/>
      <c r="B51" s="68" t="s">
        <v>442</v>
      </c>
      <c r="C51" s="19" t="s">
        <v>224</v>
      </c>
      <c r="D51" s="89">
        <f t="shared" si="1"/>
        <v>0</v>
      </c>
      <c r="E51" s="18"/>
      <c r="G51" s="160"/>
      <c r="I51" s="90">
        <f>'Regulatory Balance Sheet 5'!F43</f>
        <v>0</v>
      </c>
    </row>
    <row r="52" spans="1:9" s="17" customFormat="1" ht="12.5" x14ac:dyDescent="0.25">
      <c r="A52" s="18"/>
      <c r="B52" s="68" t="s">
        <v>442</v>
      </c>
      <c r="C52" s="19" t="s">
        <v>225</v>
      </c>
      <c r="D52" s="89">
        <f t="shared" si="1"/>
        <v>0</v>
      </c>
      <c r="E52" s="18"/>
      <c r="G52" s="160"/>
      <c r="I52" s="90">
        <f>'Regulatory Balance Sheet 5'!D49</f>
        <v>0</v>
      </c>
    </row>
    <row r="53" spans="1:9" s="17" customFormat="1" ht="12.5" x14ac:dyDescent="0.25">
      <c r="A53" s="18"/>
      <c r="B53" s="68" t="s">
        <v>442</v>
      </c>
      <c r="C53" s="19" t="s">
        <v>226</v>
      </c>
      <c r="D53" s="89">
        <f t="shared" si="1"/>
        <v>0</v>
      </c>
      <c r="E53" s="18"/>
      <c r="G53" s="160"/>
      <c r="I53" s="90">
        <f>'Regulatory Balance Sheet 5'!F49</f>
        <v>0</v>
      </c>
    </row>
    <row r="54" spans="1:9" s="17" customFormat="1" ht="12.5" x14ac:dyDescent="0.25">
      <c r="A54" s="18"/>
      <c r="B54" s="68" t="s">
        <v>442</v>
      </c>
      <c r="C54" s="19" t="s">
        <v>227</v>
      </c>
      <c r="D54" s="89">
        <f t="shared" si="1"/>
        <v>0</v>
      </c>
      <c r="E54" s="18"/>
      <c r="G54" s="160"/>
      <c r="I54" s="90">
        <f>'Regulatory Balance Sheet 5'!D50</f>
        <v>0</v>
      </c>
    </row>
    <row r="55" spans="1:9" s="17" customFormat="1" ht="12.5" x14ac:dyDescent="0.25">
      <c r="A55" s="18"/>
      <c r="B55" s="68" t="s">
        <v>442</v>
      </c>
      <c r="C55" s="19" t="s">
        <v>228</v>
      </c>
      <c r="D55" s="89">
        <f t="shared" si="1"/>
        <v>0</v>
      </c>
      <c r="E55" s="18"/>
      <c r="G55" s="160"/>
      <c r="I55" s="90">
        <f>'Regulatory Balance Sheet 5'!F50</f>
        <v>0</v>
      </c>
    </row>
    <row r="56" spans="1:9" s="17" customFormat="1" ht="12.5" x14ac:dyDescent="0.25">
      <c r="A56" s="18"/>
      <c r="B56" s="68" t="s">
        <v>442</v>
      </c>
      <c r="C56" s="19" t="s">
        <v>229</v>
      </c>
      <c r="D56" s="89">
        <f t="shared" si="1"/>
        <v>0</v>
      </c>
      <c r="E56" s="18"/>
      <c r="G56" s="160"/>
      <c r="I56" s="90">
        <f>'Regulatory Balance Sheet 5'!D51</f>
        <v>0</v>
      </c>
    </row>
    <row r="57" spans="1:9" s="17" customFormat="1" ht="12.5" x14ac:dyDescent="0.25">
      <c r="A57" s="18"/>
      <c r="B57" s="68" t="s">
        <v>442</v>
      </c>
      <c r="C57" s="19" t="s">
        <v>230</v>
      </c>
      <c r="D57" s="89">
        <f t="shared" si="1"/>
        <v>0</v>
      </c>
      <c r="E57" s="18"/>
      <c r="G57" s="160"/>
      <c r="I57" s="90">
        <f>'Regulatory Balance Sheet 5'!F51</f>
        <v>0</v>
      </c>
    </row>
    <row r="58" spans="1:9" s="17" customFormat="1" ht="12.5" x14ac:dyDescent="0.25">
      <c r="A58" s="18"/>
      <c r="B58" s="68" t="s">
        <v>442</v>
      </c>
      <c r="C58" s="19" t="s">
        <v>231</v>
      </c>
      <c r="D58" s="89">
        <f t="shared" si="1"/>
        <v>0</v>
      </c>
      <c r="E58" s="18"/>
      <c r="G58" s="160"/>
      <c r="I58" s="90">
        <f>'Regulatory Balance Sheet 5'!D58</f>
        <v>0</v>
      </c>
    </row>
    <row r="59" spans="1:9" s="17" customFormat="1" ht="12.5" x14ac:dyDescent="0.25">
      <c r="A59" s="18"/>
      <c r="B59" s="68" t="s">
        <v>442</v>
      </c>
      <c r="C59" s="19" t="s">
        <v>232</v>
      </c>
      <c r="D59" s="89">
        <f t="shared" si="1"/>
        <v>0</v>
      </c>
      <c r="E59" s="18"/>
      <c r="G59" s="160"/>
      <c r="I59" s="90">
        <f>'Regulatory Balance Sheet 5'!F58</f>
        <v>0</v>
      </c>
    </row>
    <row r="60" spans="1:9" s="17" customFormat="1" ht="12.5" x14ac:dyDescent="0.25">
      <c r="A60" s="18"/>
      <c r="B60" s="68" t="s">
        <v>442</v>
      </c>
      <c r="C60" s="19" t="s">
        <v>233</v>
      </c>
      <c r="D60" s="89">
        <f t="shared" si="1"/>
        <v>0</v>
      </c>
      <c r="E60" s="18"/>
      <c r="G60" s="160"/>
      <c r="I60" s="90">
        <f>'Regulatory Balance Sheet 5'!D59</f>
        <v>0</v>
      </c>
    </row>
    <row r="61" spans="1:9" s="17" customFormat="1" ht="12.5" x14ac:dyDescent="0.25">
      <c r="A61" s="18"/>
      <c r="B61" s="68" t="s">
        <v>442</v>
      </c>
      <c r="C61" s="19" t="s">
        <v>234</v>
      </c>
      <c r="D61" s="89">
        <f t="shared" si="1"/>
        <v>0</v>
      </c>
      <c r="E61" s="18"/>
      <c r="G61" s="160"/>
      <c r="I61" s="90">
        <f>'Regulatory Balance Sheet 5'!F59</f>
        <v>0</v>
      </c>
    </row>
    <row r="62" spans="1:9" s="17" customFormat="1" ht="12.5" x14ac:dyDescent="0.25">
      <c r="A62" s="18"/>
      <c r="B62" s="68" t="s">
        <v>442</v>
      </c>
      <c r="C62" s="19" t="s">
        <v>235</v>
      </c>
      <c r="D62" s="89">
        <f t="shared" si="1"/>
        <v>0</v>
      </c>
      <c r="E62" s="18"/>
      <c r="G62" s="160"/>
      <c r="I62" s="90">
        <f>'Regulatory Balance Sheet 5'!D60</f>
        <v>0</v>
      </c>
    </row>
    <row r="63" spans="1:9" s="17" customFormat="1" ht="12.5" x14ac:dyDescent="0.25">
      <c r="A63" s="18"/>
      <c r="B63" s="68" t="s">
        <v>442</v>
      </c>
      <c r="C63" s="19" t="s">
        <v>236</v>
      </c>
      <c r="D63" s="89">
        <f t="shared" si="1"/>
        <v>0</v>
      </c>
      <c r="E63" s="18"/>
      <c r="G63" s="160"/>
      <c r="I63" s="90">
        <f>'Regulatory Balance Sheet 5'!F60</f>
        <v>0</v>
      </c>
    </row>
    <row r="64" spans="1:9" s="17" customFormat="1" ht="12.5" x14ac:dyDescent="0.25">
      <c r="A64" s="18"/>
      <c r="B64" s="68" t="s">
        <v>442</v>
      </c>
      <c r="C64" s="19" t="s">
        <v>237</v>
      </c>
      <c r="D64" s="89">
        <f t="shared" si="1"/>
        <v>0</v>
      </c>
      <c r="E64" s="18"/>
      <c r="G64" s="160"/>
      <c r="I64" s="90">
        <f>'Regulatory Balance Sheet 5'!D66</f>
        <v>0</v>
      </c>
    </row>
    <row r="65" spans="1:9" s="17" customFormat="1" ht="12.5" x14ac:dyDescent="0.25">
      <c r="A65" s="18"/>
      <c r="B65" s="68" t="s">
        <v>442</v>
      </c>
      <c r="C65" s="19" t="s">
        <v>238</v>
      </c>
      <c r="D65" s="89">
        <f t="shared" si="1"/>
        <v>0</v>
      </c>
      <c r="E65" s="18"/>
      <c r="G65" s="160"/>
      <c r="I65" s="90">
        <f>'Regulatory Balance Sheet 5'!F66</f>
        <v>0</v>
      </c>
    </row>
    <row r="66" spans="1:9" s="17" customFormat="1" ht="12.5" x14ac:dyDescent="0.25">
      <c r="A66" s="18"/>
      <c r="B66" s="68" t="s">
        <v>442</v>
      </c>
      <c r="C66" s="19" t="s">
        <v>239</v>
      </c>
      <c r="D66" s="89">
        <f t="shared" si="1"/>
        <v>0</v>
      </c>
      <c r="E66" s="18"/>
      <c r="G66" s="160"/>
      <c r="I66" s="90">
        <f>'Regulatory Balance Sheet 5'!D67</f>
        <v>0</v>
      </c>
    </row>
    <row r="67" spans="1:9" s="17" customFormat="1" ht="12.5" x14ac:dyDescent="0.25">
      <c r="A67" s="18"/>
      <c r="B67" s="68" t="s">
        <v>442</v>
      </c>
      <c r="C67" s="19" t="s">
        <v>240</v>
      </c>
      <c r="D67" s="89">
        <f t="shared" si="1"/>
        <v>0</v>
      </c>
      <c r="E67" s="18"/>
      <c r="G67" s="160"/>
      <c r="I67" s="90">
        <f>'Regulatory Balance Sheet 5'!F67</f>
        <v>0</v>
      </c>
    </row>
    <row r="68" spans="1:9" s="17" customFormat="1" ht="12.5" x14ac:dyDescent="0.25">
      <c r="A68" s="18"/>
      <c r="B68" s="68" t="s">
        <v>442</v>
      </c>
      <c r="C68" s="19" t="s">
        <v>241</v>
      </c>
      <c r="D68" s="89">
        <f t="shared" si="1"/>
        <v>0</v>
      </c>
      <c r="E68" s="18"/>
      <c r="G68" s="160"/>
      <c r="I68" s="90">
        <f>'Regulatory Balance Sheet 5'!D68</f>
        <v>0</v>
      </c>
    </row>
    <row r="69" spans="1:9" s="17" customFormat="1" ht="12.5" x14ac:dyDescent="0.25">
      <c r="A69" s="18"/>
      <c r="B69" s="68" t="s">
        <v>442</v>
      </c>
      <c r="C69" s="19" t="s">
        <v>242</v>
      </c>
      <c r="D69" s="89">
        <f t="shared" si="1"/>
        <v>0</v>
      </c>
      <c r="E69" s="18"/>
      <c r="G69" s="160"/>
      <c r="I69" s="90">
        <f>'Regulatory Balance Sheet 5'!F68</f>
        <v>0</v>
      </c>
    </row>
    <row r="70" spans="1:9" s="17" customFormat="1" ht="12.5" x14ac:dyDescent="0.25">
      <c r="A70" s="18"/>
      <c r="B70" s="68" t="s">
        <v>442</v>
      </c>
      <c r="C70" s="19" t="s">
        <v>243</v>
      </c>
      <c r="D70" s="89">
        <f t="shared" si="1"/>
        <v>0</v>
      </c>
      <c r="E70" s="18"/>
      <c r="G70" s="160"/>
      <c r="I70" s="90">
        <f>'Regulatory Balance Sheet 5'!D69</f>
        <v>0</v>
      </c>
    </row>
    <row r="71" spans="1:9" s="17" customFormat="1" ht="12.5" x14ac:dyDescent="0.25">
      <c r="A71" s="18"/>
      <c r="B71" s="68" t="s">
        <v>442</v>
      </c>
      <c r="C71" s="19" t="s">
        <v>244</v>
      </c>
      <c r="D71" s="89">
        <f t="shared" si="1"/>
        <v>0</v>
      </c>
      <c r="E71" s="18"/>
      <c r="G71" s="160"/>
      <c r="I71" s="90">
        <f>'Regulatory Balance Sheet 5'!D70</f>
        <v>0</v>
      </c>
    </row>
    <row r="72" spans="1:9" s="17" customFormat="1" ht="12.5" x14ac:dyDescent="0.25">
      <c r="A72" s="18"/>
      <c r="B72" s="68" t="s">
        <v>442</v>
      </c>
      <c r="C72" s="19" t="s">
        <v>245</v>
      </c>
      <c r="D72" s="89">
        <f t="shared" si="1"/>
        <v>0</v>
      </c>
      <c r="E72" s="18"/>
      <c r="G72" s="160"/>
      <c r="I72" s="90">
        <f>'Regulatory Balance Sheet 5'!F70</f>
        <v>0</v>
      </c>
    </row>
    <row r="73" spans="1:9" s="17" customFormat="1" ht="12.5" x14ac:dyDescent="0.25">
      <c r="A73" s="18"/>
      <c r="B73" s="68" t="s">
        <v>442</v>
      </c>
      <c r="C73" s="19" t="s">
        <v>246</v>
      </c>
      <c r="D73" s="89">
        <f t="shared" si="1"/>
        <v>0</v>
      </c>
      <c r="E73" s="18"/>
      <c r="G73" s="160"/>
      <c r="I73" s="90">
        <f>'Regulatory Balance Sheet 5'!D71</f>
        <v>0</v>
      </c>
    </row>
    <row r="74" spans="1:9" s="17" customFormat="1" ht="12.5" x14ac:dyDescent="0.25">
      <c r="A74" s="18"/>
      <c r="B74" s="68" t="s">
        <v>442</v>
      </c>
      <c r="C74" s="19" t="s">
        <v>247</v>
      </c>
      <c r="D74" s="89">
        <f t="shared" si="1"/>
        <v>0</v>
      </c>
      <c r="E74" s="18"/>
      <c r="G74" s="160"/>
      <c r="I74" s="90">
        <f>'Regulatory Balance Sheet 5'!F71</f>
        <v>0</v>
      </c>
    </row>
    <row r="75" spans="1:9" s="17" customFormat="1" ht="12.5" x14ac:dyDescent="0.25">
      <c r="A75" s="18"/>
      <c r="B75" s="68" t="s">
        <v>442</v>
      </c>
      <c r="C75" s="19" t="s">
        <v>248</v>
      </c>
      <c r="D75" s="89">
        <f t="shared" ref="D75:D138" si="2">IF(ISBLANK(G75),I75,G75)</f>
        <v>0</v>
      </c>
      <c r="E75" s="18"/>
      <c r="G75" s="160"/>
      <c r="I75" s="90">
        <f>'Regulatory Balance Sheet 5'!D72</f>
        <v>0</v>
      </c>
    </row>
    <row r="76" spans="1:9" s="17" customFormat="1" ht="12.5" x14ac:dyDescent="0.25">
      <c r="A76" s="18"/>
      <c r="B76" s="68" t="s">
        <v>442</v>
      </c>
      <c r="C76" s="19" t="s">
        <v>249</v>
      </c>
      <c r="D76" s="89">
        <f t="shared" si="2"/>
        <v>0</v>
      </c>
      <c r="E76" s="18"/>
      <c r="G76" s="160"/>
      <c r="I76" s="90">
        <f>'Regulatory Balance Sheet 5'!F72</f>
        <v>0</v>
      </c>
    </row>
    <row r="77" spans="1:9" s="17" customFormat="1" ht="12.5" x14ac:dyDescent="0.25">
      <c r="A77" s="18"/>
      <c r="B77" s="68" t="s">
        <v>442</v>
      </c>
      <c r="C77" s="19" t="s">
        <v>250</v>
      </c>
      <c r="D77" s="89">
        <f t="shared" si="2"/>
        <v>0</v>
      </c>
      <c r="E77" s="18"/>
      <c r="G77" s="160"/>
      <c r="I77" s="90">
        <f>'Regulatory Balance Sheet 5'!D73</f>
        <v>0</v>
      </c>
    </row>
    <row r="78" spans="1:9" s="17" customFormat="1" ht="12.5" x14ac:dyDescent="0.25">
      <c r="A78" s="18"/>
      <c r="B78" s="68" t="s">
        <v>442</v>
      </c>
      <c r="C78" s="19" t="s">
        <v>251</v>
      </c>
      <c r="D78" s="89">
        <f t="shared" si="2"/>
        <v>0</v>
      </c>
      <c r="E78" s="18"/>
      <c r="G78" s="160"/>
      <c r="I78" s="90">
        <f>'Regulatory Balance Sheet 5'!F73</f>
        <v>0</v>
      </c>
    </row>
    <row r="79" spans="1:9" s="17" customFormat="1" ht="12.5" x14ac:dyDescent="0.25">
      <c r="A79" s="18"/>
      <c r="B79" s="68" t="s">
        <v>442</v>
      </c>
      <c r="C79" s="19" t="s">
        <v>252</v>
      </c>
      <c r="D79" s="89">
        <f t="shared" si="2"/>
        <v>0</v>
      </c>
      <c r="E79" s="18"/>
      <c r="G79" s="160"/>
      <c r="I79" s="90">
        <f>'Regulatory Balance Sheet 5'!D74</f>
        <v>0</v>
      </c>
    </row>
    <row r="80" spans="1:9" s="17" customFormat="1" ht="12.5" x14ac:dyDescent="0.25">
      <c r="A80" s="18"/>
      <c r="B80" s="68" t="s">
        <v>442</v>
      </c>
      <c r="C80" s="19" t="s">
        <v>253</v>
      </c>
      <c r="D80" s="89">
        <f t="shared" si="2"/>
        <v>0</v>
      </c>
      <c r="E80" s="18"/>
      <c r="G80" s="160"/>
      <c r="I80" s="90">
        <f>'Regulatory Balance Sheet 5'!F74</f>
        <v>0</v>
      </c>
    </row>
    <row r="81" spans="1:9" s="17" customFormat="1" ht="12.5" x14ac:dyDescent="0.25">
      <c r="A81" s="18"/>
      <c r="B81" s="68" t="s">
        <v>442</v>
      </c>
      <c r="C81" s="19" t="s">
        <v>254</v>
      </c>
      <c r="D81" s="89">
        <f t="shared" si="2"/>
        <v>0</v>
      </c>
      <c r="E81" s="18"/>
      <c r="G81" s="160"/>
      <c r="I81" s="90">
        <f>'Regulatory Balance Sheet 5'!D75</f>
        <v>0</v>
      </c>
    </row>
    <row r="82" spans="1:9" s="17" customFormat="1" ht="12.5" x14ac:dyDescent="0.25">
      <c r="A82" s="18"/>
      <c r="B82" s="68" t="s">
        <v>442</v>
      </c>
      <c r="C82" s="19" t="s">
        <v>255</v>
      </c>
      <c r="D82" s="89">
        <f t="shared" si="2"/>
        <v>0</v>
      </c>
      <c r="E82" s="18"/>
      <c r="G82" s="160"/>
      <c r="I82" s="90">
        <f>'Regulatory Balance Sheet 5'!F75</f>
        <v>0</v>
      </c>
    </row>
    <row r="83" spans="1:9" s="17" customFormat="1" ht="12.5" x14ac:dyDescent="0.25">
      <c r="A83" s="18"/>
      <c r="B83" s="68" t="s">
        <v>442</v>
      </c>
      <c r="C83" s="19" t="s">
        <v>256</v>
      </c>
      <c r="D83" s="89">
        <f t="shared" si="2"/>
        <v>0</v>
      </c>
      <c r="E83" s="18"/>
      <c r="G83" s="160"/>
      <c r="I83" s="90">
        <f>'Regulatory Balance Sheet 5'!D90</f>
        <v>0</v>
      </c>
    </row>
    <row r="84" spans="1:9" s="17" customFormat="1" ht="12.5" x14ac:dyDescent="0.25">
      <c r="A84" s="18"/>
      <c r="B84" s="68" t="s">
        <v>442</v>
      </c>
      <c r="C84" s="19" t="s">
        <v>301</v>
      </c>
      <c r="D84" s="89">
        <f t="shared" si="2"/>
        <v>0</v>
      </c>
      <c r="E84" s="18"/>
      <c r="G84" s="160"/>
      <c r="I84" s="90">
        <f>'Regulatory Balance Sheet 5'!F91</f>
        <v>0</v>
      </c>
    </row>
    <row r="85" spans="1:9" s="17" customFormat="1" ht="12.5" x14ac:dyDescent="0.25">
      <c r="A85" s="18"/>
      <c r="B85" s="68" t="s">
        <v>442</v>
      </c>
      <c r="C85" s="19" t="s">
        <v>302</v>
      </c>
      <c r="D85" s="89">
        <f t="shared" si="2"/>
        <v>0</v>
      </c>
      <c r="E85" s="18"/>
      <c r="G85" s="160"/>
      <c r="I85" s="90">
        <f>'Regulatory Balance Sheet 5'!F92</f>
        <v>0</v>
      </c>
    </row>
    <row r="86" spans="1:9" s="17" customFormat="1" ht="12.5" x14ac:dyDescent="0.25">
      <c r="A86" s="18"/>
      <c r="B86" s="68" t="s">
        <v>442</v>
      </c>
      <c r="C86" s="19" t="s">
        <v>257</v>
      </c>
      <c r="D86" s="89">
        <f t="shared" si="2"/>
        <v>0</v>
      </c>
      <c r="E86" s="18"/>
      <c r="G86" s="160"/>
      <c r="I86" s="90">
        <f>'Regulatory Balance Sheet 5'!F93</f>
        <v>0</v>
      </c>
    </row>
    <row r="87" spans="1:9" s="17" customFormat="1" ht="12.5" x14ac:dyDescent="0.25">
      <c r="A87" s="18"/>
      <c r="B87" s="68" t="s">
        <v>442</v>
      </c>
      <c r="C87" s="19" t="s">
        <v>258</v>
      </c>
      <c r="D87" s="89">
        <f t="shared" si="2"/>
        <v>0</v>
      </c>
      <c r="E87" s="18"/>
      <c r="G87" s="160"/>
      <c r="I87" s="90">
        <f>'Regulatory Balance Sheet 5'!D99</f>
        <v>0</v>
      </c>
    </row>
    <row r="88" spans="1:9" s="17" customFormat="1" ht="12.5" x14ac:dyDescent="0.25">
      <c r="A88" s="18"/>
      <c r="B88" s="68" t="s">
        <v>442</v>
      </c>
      <c r="C88" s="19" t="s">
        <v>303</v>
      </c>
      <c r="D88" s="89">
        <f t="shared" si="2"/>
        <v>0</v>
      </c>
      <c r="E88" s="18"/>
      <c r="G88" s="160"/>
      <c r="I88" s="90">
        <f>'Regulatory Balance Sheet 5'!F100</f>
        <v>0</v>
      </c>
    </row>
    <row r="89" spans="1:9" s="17" customFormat="1" ht="12.5" x14ac:dyDescent="0.25">
      <c r="A89" s="18"/>
      <c r="B89" s="68" t="s">
        <v>442</v>
      </c>
      <c r="C89" s="19" t="s">
        <v>304</v>
      </c>
      <c r="D89" s="89">
        <f t="shared" si="2"/>
        <v>0</v>
      </c>
      <c r="E89" s="18"/>
      <c r="G89" s="160"/>
      <c r="I89" s="90">
        <f>'Regulatory Balance Sheet 5'!F101</f>
        <v>0</v>
      </c>
    </row>
    <row r="90" spans="1:9" s="17" customFormat="1" ht="12.5" x14ac:dyDescent="0.25">
      <c r="A90" s="18"/>
      <c r="B90" s="68" t="s">
        <v>442</v>
      </c>
      <c r="C90" s="19" t="s">
        <v>259</v>
      </c>
      <c r="D90" s="89">
        <f t="shared" si="2"/>
        <v>0</v>
      </c>
      <c r="E90" s="18"/>
      <c r="G90" s="160"/>
      <c r="I90" s="90">
        <f>'Regulatory Balance Sheet 5'!F102</f>
        <v>0</v>
      </c>
    </row>
    <row r="91" spans="1:9" s="17" customFormat="1" ht="12.5" x14ac:dyDescent="0.25">
      <c r="A91" s="18"/>
      <c r="B91" s="68" t="s">
        <v>442</v>
      </c>
      <c r="C91" s="19" t="s">
        <v>260</v>
      </c>
      <c r="D91" s="89">
        <f t="shared" si="2"/>
        <v>0</v>
      </c>
      <c r="E91" s="18"/>
      <c r="G91" s="160"/>
      <c r="I91" s="90">
        <f>'Regulatory Balance Sheet 5'!D108</f>
        <v>0</v>
      </c>
    </row>
    <row r="92" spans="1:9" s="17" customFormat="1" ht="12.5" x14ac:dyDescent="0.25">
      <c r="A92" s="18"/>
      <c r="B92" s="68" t="s">
        <v>442</v>
      </c>
      <c r="C92" s="19" t="s">
        <v>261</v>
      </c>
      <c r="D92" s="89">
        <f t="shared" si="2"/>
        <v>0</v>
      </c>
      <c r="E92" s="18"/>
      <c r="G92" s="160"/>
      <c r="I92" s="90">
        <f>'Regulatory Balance Sheet 5'!F108</f>
        <v>0</v>
      </c>
    </row>
    <row r="93" spans="1:9" s="17" customFormat="1" ht="12.5" x14ac:dyDescent="0.25">
      <c r="A93" s="18"/>
      <c r="B93" s="68" t="s">
        <v>442</v>
      </c>
      <c r="C93" s="19" t="s">
        <v>467</v>
      </c>
      <c r="D93" s="89">
        <f t="shared" si="2"/>
        <v>0</v>
      </c>
      <c r="E93" s="18"/>
      <c r="G93" s="160"/>
      <c r="I93" s="90">
        <f>'Regulatory Balance Sheet 5'!D109</f>
        <v>0</v>
      </c>
    </row>
    <row r="94" spans="1:9" s="17" customFormat="1" ht="12.5" x14ac:dyDescent="0.25">
      <c r="A94" s="18"/>
      <c r="B94" s="68" t="s">
        <v>442</v>
      </c>
      <c r="C94" s="19" t="s">
        <v>468</v>
      </c>
      <c r="D94" s="89">
        <f t="shared" si="2"/>
        <v>0</v>
      </c>
      <c r="E94" s="18"/>
      <c r="G94" s="160"/>
      <c r="I94" s="90">
        <f>'Regulatory Balance Sheet 5'!F109</f>
        <v>0</v>
      </c>
    </row>
    <row r="95" spans="1:9" s="17" customFormat="1" ht="12.5" x14ac:dyDescent="0.25">
      <c r="A95" s="18"/>
      <c r="B95" s="68" t="s">
        <v>442</v>
      </c>
      <c r="C95" s="19" t="s">
        <v>262</v>
      </c>
      <c r="D95" s="89">
        <f t="shared" si="2"/>
        <v>0</v>
      </c>
      <c r="E95" s="18"/>
      <c r="G95" s="160"/>
      <c r="I95" s="90">
        <f>'Regulatory Balance Sheet 5'!D110</f>
        <v>0</v>
      </c>
    </row>
    <row r="96" spans="1:9" s="17" customFormat="1" ht="12.5" x14ac:dyDescent="0.25">
      <c r="A96" s="18"/>
      <c r="B96" s="68" t="s">
        <v>442</v>
      </c>
      <c r="C96" s="19" t="s">
        <v>263</v>
      </c>
      <c r="D96" s="89">
        <f t="shared" si="2"/>
        <v>0</v>
      </c>
      <c r="E96" s="18"/>
      <c r="G96" s="160"/>
      <c r="I96" s="90">
        <f>'Regulatory Balance Sheet 5'!F110</f>
        <v>0</v>
      </c>
    </row>
    <row r="97" spans="1:9" s="17" customFormat="1" ht="12.5" x14ac:dyDescent="0.25">
      <c r="A97" s="18"/>
      <c r="B97" s="68" t="s">
        <v>442</v>
      </c>
      <c r="C97" s="19" t="s">
        <v>264</v>
      </c>
      <c r="D97" s="89">
        <f t="shared" si="2"/>
        <v>0</v>
      </c>
      <c r="E97" s="18"/>
      <c r="G97" s="160"/>
      <c r="I97" s="90">
        <f>'Regulatory Balance Sheet 5'!D111</f>
        <v>0</v>
      </c>
    </row>
    <row r="98" spans="1:9" s="17" customFormat="1" ht="12.5" x14ac:dyDescent="0.25">
      <c r="A98" s="18"/>
      <c r="B98" s="68" t="s">
        <v>442</v>
      </c>
      <c r="C98" s="19" t="s">
        <v>265</v>
      </c>
      <c r="D98" s="89">
        <f t="shared" si="2"/>
        <v>0</v>
      </c>
      <c r="E98" s="18"/>
      <c r="G98" s="160"/>
      <c r="I98" s="90">
        <f>'Regulatory Balance Sheet 5'!F111</f>
        <v>0</v>
      </c>
    </row>
    <row r="99" spans="1:9" s="17" customFormat="1" ht="12.5" x14ac:dyDescent="0.25">
      <c r="A99" s="18"/>
      <c r="B99" s="68" t="s">
        <v>442</v>
      </c>
      <c r="C99" s="19" t="s">
        <v>266</v>
      </c>
      <c r="D99" s="89">
        <f t="shared" si="2"/>
        <v>0</v>
      </c>
      <c r="E99" s="18"/>
      <c r="G99" s="160"/>
      <c r="I99" s="90">
        <f>'Regulatory Balance Sheet 5'!D112</f>
        <v>0</v>
      </c>
    </row>
    <row r="100" spans="1:9" s="17" customFormat="1" ht="12.5" x14ac:dyDescent="0.25">
      <c r="A100" s="18"/>
      <c r="B100" s="68" t="s">
        <v>442</v>
      </c>
      <c r="C100" s="19" t="s">
        <v>267</v>
      </c>
      <c r="D100" s="89">
        <f t="shared" si="2"/>
        <v>0</v>
      </c>
      <c r="E100" s="18"/>
      <c r="G100" s="160"/>
      <c r="I100" s="90">
        <f>'Regulatory Balance Sheet 5'!F112</f>
        <v>0</v>
      </c>
    </row>
    <row r="101" spans="1:9" s="17" customFormat="1" ht="12.5" x14ac:dyDescent="0.25">
      <c r="A101" s="18"/>
      <c r="B101" s="68" t="s">
        <v>442</v>
      </c>
      <c r="C101" s="19" t="s">
        <v>268</v>
      </c>
      <c r="D101" s="89">
        <f t="shared" si="2"/>
        <v>0</v>
      </c>
      <c r="E101" s="18"/>
      <c r="G101" s="160"/>
      <c r="I101" s="90">
        <f>'Regulatory Balance Sheet 5'!D113</f>
        <v>0</v>
      </c>
    </row>
    <row r="102" spans="1:9" s="17" customFormat="1" ht="12.5" x14ac:dyDescent="0.25">
      <c r="A102" s="18"/>
      <c r="B102" s="68" t="s">
        <v>442</v>
      </c>
      <c r="C102" s="19" t="s">
        <v>269</v>
      </c>
      <c r="D102" s="89">
        <f t="shared" si="2"/>
        <v>0</v>
      </c>
      <c r="E102" s="18"/>
      <c r="G102" s="160"/>
      <c r="I102" s="90">
        <f>'Regulatory Balance Sheet 5'!F113</f>
        <v>0</v>
      </c>
    </row>
    <row r="103" spans="1:9" s="17" customFormat="1" ht="12.5" x14ac:dyDescent="0.25">
      <c r="A103" s="18"/>
      <c r="B103" s="68" t="s">
        <v>442</v>
      </c>
      <c r="C103" s="19" t="s">
        <v>270</v>
      </c>
      <c r="D103" s="89">
        <f t="shared" si="2"/>
        <v>0</v>
      </c>
      <c r="E103" s="18"/>
      <c r="G103" s="160"/>
      <c r="I103" s="90">
        <f>'Regulatory Balance Sheet 5'!D114</f>
        <v>0</v>
      </c>
    </row>
    <row r="104" spans="1:9" s="17" customFormat="1" ht="12.5" x14ac:dyDescent="0.25">
      <c r="A104" s="18"/>
      <c r="B104" s="68" t="s">
        <v>442</v>
      </c>
      <c r="C104" s="19" t="s">
        <v>271</v>
      </c>
      <c r="D104" s="89">
        <f t="shared" si="2"/>
        <v>0</v>
      </c>
      <c r="E104" s="18"/>
      <c r="G104" s="160"/>
      <c r="I104" s="90">
        <f>'Regulatory Balance Sheet 5'!F114</f>
        <v>0</v>
      </c>
    </row>
    <row r="105" spans="1:9" s="17" customFormat="1" ht="12.5" x14ac:dyDescent="0.25">
      <c r="A105" s="18"/>
      <c r="B105" s="68" t="s">
        <v>442</v>
      </c>
      <c r="C105" s="19" t="s">
        <v>272</v>
      </c>
      <c r="D105" s="89">
        <f t="shared" si="2"/>
        <v>0</v>
      </c>
      <c r="E105" s="18"/>
      <c r="G105" s="160"/>
      <c r="I105" s="90">
        <f>'Regulatory Balance Sheet 5'!D115</f>
        <v>0</v>
      </c>
    </row>
    <row r="106" spans="1:9" s="17" customFormat="1" ht="12.5" x14ac:dyDescent="0.25">
      <c r="A106" s="18"/>
      <c r="B106" s="68" t="s">
        <v>442</v>
      </c>
      <c r="C106" s="19" t="s">
        <v>273</v>
      </c>
      <c r="D106" s="89">
        <f t="shared" si="2"/>
        <v>0</v>
      </c>
      <c r="E106" s="18"/>
      <c r="G106" s="160"/>
      <c r="I106" s="90">
        <f>'Regulatory Balance Sheet 5'!F115</f>
        <v>0</v>
      </c>
    </row>
    <row r="107" spans="1:9" s="17" customFormat="1" ht="12.5" x14ac:dyDescent="0.25">
      <c r="A107" s="18"/>
      <c r="B107" s="68" t="s">
        <v>442</v>
      </c>
      <c r="C107" s="19" t="s">
        <v>274</v>
      </c>
      <c r="D107" s="89">
        <f t="shared" si="2"/>
        <v>0</v>
      </c>
      <c r="E107" s="18"/>
      <c r="G107" s="160"/>
      <c r="I107" s="90">
        <f>'Regulatory Balance Sheet 5'!D116</f>
        <v>0</v>
      </c>
    </row>
    <row r="108" spans="1:9" s="17" customFormat="1" ht="12.5" x14ac:dyDescent="0.25">
      <c r="A108" s="18"/>
      <c r="B108" s="68" t="s">
        <v>442</v>
      </c>
      <c r="C108" s="19" t="s">
        <v>275</v>
      </c>
      <c r="D108" s="89">
        <f t="shared" si="2"/>
        <v>0</v>
      </c>
      <c r="E108" s="18"/>
      <c r="G108" s="160"/>
      <c r="I108" s="90">
        <f>'Regulatory Balance Sheet 5'!F116</f>
        <v>0</v>
      </c>
    </row>
    <row r="109" spans="1:9" s="17" customFormat="1" ht="12.5" x14ac:dyDescent="0.25">
      <c r="A109" s="18"/>
      <c r="B109" s="68" t="s">
        <v>442</v>
      </c>
      <c r="C109" s="19" t="s">
        <v>276</v>
      </c>
      <c r="D109" s="89">
        <f t="shared" si="2"/>
        <v>0</v>
      </c>
      <c r="E109" s="18"/>
      <c r="G109" s="160"/>
      <c r="I109" s="90">
        <f>'Regulatory Balance Sheet 5'!D117</f>
        <v>0</v>
      </c>
    </row>
    <row r="110" spans="1:9" s="17" customFormat="1" ht="12.5" x14ac:dyDescent="0.25">
      <c r="A110" s="18"/>
      <c r="B110" s="68" t="s">
        <v>442</v>
      </c>
      <c r="C110" s="19" t="s">
        <v>277</v>
      </c>
      <c r="D110" s="89">
        <f t="shared" si="2"/>
        <v>0</v>
      </c>
      <c r="E110" s="18"/>
      <c r="G110" s="160"/>
      <c r="I110" s="90">
        <f>'Regulatory Balance Sheet 5'!F117</f>
        <v>0</v>
      </c>
    </row>
    <row r="111" spans="1:9" s="17" customFormat="1" ht="12.5" x14ac:dyDescent="0.25">
      <c r="A111" s="18"/>
      <c r="B111" s="68" t="s">
        <v>442</v>
      </c>
      <c r="C111" s="19" t="s">
        <v>278</v>
      </c>
      <c r="D111" s="89">
        <f t="shared" si="2"/>
        <v>0</v>
      </c>
      <c r="E111" s="18"/>
      <c r="G111" s="160"/>
      <c r="I111" s="90">
        <f>'Regulatory Balance Sheet 5'!D118</f>
        <v>0</v>
      </c>
    </row>
    <row r="112" spans="1:9" s="17" customFormat="1" ht="12.5" x14ac:dyDescent="0.25">
      <c r="A112" s="18"/>
      <c r="B112" s="68" t="s">
        <v>442</v>
      </c>
      <c r="C112" s="19" t="s">
        <v>279</v>
      </c>
      <c r="D112" s="89">
        <f t="shared" si="2"/>
        <v>0</v>
      </c>
      <c r="E112" s="18"/>
      <c r="G112" s="160"/>
      <c r="I112" s="90">
        <f>'Regulatory Balance Sheet 5'!F118</f>
        <v>0</v>
      </c>
    </row>
    <row r="113" spans="1:9" s="18" customFormat="1" ht="6" customHeight="1" x14ac:dyDescent="0.3">
      <c r="B113" s="70"/>
      <c r="C113" s="69"/>
      <c r="D113" s="74"/>
      <c r="F113" s="27"/>
      <c r="G113" s="161"/>
      <c r="H113" s="27"/>
      <c r="I113" s="161"/>
    </row>
    <row r="114" spans="1:9" s="17" customFormat="1" ht="12.5" x14ac:dyDescent="0.25">
      <c r="A114" s="18"/>
      <c r="B114" s="68" t="s">
        <v>443</v>
      </c>
      <c r="C114" s="19" t="s">
        <v>78</v>
      </c>
      <c r="D114" s="89">
        <f t="shared" si="2"/>
        <v>0</v>
      </c>
      <c r="E114" s="18"/>
      <c r="G114" s="160"/>
      <c r="I114" s="90">
        <f>'Market Risk 5'!D18</f>
        <v>0</v>
      </c>
    </row>
    <row r="115" spans="1:9" s="17" customFormat="1" ht="12.5" x14ac:dyDescent="0.25">
      <c r="A115" s="18"/>
      <c r="B115" s="68" t="s">
        <v>443</v>
      </c>
      <c r="C115" s="19" t="s">
        <v>305</v>
      </c>
      <c r="D115" s="89">
        <f t="shared" si="2"/>
        <v>0</v>
      </c>
      <c r="E115" s="18"/>
      <c r="G115" s="160"/>
      <c r="I115" s="90">
        <f>'Market Risk 5'!F18</f>
        <v>0</v>
      </c>
    </row>
    <row r="116" spans="1:9" s="17" customFormat="1" ht="12.5" x14ac:dyDescent="0.25">
      <c r="A116" s="18"/>
      <c r="B116" s="68" t="s">
        <v>443</v>
      </c>
      <c r="C116" s="19" t="s">
        <v>306</v>
      </c>
      <c r="D116" s="89">
        <f t="shared" si="2"/>
        <v>0</v>
      </c>
      <c r="E116" s="18"/>
      <c r="G116" s="160"/>
      <c r="I116" s="90">
        <f>'Market Risk 5'!H18</f>
        <v>0</v>
      </c>
    </row>
    <row r="117" spans="1:9" s="17" customFormat="1" ht="12.5" x14ac:dyDescent="0.25">
      <c r="A117" s="18"/>
      <c r="B117" s="68" t="s">
        <v>443</v>
      </c>
      <c r="C117" s="19" t="s">
        <v>79</v>
      </c>
      <c r="D117" s="89">
        <f t="shared" si="2"/>
        <v>0</v>
      </c>
      <c r="E117" s="18"/>
      <c r="G117" s="160"/>
      <c r="I117" s="90">
        <f>'Market Risk 5'!D19</f>
        <v>0</v>
      </c>
    </row>
    <row r="118" spans="1:9" s="17" customFormat="1" ht="12.5" x14ac:dyDescent="0.25">
      <c r="A118" s="18"/>
      <c r="B118" s="68" t="s">
        <v>443</v>
      </c>
      <c r="C118" s="19" t="s">
        <v>307</v>
      </c>
      <c r="D118" s="89">
        <f t="shared" si="2"/>
        <v>0</v>
      </c>
      <c r="E118" s="18"/>
      <c r="G118" s="160"/>
      <c r="I118" s="90">
        <f>'Market Risk 5'!F19</f>
        <v>0</v>
      </c>
    </row>
    <row r="119" spans="1:9" s="17" customFormat="1" ht="12.5" x14ac:dyDescent="0.25">
      <c r="A119" s="18"/>
      <c r="B119" s="68" t="s">
        <v>443</v>
      </c>
      <c r="C119" s="19" t="s">
        <v>308</v>
      </c>
      <c r="D119" s="89">
        <f t="shared" si="2"/>
        <v>0</v>
      </c>
      <c r="E119" s="18"/>
      <c r="G119" s="160"/>
      <c r="I119" s="90">
        <f>'Market Risk 5'!H19</f>
        <v>0</v>
      </c>
    </row>
    <row r="120" spans="1:9" s="17" customFormat="1" ht="12.5" x14ac:dyDescent="0.25">
      <c r="A120" s="18"/>
      <c r="B120" s="68" t="s">
        <v>443</v>
      </c>
      <c r="C120" s="19" t="s">
        <v>291</v>
      </c>
      <c r="D120" s="89">
        <f t="shared" si="2"/>
        <v>0</v>
      </c>
      <c r="E120" s="18"/>
      <c r="G120" s="160"/>
      <c r="I120" s="90">
        <f>'Market Risk 5'!D25</f>
        <v>0</v>
      </c>
    </row>
    <row r="121" spans="1:9" s="17" customFormat="1" ht="12.5" x14ac:dyDescent="0.25">
      <c r="A121" s="18"/>
      <c r="B121" s="68" t="s">
        <v>443</v>
      </c>
      <c r="C121" s="19" t="s">
        <v>309</v>
      </c>
      <c r="D121" s="89">
        <f t="shared" si="2"/>
        <v>0</v>
      </c>
      <c r="E121" s="18"/>
      <c r="G121" s="160"/>
      <c r="I121" s="90">
        <f>'Market Risk 5'!F25</f>
        <v>0</v>
      </c>
    </row>
    <row r="122" spans="1:9" s="17" customFormat="1" ht="12.5" x14ac:dyDescent="0.25">
      <c r="A122" s="18"/>
      <c r="B122" s="68" t="s">
        <v>443</v>
      </c>
      <c r="C122" s="19" t="s">
        <v>310</v>
      </c>
      <c r="D122" s="89">
        <f t="shared" si="2"/>
        <v>0</v>
      </c>
      <c r="E122" s="18"/>
      <c r="G122" s="160"/>
      <c r="I122" s="90">
        <f>'Market Risk 5'!H25</f>
        <v>0</v>
      </c>
    </row>
    <row r="123" spans="1:9" s="17" customFormat="1" ht="12.5" x14ac:dyDescent="0.25">
      <c r="A123" s="18"/>
      <c r="B123" s="68" t="s">
        <v>443</v>
      </c>
      <c r="C123" s="19" t="s">
        <v>292</v>
      </c>
      <c r="D123" s="89">
        <f t="shared" si="2"/>
        <v>0</v>
      </c>
      <c r="E123" s="18"/>
      <c r="G123" s="160"/>
      <c r="I123" s="90">
        <f>'Market Risk 5'!D26</f>
        <v>0</v>
      </c>
    </row>
    <row r="124" spans="1:9" s="17" customFormat="1" ht="12.5" x14ac:dyDescent="0.25">
      <c r="A124" s="18"/>
      <c r="B124" s="68" t="s">
        <v>443</v>
      </c>
      <c r="C124" s="19" t="s">
        <v>311</v>
      </c>
      <c r="D124" s="89">
        <f t="shared" si="2"/>
        <v>0</v>
      </c>
      <c r="E124" s="18"/>
      <c r="G124" s="160"/>
      <c r="I124" s="90">
        <f>'Market Risk 5'!F26</f>
        <v>0</v>
      </c>
    </row>
    <row r="125" spans="1:9" s="17" customFormat="1" ht="12.5" x14ac:dyDescent="0.25">
      <c r="A125" s="18"/>
      <c r="B125" s="68" t="s">
        <v>443</v>
      </c>
      <c r="C125" s="19" t="s">
        <v>312</v>
      </c>
      <c r="D125" s="89">
        <f t="shared" si="2"/>
        <v>0</v>
      </c>
      <c r="E125" s="18"/>
      <c r="G125" s="160"/>
      <c r="I125" s="90">
        <f>'Market Risk 5'!H26</f>
        <v>0</v>
      </c>
    </row>
    <row r="126" spans="1:9" s="17" customFormat="1" ht="12.5" x14ac:dyDescent="0.25">
      <c r="A126" s="18"/>
      <c r="B126" s="68" t="s">
        <v>443</v>
      </c>
      <c r="C126" s="19" t="s">
        <v>293</v>
      </c>
      <c r="D126" s="89">
        <f t="shared" si="2"/>
        <v>0</v>
      </c>
      <c r="E126" s="18"/>
      <c r="G126" s="160"/>
      <c r="I126" s="90">
        <f>'Market Risk 5'!D27</f>
        <v>0</v>
      </c>
    </row>
    <row r="127" spans="1:9" s="17" customFormat="1" ht="12.5" x14ac:dyDescent="0.25">
      <c r="A127" s="18"/>
      <c r="B127" s="68" t="s">
        <v>443</v>
      </c>
      <c r="C127" s="19" t="s">
        <v>313</v>
      </c>
      <c r="D127" s="89">
        <f t="shared" si="2"/>
        <v>0</v>
      </c>
      <c r="E127" s="18"/>
      <c r="G127" s="160"/>
      <c r="I127" s="90">
        <f>'Market Risk 5'!F27</f>
        <v>0</v>
      </c>
    </row>
    <row r="128" spans="1:9" s="17" customFormat="1" ht="12.5" x14ac:dyDescent="0.25">
      <c r="A128" s="18"/>
      <c r="B128" s="68" t="s">
        <v>443</v>
      </c>
      <c r="C128" s="19" t="s">
        <v>314</v>
      </c>
      <c r="D128" s="89">
        <f t="shared" si="2"/>
        <v>0</v>
      </c>
      <c r="E128" s="18"/>
      <c r="G128" s="160"/>
      <c r="I128" s="90">
        <f>'Market Risk 5'!H27</f>
        <v>0</v>
      </c>
    </row>
    <row r="129" spans="1:9" s="17" customFormat="1" ht="12.5" x14ac:dyDescent="0.25">
      <c r="A129" s="18"/>
      <c r="B129" s="68" t="s">
        <v>443</v>
      </c>
      <c r="C129" s="19" t="s">
        <v>294</v>
      </c>
      <c r="D129" s="89">
        <f t="shared" si="2"/>
        <v>0</v>
      </c>
      <c r="E129" s="18"/>
      <c r="G129" s="160"/>
      <c r="I129" s="90">
        <f>'Market Risk 5'!D29</f>
        <v>0</v>
      </c>
    </row>
    <row r="130" spans="1:9" s="17" customFormat="1" ht="12.5" x14ac:dyDescent="0.25">
      <c r="A130" s="18"/>
      <c r="B130" s="68" t="s">
        <v>443</v>
      </c>
      <c r="C130" s="19" t="s">
        <v>315</v>
      </c>
      <c r="D130" s="89">
        <f t="shared" si="2"/>
        <v>0</v>
      </c>
      <c r="E130" s="18"/>
      <c r="G130" s="160"/>
      <c r="I130" s="90">
        <f>'Market Risk 5'!F29</f>
        <v>0</v>
      </c>
    </row>
    <row r="131" spans="1:9" s="17" customFormat="1" ht="12.5" x14ac:dyDescent="0.25">
      <c r="A131" s="18"/>
      <c r="B131" s="68" t="s">
        <v>443</v>
      </c>
      <c r="C131" s="19" t="s">
        <v>316</v>
      </c>
      <c r="D131" s="89">
        <f t="shared" si="2"/>
        <v>0</v>
      </c>
      <c r="E131" s="18"/>
      <c r="G131" s="160"/>
      <c r="I131" s="90">
        <f>'Market Risk 5'!H29</f>
        <v>0</v>
      </c>
    </row>
    <row r="132" spans="1:9" s="17" customFormat="1" ht="12.5" x14ac:dyDescent="0.25">
      <c r="A132" s="18"/>
      <c r="B132" s="68" t="s">
        <v>443</v>
      </c>
      <c r="C132" s="19" t="s">
        <v>295</v>
      </c>
      <c r="D132" s="89">
        <f t="shared" si="2"/>
        <v>0</v>
      </c>
      <c r="E132" s="18"/>
      <c r="G132" s="160"/>
      <c r="I132" s="90">
        <f>'Market Risk 5'!D30</f>
        <v>0</v>
      </c>
    </row>
    <row r="133" spans="1:9" s="17" customFormat="1" ht="12.5" x14ac:dyDescent="0.25">
      <c r="A133" s="18"/>
      <c r="B133" s="68" t="s">
        <v>443</v>
      </c>
      <c r="C133" s="19" t="s">
        <v>317</v>
      </c>
      <c r="D133" s="89">
        <f t="shared" si="2"/>
        <v>0</v>
      </c>
      <c r="E133" s="18"/>
      <c r="G133" s="160"/>
      <c r="I133" s="90">
        <f>'Market Risk 5'!F30</f>
        <v>0</v>
      </c>
    </row>
    <row r="134" spans="1:9" s="17" customFormat="1" ht="12.5" x14ac:dyDescent="0.25">
      <c r="A134" s="18"/>
      <c r="B134" s="68" t="s">
        <v>443</v>
      </c>
      <c r="C134" s="19" t="s">
        <v>318</v>
      </c>
      <c r="D134" s="89">
        <f t="shared" si="2"/>
        <v>0</v>
      </c>
      <c r="E134" s="18"/>
      <c r="G134" s="160"/>
      <c r="I134" s="90">
        <f>'Market Risk 5'!H30</f>
        <v>0</v>
      </c>
    </row>
    <row r="135" spans="1:9" s="17" customFormat="1" ht="12.5" x14ac:dyDescent="0.25">
      <c r="A135" s="18"/>
      <c r="B135" s="68" t="s">
        <v>443</v>
      </c>
      <c r="C135" s="19" t="s">
        <v>296</v>
      </c>
      <c r="D135" s="89">
        <f t="shared" si="2"/>
        <v>0</v>
      </c>
      <c r="E135" s="18"/>
      <c r="G135" s="160"/>
      <c r="I135" s="90">
        <f>'Market Risk 5'!D31</f>
        <v>0</v>
      </c>
    </row>
    <row r="136" spans="1:9" s="17" customFormat="1" ht="12.5" x14ac:dyDescent="0.25">
      <c r="A136" s="18"/>
      <c r="B136" s="68" t="s">
        <v>443</v>
      </c>
      <c r="C136" s="19" t="s">
        <v>319</v>
      </c>
      <c r="D136" s="89">
        <f t="shared" si="2"/>
        <v>0</v>
      </c>
      <c r="E136" s="18"/>
      <c r="G136" s="160"/>
      <c r="I136" s="90">
        <f>'Market Risk 5'!F31</f>
        <v>0</v>
      </c>
    </row>
    <row r="137" spans="1:9" s="17" customFormat="1" ht="12.5" x14ac:dyDescent="0.25">
      <c r="A137" s="18"/>
      <c r="B137" s="68" t="s">
        <v>443</v>
      </c>
      <c r="C137" s="19" t="s">
        <v>320</v>
      </c>
      <c r="D137" s="89">
        <f t="shared" si="2"/>
        <v>0</v>
      </c>
      <c r="E137" s="18"/>
      <c r="G137" s="160"/>
      <c r="I137" s="90">
        <f>'Market Risk 5'!H31</f>
        <v>0</v>
      </c>
    </row>
    <row r="138" spans="1:9" s="17" customFormat="1" ht="12.5" x14ac:dyDescent="0.25">
      <c r="A138" s="18"/>
      <c r="B138" s="68" t="s">
        <v>443</v>
      </c>
      <c r="C138" s="19" t="s">
        <v>80</v>
      </c>
      <c r="D138" s="89">
        <f t="shared" si="2"/>
        <v>0</v>
      </c>
      <c r="E138" s="18"/>
      <c r="G138" s="160"/>
      <c r="I138" s="90">
        <f>'Market Risk 5'!D37</f>
        <v>0</v>
      </c>
    </row>
    <row r="139" spans="1:9" s="17" customFormat="1" ht="12.5" x14ac:dyDescent="0.25">
      <c r="A139" s="18"/>
      <c r="B139" s="68" t="s">
        <v>443</v>
      </c>
      <c r="C139" s="19" t="s">
        <v>321</v>
      </c>
      <c r="D139" s="89">
        <f t="shared" ref="D139:D202" si="3">IF(ISBLANK(G139),I139,G139)</f>
        <v>0</v>
      </c>
      <c r="E139" s="18"/>
      <c r="G139" s="160"/>
      <c r="I139" s="90">
        <f>'Market Risk 5'!F37</f>
        <v>0</v>
      </c>
    </row>
    <row r="140" spans="1:9" s="17" customFormat="1" ht="12.5" x14ac:dyDescent="0.25">
      <c r="A140" s="18"/>
      <c r="B140" s="68" t="s">
        <v>443</v>
      </c>
      <c r="C140" s="19" t="s">
        <v>413</v>
      </c>
      <c r="D140" s="89">
        <f t="shared" si="3"/>
        <v>0</v>
      </c>
      <c r="E140" s="18"/>
      <c r="G140" s="160"/>
      <c r="I140" s="90">
        <f>'Market Risk 5'!H37</f>
        <v>0</v>
      </c>
    </row>
    <row r="141" spans="1:9" s="17" customFormat="1" ht="12.5" x14ac:dyDescent="0.25">
      <c r="A141" s="18"/>
      <c r="B141" s="68" t="s">
        <v>443</v>
      </c>
      <c r="C141" s="19" t="s">
        <v>81</v>
      </c>
      <c r="D141" s="89">
        <f t="shared" si="3"/>
        <v>0</v>
      </c>
      <c r="E141" s="18"/>
      <c r="G141" s="160"/>
      <c r="I141" s="90">
        <f>'Market Risk 5'!D43</f>
        <v>0</v>
      </c>
    </row>
    <row r="142" spans="1:9" s="17" customFormat="1" ht="12.5" x14ac:dyDescent="0.25">
      <c r="A142" s="18"/>
      <c r="B142" s="68" t="s">
        <v>443</v>
      </c>
      <c r="C142" s="19" t="s">
        <v>322</v>
      </c>
      <c r="D142" s="89">
        <f t="shared" si="3"/>
        <v>0</v>
      </c>
      <c r="E142" s="18"/>
      <c r="G142" s="160"/>
      <c r="I142" s="90">
        <f>'Market Risk 5'!F43</f>
        <v>0</v>
      </c>
    </row>
    <row r="143" spans="1:9" s="17" customFormat="1" ht="12.5" x14ac:dyDescent="0.25">
      <c r="A143" s="18"/>
      <c r="B143" s="68" t="s">
        <v>443</v>
      </c>
      <c r="C143" s="19" t="s">
        <v>323</v>
      </c>
      <c r="D143" s="89">
        <f t="shared" si="3"/>
        <v>0</v>
      </c>
      <c r="E143" s="18"/>
      <c r="G143" s="160"/>
      <c r="I143" s="90">
        <f>'Market Risk 5'!H43</f>
        <v>0</v>
      </c>
    </row>
    <row r="144" spans="1:9" s="17" customFormat="1" ht="12.5" x14ac:dyDescent="0.25">
      <c r="A144" s="18"/>
      <c r="B144" s="68" t="s">
        <v>443</v>
      </c>
      <c r="C144" s="19" t="s">
        <v>82</v>
      </c>
      <c r="D144" s="89">
        <f t="shared" si="3"/>
        <v>0</v>
      </c>
      <c r="E144" s="18"/>
      <c r="G144" s="160"/>
      <c r="I144" s="90">
        <f>'Market Risk 5'!D44</f>
        <v>0</v>
      </c>
    </row>
    <row r="145" spans="1:9" s="17" customFormat="1" ht="12.5" x14ac:dyDescent="0.25">
      <c r="A145" s="18"/>
      <c r="B145" s="68" t="s">
        <v>443</v>
      </c>
      <c r="C145" s="19" t="s">
        <v>324</v>
      </c>
      <c r="D145" s="89">
        <f t="shared" si="3"/>
        <v>0</v>
      </c>
      <c r="E145" s="18"/>
      <c r="G145" s="160"/>
      <c r="I145" s="90">
        <f>'Market Risk 5'!F44</f>
        <v>0</v>
      </c>
    </row>
    <row r="146" spans="1:9" s="17" customFormat="1" ht="12.5" x14ac:dyDescent="0.25">
      <c r="A146" s="18"/>
      <c r="B146" s="68" t="s">
        <v>443</v>
      </c>
      <c r="C146" s="19" t="s">
        <v>325</v>
      </c>
      <c r="D146" s="89">
        <f t="shared" si="3"/>
        <v>0</v>
      </c>
      <c r="E146" s="18"/>
      <c r="G146" s="160"/>
      <c r="I146" s="90">
        <f>'Market Risk 5'!H44</f>
        <v>0</v>
      </c>
    </row>
    <row r="147" spans="1:9" s="17" customFormat="1" ht="12.5" x14ac:dyDescent="0.25">
      <c r="A147" s="18"/>
      <c r="B147" s="68" t="s">
        <v>443</v>
      </c>
      <c r="C147" s="19" t="s">
        <v>83</v>
      </c>
      <c r="D147" s="89">
        <f t="shared" si="3"/>
        <v>0</v>
      </c>
      <c r="E147" s="18"/>
      <c r="G147" s="160"/>
      <c r="I147" s="90">
        <f>'Market Risk 5'!D46</f>
        <v>0</v>
      </c>
    </row>
    <row r="148" spans="1:9" s="17" customFormat="1" ht="12.5" x14ac:dyDescent="0.25">
      <c r="A148" s="18"/>
      <c r="B148" s="68" t="s">
        <v>443</v>
      </c>
      <c r="C148" s="19" t="s">
        <v>326</v>
      </c>
      <c r="D148" s="89">
        <f t="shared" si="3"/>
        <v>0</v>
      </c>
      <c r="E148" s="18"/>
      <c r="G148" s="160"/>
      <c r="I148" s="90">
        <f>'Market Risk 5'!F46</f>
        <v>0</v>
      </c>
    </row>
    <row r="149" spans="1:9" s="17" customFormat="1" ht="12.5" x14ac:dyDescent="0.25">
      <c r="A149" s="18"/>
      <c r="B149" s="68" t="s">
        <v>443</v>
      </c>
      <c r="C149" s="19" t="s">
        <v>327</v>
      </c>
      <c r="D149" s="89">
        <f t="shared" si="3"/>
        <v>0</v>
      </c>
      <c r="E149" s="18"/>
      <c r="G149" s="160"/>
      <c r="I149" s="90">
        <f>'Market Risk 5'!H46</f>
        <v>0</v>
      </c>
    </row>
    <row r="150" spans="1:9" s="17" customFormat="1" ht="12.5" x14ac:dyDescent="0.25">
      <c r="A150" s="18"/>
      <c r="B150" s="68" t="s">
        <v>443</v>
      </c>
      <c r="C150" s="19" t="s">
        <v>84</v>
      </c>
      <c r="D150" s="89">
        <f t="shared" si="3"/>
        <v>0</v>
      </c>
      <c r="E150" s="18"/>
      <c r="G150" s="160"/>
      <c r="I150" s="90">
        <f>'Market Risk 5'!D47</f>
        <v>0</v>
      </c>
    </row>
    <row r="151" spans="1:9" s="17" customFormat="1" ht="12.5" x14ac:dyDescent="0.25">
      <c r="A151" s="18"/>
      <c r="B151" s="68" t="s">
        <v>443</v>
      </c>
      <c r="C151" s="19" t="s">
        <v>328</v>
      </c>
      <c r="D151" s="89">
        <f t="shared" si="3"/>
        <v>0</v>
      </c>
      <c r="E151" s="18"/>
      <c r="G151" s="160"/>
      <c r="I151" s="90">
        <f>'Market Risk 5'!F47</f>
        <v>0</v>
      </c>
    </row>
    <row r="152" spans="1:9" s="17" customFormat="1" ht="12.5" x14ac:dyDescent="0.25">
      <c r="A152" s="18"/>
      <c r="B152" s="68" t="s">
        <v>443</v>
      </c>
      <c r="C152" s="19" t="s">
        <v>329</v>
      </c>
      <c r="D152" s="89">
        <f t="shared" si="3"/>
        <v>0</v>
      </c>
      <c r="E152" s="18"/>
      <c r="G152" s="160"/>
      <c r="I152" s="90">
        <f>'Market Risk 5'!H47</f>
        <v>0</v>
      </c>
    </row>
    <row r="153" spans="1:9" s="17" customFormat="1" ht="12.5" x14ac:dyDescent="0.25">
      <c r="A153" s="18"/>
      <c r="B153" s="68" t="s">
        <v>443</v>
      </c>
      <c r="C153" s="19" t="s">
        <v>85</v>
      </c>
      <c r="D153" s="89">
        <f t="shared" si="3"/>
        <v>0</v>
      </c>
      <c r="E153" s="18"/>
      <c r="G153" s="160"/>
      <c r="I153" s="90">
        <f>'Market Risk 5'!D49</f>
        <v>0</v>
      </c>
    </row>
    <row r="154" spans="1:9" s="17" customFormat="1" ht="12.5" x14ac:dyDescent="0.25">
      <c r="A154" s="18"/>
      <c r="B154" s="68" t="s">
        <v>443</v>
      </c>
      <c r="C154" s="19" t="s">
        <v>330</v>
      </c>
      <c r="D154" s="89">
        <f t="shared" si="3"/>
        <v>0</v>
      </c>
      <c r="E154" s="18"/>
      <c r="G154" s="160"/>
      <c r="I154" s="90">
        <f>'Market Risk 5'!F49</f>
        <v>0</v>
      </c>
    </row>
    <row r="155" spans="1:9" s="17" customFormat="1" ht="12.5" x14ac:dyDescent="0.25">
      <c r="A155" s="18"/>
      <c r="B155" s="68" t="s">
        <v>443</v>
      </c>
      <c r="C155" s="19" t="s">
        <v>331</v>
      </c>
      <c r="D155" s="89">
        <f t="shared" si="3"/>
        <v>0</v>
      </c>
      <c r="E155" s="18"/>
      <c r="G155" s="160"/>
      <c r="I155" s="90">
        <f>'Market Risk 5'!H49</f>
        <v>0</v>
      </c>
    </row>
    <row r="156" spans="1:9" s="17" customFormat="1" ht="12.5" x14ac:dyDescent="0.25">
      <c r="A156" s="18"/>
      <c r="B156" s="68" t="s">
        <v>443</v>
      </c>
      <c r="C156" s="19" t="s">
        <v>86</v>
      </c>
      <c r="D156" s="89">
        <f t="shared" si="3"/>
        <v>0</v>
      </c>
      <c r="E156" s="18"/>
      <c r="G156" s="160"/>
      <c r="I156" s="90">
        <f>'Market Risk 5'!D50</f>
        <v>0</v>
      </c>
    </row>
    <row r="157" spans="1:9" s="17" customFormat="1" ht="12.5" x14ac:dyDescent="0.25">
      <c r="A157" s="18"/>
      <c r="B157" s="68" t="s">
        <v>443</v>
      </c>
      <c r="C157" s="19" t="s">
        <v>332</v>
      </c>
      <c r="D157" s="89">
        <f t="shared" si="3"/>
        <v>0</v>
      </c>
      <c r="E157" s="18"/>
      <c r="G157" s="160"/>
      <c r="I157" s="90">
        <f>'Market Risk 5'!F50</f>
        <v>0</v>
      </c>
    </row>
    <row r="158" spans="1:9" s="17" customFormat="1" ht="12.5" x14ac:dyDescent="0.25">
      <c r="A158" s="18"/>
      <c r="B158" s="68" t="s">
        <v>443</v>
      </c>
      <c r="C158" s="19" t="s">
        <v>333</v>
      </c>
      <c r="D158" s="89">
        <f t="shared" si="3"/>
        <v>0</v>
      </c>
      <c r="E158" s="18"/>
      <c r="G158" s="160"/>
      <c r="I158" s="90">
        <f>'Market Risk 5'!H50</f>
        <v>0</v>
      </c>
    </row>
    <row r="159" spans="1:9" s="17" customFormat="1" ht="12.5" x14ac:dyDescent="0.25">
      <c r="A159" s="18"/>
      <c r="B159" s="68" t="s">
        <v>443</v>
      </c>
      <c r="C159" s="19" t="s">
        <v>87</v>
      </c>
      <c r="D159" s="89">
        <f t="shared" si="3"/>
        <v>0</v>
      </c>
      <c r="E159" s="18"/>
      <c r="G159" s="160"/>
      <c r="I159" s="90">
        <f>'Market Risk 5'!D52</f>
        <v>0</v>
      </c>
    </row>
    <row r="160" spans="1:9" s="17" customFormat="1" ht="12.5" x14ac:dyDescent="0.25">
      <c r="A160" s="18"/>
      <c r="B160" s="68" t="s">
        <v>443</v>
      </c>
      <c r="C160" s="19" t="s">
        <v>334</v>
      </c>
      <c r="D160" s="89">
        <f t="shared" si="3"/>
        <v>0</v>
      </c>
      <c r="E160" s="18"/>
      <c r="G160" s="160"/>
      <c r="I160" s="90">
        <f>'Market Risk 5'!F52</f>
        <v>0</v>
      </c>
    </row>
    <row r="161" spans="1:9" s="17" customFormat="1" ht="12.5" x14ac:dyDescent="0.25">
      <c r="A161" s="18"/>
      <c r="B161" s="68" t="s">
        <v>443</v>
      </c>
      <c r="C161" s="19" t="s">
        <v>335</v>
      </c>
      <c r="D161" s="89">
        <f t="shared" si="3"/>
        <v>0</v>
      </c>
      <c r="E161" s="18"/>
      <c r="G161" s="160"/>
      <c r="I161" s="90">
        <f>'Market Risk 5'!H52</f>
        <v>0</v>
      </c>
    </row>
    <row r="162" spans="1:9" s="17" customFormat="1" ht="12.5" x14ac:dyDescent="0.25">
      <c r="A162" s="18"/>
      <c r="B162" s="68" t="s">
        <v>443</v>
      </c>
      <c r="C162" s="19" t="s">
        <v>88</v>
      </c>
      <c r="D162" s="89">
        <f t="shared" si="3"/>
        <v>0</v>
      </c>
      <c r="E162" s="18"/>
      <c r="G162" s="160"/>
      <c r="I162" s="90">
        <f>'Market Risk 5'!D53</f>
        <v>0</v>
      </c>
    </row>
    <row r="163" spans="1:9" s="17" customFormat="1" ht="12.5" x14ac:dyDescent="0.25">
      <c r="A163" s="18"/>
      <c r="B163" s="68" t="s">
        <v>443</v>
      </c>
      <c r="C163" s="19" t="s">
        <v>336</v>
      </c>
      <c r="D163" s="89">
        <f t="shared" si="3"/>
        <v>0</v>
      </c>
      <c r="E163" s="18"/>
      <c r="G163" s="160"/>
      <c r="I163" s="90">
        <f>'Market Risk 5'!F53</f>
        <v>0</v>
      </c>
    </row>
    <row r="164" spans="1:9" s="17" customFormat="1" ht="12.5" x14ac:dyDescent="0.25">
      <c r="A164" s="18"/>
      <c r="B164" s="68" t="s">
        <v>443</v>
      </c>
      <c r="C164" s="19" t="s">
        <v>337</v>
      </c>
      <c r="D164" s="89">
        <f t="shared" si="3"/>
        <v>0</v>
      </c>
      <c r="E164" s="18"/>
      <c r="G164" s="160"/>
      <c r="I164" s="90">
        <f>'Market Risk 5'!H53</f>
        <v>0</v>
      </c>
    </row>
    <row r="165" spans="1:9" s="17" customFormat="1" ht="12.5" x14ac:dyDescent="0.25">
      <c r="A165" s="18"/>
      <c r="B165" s="68" t="s">
        <v>443</v>
      </c>
      <c r="C165" s="19" t="s">
        <v>89</v>
      </c>
      <c r="D165" s="89">
        <f t="shared" si="3"/>
        <v>0</v>
      </c>
      <c r="E165" s="18"/>
      <c r="G165" s="160"/>
      <c r="I165" s="90">
        <f>'Market Risk 5'!D55</f>
        <v>0</v>
      </c>
    </row>
    <row r="166" spans="1:9" s="17" customFormat="1" ht="12.5" x14ac:dyDescent="0.25">
      <c r="A166" s="18"/>
      <c r="B166" s="68" t="s">
        <v>443</v>
      </c>
      <c r="C166" s="19" t="s">
        <v>338</v>
      </c>
      <c r="D166" s="89">
        <f t="shared" si="3"/>
        <v>0</v>
      </c>
      <c r="E166" s="18"/>
      <c r="G166" s="160"/>
      <c r="I166" s="90">
        <f>'Market Risk 5'!F55</f>
        <v>0</v>
      </c>
    </row>
    <row r="167" spans="1:9" s="17" customFormat="1" ht="12.5" x14ac:dyDescent="0.25">
      <c r="A167" s="18"/>
      <c r="B167" s="68" t="s">
        <v>443</v>
      </c>
      <c r="C167" s="19" t="s">
        <v>339</v>
      </c>
      <c r="D167" s="89">
        <f t="shared" si="3"/>
        <v>0</v>
      </c>
      <c r="E167" s="18"/>
      <c r="G167" s="160"/>
      <c r="I167" s="90">
        <f>'Market Risk 5'!H55</f>
        <v>0</v>
      </c>
    </row>
    <row r="168" spans="1:9" s="17" customFormat="1" ht="12.5" x14ac:dyDescent="0.25">
      <c r="A168" s="18"/>
      <c r="B168" s="68" t="s">
        <v>443</v>
      </c>
      <c r="C168" s="19" t="s">
        <v>90</v>
      </c>
      <c r="D168" s="89">
        <f t="shared" si="3"/>
        <v>0</v>
      </c>
      <c r="E168" s="18"/>
      <c r="G168" s="160"/>
      <c r="I168" s="90">
        <f>'Market Risk 5'!D56</f>
        <v>0</v>
      </c>
    </row>
    <row r="169" spans="1:9" s="17" customFormat="1" ht="12.5" x14ac:dyDescent="0.25">
      <c r="A169" s="18"/>
      <c r="B169" s="68" t="s">
        <v>443</v>
      </c>
      <c r="C169" s="19" t="s">
        <v>340</v>
      </c>
      <c r="D169" s="89">
        <f t="shared" si="3"/>
        <v>0</v>
      </c>
      <c r="E169" s="18"/>
      <c r="G169" s="160"/>
      <c r="I169" s="90">
        <f>'Market Risk 5'!F56</f>
        <v>0</v>
      </c>
    </row>
    <row r="170" spans="1:9" s="17" customFormat="1" ht="12.5" x14ac:dyDescent="0.25">
      <c r="A170" s="18"/>
      <c r="B170" s="68" t="s">
        <v>443</v>
      </c>
      <c r="C170" s="19" t="s">
        <v>341</v>
      </c>
      <c r="D170" s="89">
        <f t="shared" si="3"/>
        <v>0</v>
      </c>
      <c r="E170" s="18"/>
      <c r="G170" s="160"/>
      <c r="I170" s="90">
        <f>'Market Risk 5'!H56</f>
        <v>0</v>
      </c>
    </row>
    <row r="171" spans="1:9" s="17" customFormat="1" ht="12.5" x14ac:dyDescent="0.25">
      <c r="A171" s="18"/>
      <c r="B171" s="68" t="s">
        <v>443</v>
      </c>
      <c r="C171" s="19" t="s">
        <v>91</v>
      </c>
      <c r="D171" s="89">
        <f t="shared" si="3"/>
        <v>0</v>
      </c>
      <c r="E171" s="18"/>
      <c r="G171" s="160"/>
      <c r="I171" s="90">
        <f>'Market Risk 5'!D58</f>
        <v>0</v>
      </c>
    </row>
    <row r="172" spans="1:9" s="17" customFormat="1" ht="12.5" x14ac:dyDescent="0.25">
      <c r="A172" s="18"/>
      <c r="B172" s="68" t="s">
        <v>443</v>
      </c>
      <c r="C172" s="19" t="s">
        <v>342</v>
      </c>
      <c r="D172" s="89">
        <f t="shared" si="3"/>
        <v>0</v>
      </c>
      <c r="E172" s="18"/>
      <c r="G172" s="160"/>
      <c r="I172" s="90">
        <f>'Market Risk 5'!F58</f>
        <v>0</v>
      </c>
    </row>
    <row r="173" spans="1:9" s="17" customFormat="1" ht="12.5" x14ac:dyDescent="0.25">
      <c r="A173" s="18"/>
      <c r="B173" s="68" t="s">
        <v>443</v>
      </c>
      <c r="C173" s="19" t="s">
        <v>343</v>
      </c>
      <c r="D173" s="89">
        <f t="shared" si="3"/>
        <v>0</v>
      </c>
      <c r="E173" s="18"/>
      <c r="G173" s="160"/>
      <c r="I173" s="90">
        <f>'Market Risk 5'!H58</f>
        <v>0</v>
      </c>
    </row>
    <row r="174" spans="1:9" s="17" customFormat="1" ht="12.5" x14ac:dyDescent="0.25">
      <c r="A174" s="18"/>
      <c r="B174" s="68" t="s">
        <v>443</v>
      </c>
      <c r="C174" s="19" t="s">
        <v>92</v>
      </c>
      <c r="D174" s="89">
        <f t="shared" si="3"/>
        <v>0</v>
      </c>
      <c r="E174" s="18"/>
      <c r="G174" s="160"/>
      <c r="I174" s="90">
        <f>'Market Risk 5'!D59</f>
        <v>0</v>
      </c>
    </row>
    <row r="175" spans="1:9" s="17" customFormat="1" ht="12.5" x14ac:dyDescent="0.25">
      <c r="A175" s="18"/>
      <c r="B175" s="68" t="s">
        <v>443</v>
      </c>
      <c r="C175" s="19" t="s">
        <v>344</v>
      </c>
      <c r="D175" s="89">
        <f t="shared" si="3"/>
        <v>0</v>
      </c>
      <c r="E175" s="18"/>
      <c r="G175" s="160"/>
      <c r="I175" s="90">
        <f>'Market Risk 5'!F59</f>
        <v>0</v>
      </c>
    </row>
    <row r="176" spans="1:9" s="17" customFormat="1" ht="12.5" x14ac:dyDescent="0.25">
      <c r="A176" s="18"/>
      <c r="B176" s="68" t="s">
        <v>443</v>
      </c>
      <c r="C176" s="19" t="s">
        <v>345</v>
      </c>
      <c r="D176" s="89">
        <f t="shared" si="3"/>
        <v>0</v>
      </c>
      <c r="E176" s="18"/>
      <c r="G176" s="160"/>
      <c r="I176" s="90">
        <f>'Market Risk 5'!H59</f>
        <v>0</v>
      </c>
    </row>
    <row r="177" spans="1:9" s="17" customFormat="1" ht="12.5" x14ac:dyDescent="0.25">
      <c r="A177" s="18"/>
      <c r="B177" s="68" t="s">
        <v>443</v>
      </c>
      <c r="C177" s="19" t="s">
        <v>93</v>
      </c>
      <c r="D177" s="89">
        <f t="shared" si="3"/>
        <v>0</v>
      </c>
      <c r="E177" s="18"/>
      <c r="G177" s="160"/>
      <c r="I177" s="90">
        <f>'Market Risk 5'!D61</f>
        <v>0</v>
      </c>
    </row>
    <row r="178" spans="1:9" s="17" customFormat="1" ht="12.5" x14ac:dyDescent="0.25">
      <c r="A178" s="18"/>
      <c r="B178" s="68" t="s">
        <v>443</v>
      </c>
      <c r="C178" s="19" t="s">
        <v>346</v>
      </c>
      <c r="D178" s="89">
        <f t="shared" si="3"/>
        <v>0</v>
      </c>
      <c r="E178" s="18"/>
      <c r="G178" s="160"/>
      <c r="I178" s="90">
        <f>'Market Risk 5'!F61</f>
        <v>0</v>
      </c>
    </row>
    <row r="179" spans="1:9" s="17" customFormat="1" ht="12.5" x14ac:dyDescent="0.25">
      <c r="A179" s="18"/>
      <c r="B179" s="68" t="s">
        <v>443</v>
      </c>
      <c r="C179" s="19" t="s">
        <v>347</v>
      </c>
      <c r="D179" s="89">
        <f t="shared" si="3"/>
        <v>0</v>
      </c>
      <c r="E179" s="18"/>
      <c r="G179" s="160"/>
      <c r="I179" s="90">
        <f>'Market Risk 5'!H61</f>
        <v>0</v>
      </c>
    </row>
    <row r="180" spans="1:9" s="17" customFormat="1" ht="12.5" x14ac:dyDescent="0.25">
      <c r="A180" s="18"/>
      <c r="B180" s="68" t="s">
        <v>443</v>
      </c>
      <c r="C180" s="19" t="s">
        <v>94</v>
      </c>
      <c r="D180" s="89">
        <f t="shared" si="3"/>
        <v>0</v>
      </c>
      <c r="E180" s="18"/>
      <c r="G180" s="160"/>
      <c r="I180" s="90">
        <f>'Market Risk 5'!D62</f>
        <v>0</v>
      </c>
    </row>
    <row r="181" spans="1:9" s="17" customFormat="1" ht="12.5" x14ac:dyDescent="0.25">
      <c r="A181" s="18"/>
      <c r="B181" s="68" t="s">
        <v>443</v>
      </c>
      <c r="C181" s="19" t="s">
        <v>348</v>
      </c>
      <c r="D181" s="89">
        <f t="shared" si="3"/>
        <v>0</v>
      </c>
      <c r="E181" s="18"/>
      <c r="G181" s="160"/>
      <c r="I181" s="90">
        <f>'Market Risk 5'!F62</f>
        <v>0</v>
      </c>
    </row>
    <row r="182" spans="1:9" s="17" customFormat="1" ht="12.5" x14ac:dyDescent="0.25">
      <c r="A182" s="18"/>
      <c r="B182" s="68" t="s">
        <v>443</v>
      </c>
      <c r="C182" s="19" t="s">
        <v>349</v>
      </c>
      <c r="D182" s="89">
        <f t="shared" si="3"/>
        <v>0</v>
      </c>
      <c r="E182" s="18"/>
      <c r="G182" s="160"/>
      <c r="I182" s="90">
        <f>'Market Risk 5'!H62</f>
        <v>0</v>
      </c>
    </row>
    <row r="183" spans="1:9" s="17" customFormat="1" ht="12.5" x14ac:dyDescent="0.25">
      <c r="A183" s="18"/>
      <c r="B183" s="68" t="s">
        <v>443</v>
      </c>
      <c r="C183" s="19" t="s">
        <v>95</v>
      </c>
      <c r="D183" s="89">
        <f t="shared" si="3"/>
        <v>0</v>
      </c>
      <c r="E183" s="18"/>
      <c r="G183" s="160"/>
      <c r="I183" s="90">
        <f>'Market Risk 5'!D64</f>
        <v>0</v>
      </c>
    </row>
    <row r="184" spans="1:9" s="17" customFormat="1" ht="12.5" x14ac:dyDescent="0.25">
      <c r="A184" s="18"/>
      <c r="B184" s="68" t="s">
        <v>443</v>
      </c>
      <c r="C184" s="19" t="s">
        <v>350</v>
      </c>
      <c r="D184" s="89">
        <f t="shared" si="3"/>
        <v>0</v>
      </c>
      <c r="E184" s="18"/>
      <c r="G184" s="160"/>
      <c r="I184" s="90">
        <f>'Market Risk 5'!F64</f>
        <v>0</v>
      </c>
    </row>
    <row r="185" spans="1:9" s="17" customFormat="1" ht="12.5" x14ac:dyDescent="0.25">
      <c r="A185" s="18"/>
      <c r="B185" s="68" t="s">
        <v>443</v>
      </c>
      <c r="C185" s="19" t="s">
        <v>351</v>
      </c>
      <c r="D185" s="89">
        <f t="shared" si="3"/>
        <v>0</v>
      </c>
      <c r="E185" s="18"/>
      <c r="G185" s="160"/>
      <c r="I185" s="90">
        <f>'Market Risk 5'!H64</f>
        <v>0</v>
      </c>
    </row>
    <row r="186" spans="1:9" s="17" customFormat="1" ht="12.5" x14ac:dyDescent="0.25">
      <c r="A186" s="18"/>
      <c r="B186" s="68" t="s">
        <v>443</v>
      </c>
      <c r="C186" s="19" t="s">
        <v>96</v>
      </c>
      <c r="D186" s="89">
        <f t="shared" si="3"/>
        <v>0</v>
      </c>
      <c r="E186" s="18"/>
      <c r="G186" s="160"/>
      <c r="I186" s="90">
        <f>'Market Risk 5'!D65</f>
        <v>0</v>
      </c>
    </row>
    <row r="187" spans="1:9" s="17" customFormat="1" ht="12.5" x14ac:dyDescent="0.25">
      <c r="A187" s="18"/>
      <c r="B187" s="68" t="s">
        <v>443</v>
      </c>
      <c r="C187" s="19" t="s">
        <v>352</v>
      </c>
      <c r="D187" s="89">
        <f t="shared" si="3"/>
        <v>0</v>
      </c>
      <c r="E187" s="18"/>
      <c r="G187" s="160"/>
      <c r="I187" s="90">
        <f>'Market Risk 5'!F65</f>
        <v>0</v>
      </c>
    </row>
    <row r="188" spans="1:9" s="17" customFormat="1" ht="12.5" x14ac:dyDescent="0.25">
      <c r="A188" s="18"/>
      <c r="B188" s="68" t="s">
        <v>443</v>
      </c>
      <c r="C188" s="19" t="s">
        <v>353</v>
      </c>
      <c r="D188" s="89">
        <f t="shared" si="3"/>
        <v>0</v>
      </c>
      <c r="E188" s="18"/>
      <c r="G188" s="160"/>
      <c r="I188" s="90">
        <f>'Market Risk 5'!H65</f>
        <v>0</v>
      </c>
    </row>
    <row r="189" spans="1:9" s="17" customFormat="1" ht="12.5" x14ac:dyDescent="0.25">
      <c r="A189" s="18"/>
      <c r="B189" s="68" t="s">
        <v>443</v>
      </c>
      <c r="C189" s="19" t="s">
        <v>97</v>
      </c>
      <c r="D189" s="89">
        <f t="shared" si="3"/>
        <v>0</v>
      </c>
      <c r="E189" s="18"/>
      <c r="G189" s="160"/>
      <c r="I189" s="90">
        <f>'Market Risk 5'!D67</f>
        <v>0</v>
      </c>
    </row>
    <row r="190" spans="1:9" s="17" customFormat="1" ht="12.5" x14ac:dyDescent="0.25">
      <c r="A190" s="18"/>
      <c r="B190" s="68" t="s">
        <v>443</v>
      </c>
      <c r="C190" s="19" t="s">
        <v>354</v>
      </c>
      <c r="D190" s="89">
        <f t="shared" si="3"/>
        <v>0</v>
      </c>
      <c r="E190" s="18"/>
      <c r="G190" s="160"/>
      <c r="I190" s="90">
        <f>'Market Risk 5'!F67</f>
        <v>0</v>
      </c>
    </row>
    <row r="191" spans="1:9" s="17" customFormat="1" ht="12.5" x14ac:dyDescent="0.25">
      <c r="A191" s="18"/>
      <c r="B191" s="68" t="s">
        <v>443</v>
      </c>
      <c r="C191" s="19" t="s">
        <v>355</v>
      </c>
      <c r="D191" s="89">
        <f t="shared" si="3"/>
        <v>0</v>
      </c>
      <c r="E191" s="18"/>
      <c r="G191" s="160"/>
      <c r="I191" s="90">
        <f>'Market Risk 5'!H67</f>
        <v>0</v>
      </c>
    </row>
    <row r="192" spans="1:9" s="17" customFormat="1" ht="12.5" x14ac:dyDescent="0.25">
      <c r="A192" s="18"/>
      <c r="B192" s="68" t="s">
        <v>443</v>
      </c>
      <c r="C192" s="19" t="s">
        <v>98</v>
      </c>
      <c r="D192" s="89">
        <f t="shared" si="3"/>
        <v>0</v>
      </c>
      <c r="E192" s="18"/>
      <c r="G192" s="160"/>
      <c r="I192" s="90">
        <f>'Market Risk 5'!D68</f>
        <v>0</v>
      </c>
    </row>
    <row r="193" spans="1:9" s="17" customFormat="1" ht="12.5" x14ac:dyDescent="0.25">
      <c r="A193" s="18"/>
      <c r="B193" s="68" t="s">
        <v>443</v>
      </c>
      <c r="C193" s="19" t="s">
        <v>356</v>
      </c>
      <c r="D193" s="89">
        <f t="shared" si="3"/>
        <v>0</v>
      </c>
      <c r="E193" s="18"/>
      <c r="G193" s="160"/>
      <c r="I193" s="90">
        <f>'Market Risk 5'!F68</f>
        <v>0</v>
      </c>
    </row>
    <row r="194" spans="1:9" s="17" customFormat="1" ht="12.5" x14ac:dyDescent="0.25">
      <c r="A194" s="18"/>
      <c r="B194" s="68" t="s">
        <v>443</v>
      </c>
      <c r="C194" s="19" t="s">
        <v>357</v>
      </c>
      <c r="D194" s="89">
        <f t="shared" si="3"/>
        <v>0</v>
      </c>
      <c r="E194" s="18"/>
      <c r="G194" s="160"/>
      <c r="I194" s="90">
        <f>'Market Risk 5'!H68</f>
        <v>0</v>
      </c>
    </row>
    <row r="195" spans="1:9" s="17" customFormat="1" ht="12.5" x14ac:dyDescent="0.25">
      <c r="A195" s="18"/>
      <c r="B195" s="68" t="s">
        <v>443</v>
      </c>
      <c r="C195" s="19" t="s">
        <v>99</v>
      </c>
      <c r="D195" s="89">
        <f t="shared" si="3"/>
        <v>0</v>
      </c>
      <c r="E195" s="18"/>
      <c r="G195" s="160"/>
      <c r="I195" s="90">
        <f>'Market Risk 5'!D70</f>
        <v>0</v>
      </c>
    </row>
    <row r="196" spans="1:9" s="17" customFormat="1" ht="12.5" x14ac:dyDescent="0.25">
      <c r="A196" s="18"/>
      <c r="B196" s="68" t="s">
        <v>443</v>
      </c>
      <c r="C196" s="19" t="s">
        <v>358</v>
      </c>
      <c r="D196" s="89">
        <f t="shared" si="3"/>
        <v>0</v>
      </c>
      <c r="E196" s="18"/>
      <c r="G196" s="160"/>
      <c r="I196" s="90">
        <f>'Market Risk 5'!F70</f>
        <v>0</v>
      </c>
    </row>
    <row r="197" spans="1:9" s="17" customFormat="1" ht="12.5" x14ac:dyDescent="0.25">
      <c r="A197" s="18"/>
      <c r="B197" s="68" t="s">
        <v>443</v>
      </c>
      <c r="C197" s="19" t="s">
        <v>359</v>
      </c>
      <c r="D197" s="89">
        <f t="shared" si="3"/>
        <v>0</v>
      </c>
      <c r="E197" s="18"/>
      <c r="G197" s="160"/>
      <c r="I197" s="90">
        <f>'Market Risk 5'!H70</f>
        <v>0</v>
      </c>
    </row>
    <row r="198" spans="1:9" s="17" customFormat="1" ht="12.5" x14ac:dyDescent="0.25">
      <c r="A198" s="18"/>
      <c r="B198" s="68" t="s">
        <v>443</v>
      </c>
      <c r="C198" s="19" t="s">
        <v>100</v>
      </c>
      <c r="D198" s="89">
        <f t="shared" si="3"/>
        <v>0</v>
      </c>
      <c r="E198" s="18"/>
      <c r="G198" s="160"/>
      <c r="I198" s="90">
        <f>'Market Risk 5'!D71</f>
        <v>0</v>
      </c>
    </row>
    <row r="199" spans="1:9" s="17" customFormat="1" ht="12.5" x14ac:dyDescent="0.25">
      <c r="A199" s="18"/>
      <c r="B199" s="68" t="s">
        <v>443</v>
      </c>
      <c r="C199" s="19" t="s">
        <v>360</v>
      </c>
      <c r="D199" s="89">
        <f t="shared" si="3"/>
        <v>0</v>
      </c>
      <c r="E199" s="18"/>
      <c r="G199" s="160"/>
      <c r="I199" s="90">
        <f>'Market Risk 5'!F71</f>
        <v>0</v>
      </c>
    </row>
    <row r="200" spans="1:9" s="17" customFormat="1" ht="12.5" x14ac:dyDescent="0.25">
      <c r="A200" s="18"/>
      <c r="B200" s="68" t="s">
        <v>443</v>
      </c>
      <c r="C200" s="19" t="s">
        <v>361</v>
      </c>
      <c r="D200" s="89">
        <f t="shared" si="3"/>
        <v>0</v>
      </c>
      <c r="E200" s="18"/>
      <c r="G200" s="160"/>
      <c r="I200" s="90">
        <f>'Market Risk 5'!H71</f>
        <v>0</v>
      </c>
    </row>
    <row r="201" spans="1:9" s="17" customFormat="1" ht="12.5" x14ac:dyDescent="0.25">
      <c r="A201" s="18"/>
      <c r="B201" s="68" t="s">
        <v>443</v>
      </c>
      <c r="C201" s="19" t="s">
        <v>101</v>
      </c>
      <c r="D201" s="89">
        <f t="shared" si="3"/>
        <v>0</v>
      </c>
      <c r="E201" s="18"/>
      <c r="G201" s="160"/>
      <c r="I201" s="90">
        <f>'Market Risk 5'!D73</f>
        <v>0</v>
      </c>
    </row>
    <row r="202" spans="1:9" s="17" customFormat="1" ht="12.5" x14ac:dyDescent="0.25">
      <c r="A202" s="18"/>
      <c r="B202" s="68" t="s">
        <v>443</v>
      </c>
      <c r="C202" s="19" t="s">
        <v>362</v>
      </c>
      <c r="D202" s="89">
        <f t="shared" si="3"/>
        <v>0</v>
      </c>
      <c r="E202" s="18"/>
      <c r="G202" s="160"/>
      <c r="I202" s="90">
        <f>'Market Risk 5'!F73</f>
        <v>0</v>
      </c>
    </row>
    <row r="203" spans="1:9" s="17" customFormat="1" ht="12.5" x14ac:dyDescent="0.25">
      <c r="A203" s="18"/>
      <c r="B203" s="68" t="s">
        <v>443</v>
      </c>
      <c r="C203" s="19" t="s">
        <v>363</v>
      </c>
      <c r="D203" s="89">
        <f t="shared" ref="D203:D266" si="4">IF(ISBLANK(G203),I203,G203)</f>
        <v>0</v>
      </c>
      <c r="E203" s="18"/>
      <c r="G203" s="160"/>
      <c r="I203" s="90">
        <f>'Market Risk 5'!H73</f>
        <v>0</v>
      </c>
    </row>
    <row r="204" spans="1:9" s="17" customFormat="1" ht="12.5" x14ac:dyDescent="0.25">
      <c r="A204" s="18"/>
      <c r="B204" s="68" t="s">
        <v>443</v>
      </c>
      <c r="C204" s="19" t="s">
        <v>102</v>
      </c>
      <c r="D204" s="89">
        <f t="shared" si="4"/>
        <v>0</v>
      </c>
      <c r="E204" s="18"/>
      <c r="G204" s="160"/>
      <c r="I204" s="90">
        <f>'Market Risk 5'!D74</f>
        <v>0</v>
      </c>
    </row>
    <row r="205" spans="1:9" s="17" customFormat="1" ht="12.5" x14ac:dyDescent="0.25">
      <c r="A205" s="18"/>
      <c r="B205" s="68" t="s">
        <v>443</v>
      </c>
      <c r="C205" s="19" t="s">
        <v>364</v>
      </c>
      <c r="D205" s="89">
        <f t="shared" si="4"/>
        <v>0</v>
      </c>
      <c r="E205" s="18"/>
      <c r="G205" s="160"/>
      <c r="I205" s="90">
        <f>'Market Risk 5'!F74</f>
        <v>0</v>
      </c>
    </row>
    <row r="206" spans="1:9" s="17" customFormat="1" ht="12.5" x14ac:dyDescent="0.25">
      <c r="A206" s="18"/>
      <c r="B206" s="68" t="s">
        <v>443</v>
      </c>
      <c r="C206" s="19" t="s">
        <v>365</v>
      </c>
      <c r="D206" s="89">
        <f t="shared" si="4"/>
        <v>0</v>
      </c>
      <c r="E206" s="18"/>
      <c r="G206" s="160"/>
      <c r="I206" s="90">
        <f>'Market Risk 5'!H74</f>
        <v>0</v>
      </c>
    </row>
    <row r="207" spans="1:9" s="17" customFormat="1" ht="12.5" x14ac:dyDescent="0.25">
      <c r="A207" s="18"/>
      <c r="B207" s="68" t="s">
        <v>443</v>
      </c>
      <c r="C207" s="19" t="s">
        <v>103</v>
      </c>
      <c r="D207" s="89">
        <f t="shared" si="4"/>
        <v>0</v>
      </c>
      <c r="E207" s="18"/>
      <c r="G207" s="160"/>
      <c r="I207" s="90">
        <f>'Market Risk 5'!D76</f>
        <v>0</v>
      </c>
    </row>
    <row r="208" spans="1:9" s="17" customFormat="1" ht="12.5" x14ac:dyDescent="0.25">
      <c r="A208" s="18"/>
      <c r="B208" s="68" t="s">
        <v>443</v>
      </c>
      <c r="C208" s="19" t="s">
        <v>366</v>
      </c>
      <c r="D208" s="89">
        <f t="shared" si="4"/>
        <v>0</v>
      </c>
      <c r="E208" s="18"/>
      <c r="G208" s="160"/>
      <c r="I208" s="90">
        <f>'Market Risk 5'!F76</f>
        <v>0</v>
      </c>
    </row>
    <row r="209" spans="1:9" s="17" customFormat="1" ht="12.5" x14ac:dyDescent="0.25">
      <c r="A209" s="18"/>
      <c r="B209" s="68" t="s">
        <v>443</v>
      </c>
      <c r="C209" s="19" t="s">
        <v>367</v>
      </c>
      <c r="D209" s="89">
        <f t="shared" si="4"/>
        <v>0</v>
      </c>
      <c r="E209" s="18"/>
      <c r="G209" s="160"/>
      <c r="I209" s="90">
        <f>'Market Risk 5'!H76</f>
        <v>0</v>
      </c>
    </row>
    <row r="210" spans="1:9" s="17" customFormat="1" ht="12.5" x14ac:dyDescent="0.25">
      <c r="A210" s="18"/>
      <c r="B210" s="68" t="s">
        <v>443</v>
      </c>
      <c r="C210" s="19" t="s">
        <v>104</v>
      </c>
      <c r="D210" s="89">
        <f t="shared" si="4"/>
        <v>0</v>
      </c>
      <c r="E210" s="18"/>
      <c r="G210" s="160"/>
      <c r="I210" s="90">
        <f>'Market Risk 5'!D77</f>
        <v>0</v>
      </c>
    </row>
    <row r="211" spans="1:9" s="17" customFormat="1" ht="12.5" x14ac:dyDescent="0.25">
      <c r="A211" s="18"/>
      <c r="B211" s="68" t="s">
        <v>443</v>
      </c>
      <c r="C211" s="19" t="s">
        <v>368</v>
      </c>
      <c r="D211" s="89">
        <f t="shared" si="4"/>
        <v>0</v>
      </c>
      <c r="E211" s="18"/>
      <c r="G211" s="160"/>
      <c r="I211" s="90">
        <f>'Market Risk 5'!F77</f>
        <v>0</v>
      </c>
    </row>
    <row r="212" spans="1:9" s="17" customFormat="1" ht="12.5" x14ac:dyDescent="0.25">
      <c r="A212" s="18"/>
      <c r="B212" s="68" t="s">
        <v>443</v>
      </c>
      <c r="C212" s="19" t="s">
        <v>369</v>
      </c>
      <c r="D212" s="89">
        <f t="shared" si="4"/>
        <v>0</v>
      </c>
      <c r="E212" s="18"/>
      <c r="G212" s="160"/>
      <c r="I212" s="90">
        <f>'Market Risk 5'!H77</f>
        <v>0</v>
      </c>
    </row>
    <row r="213" spans="1:9" s="17" customFormat="1" ht="12.5" x14ac:dyDescent="0.25">
      <c r="A213" s="18"/>
      <c r="B213" s="68" t="s">
        <v>443</v>
      </c>
      <c r="C213" s="19" t="s">
        <v>105</v>
      </c>
      <c r="D213" s="89">
        <f t="shared" si="4"/>
        <v>0</v>
      </c>
      <c r="E213" s="18"/>
      <c r="G213" s="160"/>
      <c r="I213" s="90">
        <f>'Market Risk 5'!D79</f>
        <v>0</v>
      </c>
    </row>
    <row r="214" spans="1:9" s="17" customFormat="1" ht="12.5" x14ac:dyDescent="0.25">
      <c r="A214" s="18"/>
      <c r="B214" s="68" t="s">
        <v>443</v>
      </c>
      <c r="C214" s="19" t="s">
        <v>370</v>
      </c>
      <c r="D214" s="89">
        <f t="shared" si="4"/>
        <v>0</v>
      </c>
      <c r="E214" s="18"/>
      <c r="G214" s="160"/>
      <c r="I214" s="90">
        <f>'Market Risk 5'!F79</f>
        <v>0</v>
      </c>
    </row>
    <row r="215" spans="1:9" s="17" customFormat="1" ht="12.5" x14ac:dyDescent="0.25">
      <c r="A215" s="18"/>
      <c r="B215" s="68" t="s">
        <v>443</v>
      </c>
      <c r="C215" s="19" t="s">
        <v>371</v>
      </c>
      <c r="D215" s="89">
        <f t="shared" si="4"/>
        <v>0</v>
      </c>
      <c r="E215" s="18"/>
      <c r="G215" s="160"/>
      <c r="I215" s="90">
        <f>'Market Risk 5'!H79</f>
        <v>0</v>
      </c>
    </row>
    <row r="216" spans="1:9" s="17" customFormat="1" ht="12.5" x14ac:dyDescent="0.25">
      <c r="A216" s="18"/>
      <c r="B216" s="68" t="s">
        <v>443</v>
      </c>
      <c r="C216" s="19" t="s">
        <v>106</v>
      </c>
      <c r="D216" s="89">
        <f t="shared" si="4"/>
        <v>0</v>
      </c>
      <c r="E216" s="18"/>
      <c r="G216" s="160"/>
      <c r="I216" s="90">
        <f>'Market Risk 5'!D80</f>
        <v>0</v>
      </c>
    </row>
    <row r="217" spans="1:9" s="17" customFormat="1" ht="12.5" x14ac:dyDescent="0.25">
      <c r="A217" s="18"/>
      <c r="B217" s="68" t="s">
        <v>443</v>
      </c>
      <c r="C217" s="19" t="s">
        <v>372</v>
      </c>
      <c r="D217" s="89">
        <f t="shared" si="4"/>
        <v>0</v>
      </c>
      <c r="E217" s="18"/>
      <c r="G217" s="160"/>
      <c r="I217" s="90">
        <f>'Market Risk 5'!F80</f>
        <v>0</v>
      </c>
    </row>
    <row r="218" spans="1:9" s="17" customFormat="1" ht="12.5" x14ac:dyDescent="0.25">
      <c r="A218" s="18"/>
      <c r="B218" s="68" t="s">
        <v>443</v>
      </c>
      <c r="C218" s="19" t="s">
        <v>373</v>
      </c>
      <c r="D218" s="89">
        <f t="shared" si="4"/>
        <v>0</v>
      </c>
      <c r="E218" s="18"/>
      <c r="G218" s="160"/>
      <c r="I218" s="90">
        <f>'Market Risk 5'!H80</f>
        <v>0</v>
      </c>
    </row>
    <row r="219" spans="1:9" s="17" customFormat="1" ht="12.5" x14ac:dyDescent="0.25">
      <c r="A219" s="18"/>
      <c r="B219" s="68" t="s">
        <v>443</v>
      </c>
      <c r="C219" s="19" t="s">
        <v>107</v>
      </c>
      <c r="D219" s="89">
        <f t="shared" si="4"/>
        <v>0</v>
      </c>
      <c r="E219" s="18"/>
      <c r="G219" s="160"/>
      <c r="I219" s="90">
        <f>'Market Risk 5'!D82</f>
        <v>0</v>
      </c>
    </row>
    <row r="220" spans="1:9" s="17" customFormat="1" ht="12.5" x14ac:dyDescent="0.25">
      <c r="A220" s="18"/>
      <c r="B220" s="68" t="s">
        <v>443</v>
      </c>
      <c r="C220" s="19" t="s">
        <v>374</v>
      </c>
      <c r="D220" s="89">
        <f t="shared" si="4"/>
        <v>0</v>
      </c>
      <c r="E220" s="18"/>
      <c r="G220" s="160"/>
      <c r="I220" s="90">
        <f>'Market Risk 5'!F82</f>
        <v>0</v>
      </c>
    </row>
    <row r="221" spans="1:9" s="17" customFormat="1" ht="12.5" x14ac:dyDescent="0.25">
      <c r="A221" s="18"/>
      <c r="B221" s="68" t="s">
        <v>443</v>
      </c>
      <c r="C221" s="19" t="s">
        <v>375</v>
      </c>
      <c r="D221" s="89">
        <f t="shared" si="4"/>
        <v>0</v>
      </c>
      <c r="E221" s="18"/>
      <c r="G221" s="160"/>
      <c r="I221" s="90">
        <f>'Market Risk 5'!H82</f>
        <v>0</v>
      </c>
    </row>
    <row r="222" spans="1:9" s="17" customFormat="1" ht="12.5" x14ac:dyDescent="0.25">
      <c r="A222" s="18"/>
      <c r="B222" s="68" t="s">
        <v>443</v>
      </c>
      <c r="C222" s="19" t="s">
        <v>108</v>
      </c>
      <c r="D222" s="89">
        <f t="shared" si="4"/>
        <v>0</v>
      </c>
      <c r="E222" s="18"/>
      <c r="G222" s="160"/>
      <c r="I222" s="90">
        <f>'Market Risk 5'!D83</f>
        <v>0</v>
      </c>
    </row>
    <row r="223" spans="1:9" s="17" customFormat="1" ht="12.5" x14ac:dyDescent="0.25">
      <c r="A223" s="18"/>
      <c r="B223" s="68" t="s">
        <v>443</v>
      </c>
      <c r="C223" s="19" t="s">
        <v>376</v>
      </c>
      <c r="D223" s="89">
        <f t="shared" si="4"/>
        <v>0</v>
      </c>
      <c r="E223" s="18"/>
      <c r="G223" s="160"/>
      <c r="I223" s="90">
        <f>'Market Risk 5'!F83</f>
        <v>0</v>
      </c>
    </row>
    <row r="224" spans="1:9" s="17" customFormat="1" ht="12.5" x14ac:dyDescent="0.25">
      <c r="A224" s="18"/>
      <c r="B224" s="68" t="s">
        <v>443</v>
      </c>
      <c r="C224" s="19" t="s">
        <v>377</v>
      </c>
      <c r="D224" s="89">
        <f t="shared" si="4"/>
        <v>0</v>
      </c>
      <c r="E224" s="18"/>
      <c r="G224" s="160"/>
      <c r="I224" s="90">
        <f>'Market Risk 5'!H83</f>
        <v>0</v>
      </c>
    </row>
    <row r="225" spans="1:9" s="17" customFormat="1" ht="12.5" x14ac:dyDescent="0.25">
      <c r="A225" s="18"/>
      <c r="B225" s="68" t="s">
        <v>443</v>
      </c>
      <c r="C225" s="19" t="s">
        <v>109</v>
      </c>
      <c r="D225" s="89">
        <f t="shared" si="4"/>
        <v>0</v>
      </c>
      <c r="E225" s="18"/>
      <c r="G225" s="160"/>
      <c r="I225" s="90">
        <f>'Market Risk 5'!D85</f>
        <v>0</v>
      </c>
    </row>
    <row r="226" spans="1:9" s="17" customFormat="1" ht="12.5" x14ac:dyDescent="0.25">
      <c r="A226" s="18"/>
      <c r="B226" s="68" t="s">
        <v>443</v>
      </c>
      <c r="C226" s="19" t="s">
        <v>378</v>
      </c>
      <c r="D226" s="89">
        <f t="shared" si="4"/>
        <v>0</v>
      </c>
      <c r="E226" s="18"/>
      <c r="G226" s="160"/>
      <c r="I226" s="90">
        <f>'Market Risk 5'!F85</f>
        <v>0</v>
      </c>
    </row>
    <row r="227" spans="1:9" s="17" customFormat="1" ht="12.5" x14ac:dyDescent="0.25">
      <c r="A227" s="18"/>
      <c r="B227" s="68" t="s">
        <v>443</v>
      </c>
      <c r="C227" s="19" t="s">
        <v>379</v>
      </c>
      <c r="D227" s="89">
        <f t="shared" si="4"/>
        <v>0</v>
      </c>
      <c r="E227" s="18"/>
      <c r="G227" s="160"/>
      <c r="I227" s="90">
        <f>'Market Risk 5'!H85</f>
        <v>0</v>
      </c>
    </row>
    <row r="228" spans="1:9" s="17" customFormat="1" ht="12.5" x14ac:dyDescent="0.25">
      <c r="A228" s="18"/>
      <c r="B228" s="68" t="s">
        <v>443</v>
      </c>
      <c r="C228" s="19" t="s">
        <v>110</v>
      </c>
      <c r="D228" s="89">
        <f t="shared" si="4"/>
        <v>0</v>
      </c>
      <c r="E228" s="18"/>
      <c r="G228" s="160"/>
      <c r="I228" s="90">
        <f>'Market Risk 5'!D86</f>
        <v>0</v>
      </c>
    </row>
    <row r="229" spans="1:9" s="17" customFormat="1" ht="12.5" x14ac:dyDescent="0.25">
      <c r="A229" s="18"/>
      <c r="B229" s="68" t="s">
        <v>443</v>
      </c>
      <c r="C229" s="19" t="s">
        <v>380</v>
      </c>
      <c r="D229" s="89">
        <f t="shared" si="4"/>
        <v>0</v>
      </c>
      <c r="E229" s="18"/>
      <c r="G229" s="160"/>
      <c r="I229" s="90">
        <f>'Market Risk 5'!F86</f>
        <v>0</v>
      </c>
    </row>
    <row r="230" spans="1:9" s="17" customFormat="1" ht="12.5" x14ac:dyDescent="0.25">
      <c r="A230" s="18"/>
      <c r="B230" s="68" t="s">
        <v>443</v>
      </c>
      <c r="C230" s="19" t="s">
        <v>381</v>
      </c>
      <c r="D230" s="89">
        <f t="shared" si="4"/>
        <v>0</v>
      </c>
      <c r="E230" s="18"/>
      <c r="G230" s="160"/>
      <c r="I230" s="90">
        <f>'Market Risk 5'!H86</f>
        <v>0</v>
      </c>
    </row>
    <row r="231" spans="1:9" s="17" customFormat="1" ht="12.5" x14ac:dyDescent="0.25">
      <c r="A231" s="18"/>
      <c r="B231" s="68" t="s">
        <v>443</v>
      </c>
      <c r="C231" s="19" t="s">
        <v>290</v>
      </c>
      <c r="D231" s="89">
        <f t="shared" si="4"/>
        <v>0</v>
      </c>
      <c r="E231" s="18"/>
      <c r="G231" s="160"/>
      <c r="I231" s="90">
        <f>'Market Risk 5'!D90</f>
        <v>0</v>
      </c>
    </row>
    <row r="232" spans="1:9" s="17" customFormat="1" ht="12.5" x14ac:dyDescent="0.25">
      <c r="A232" s="18"/>
      <c r="B232" s="68" t="s">
        <v>443</v>
      </c>
      <c r="C232" s="19" t="s">
        <v>382</v>
      </c>
      <c r="D232" s="89">
        <f t="shared" si="4"/>
        <v>0</v>
      </c>
      <c r="E232" s="18"/>
      <c r="G232" s="160"/>
      <c r="I232" s="90">
        <f>'Market Risk 5'!F90</f>
        <v>0</v>
      </c>
    </row>
    <row r="233" spans="1:9" s="17" customFormat="1" ht="12.5" x14ac:dyDescent="0.25">
      <c r="A233" s="18"/>
      <c r="B233" s="68" t="s">
        <v>443</v>
      </c>
      <c r="C233" s="19" t="s">
        <v>383</v>
      </c>
      <c r="D233" s="89">
        <f t="shared" si="4"/>
        <v>0</v>
      </c>
      <c r="E233" s="18"/>
      <c r="G233" s="160"/>
      <c r="I233" s="90">
        <f>'Market Risk 5'!H90</f>
        <v>0</v>
      </c>
    </row>
    <row r="234" spans="1:9" s="17" customFormat="1" ht="12.5" x14ac:dyDescent="0.25">
      <c r="A234" s="18"/>
      <c r="B234" s="68" t="s">
        <v>443</v>
      </c>
      <c r="C234" s="19" t="s">
        <v>111</v>
      </c>
      <c r="D234" s="89">
        <f t="shared" si="4"/>
        <v>0</v>
      </c>
      <c r="E234" s="18"/>
      <c r="G234" s="160"/>
      <c r="I234" s="90">
        <f>'Market Risk 5'!D96</f>
        <v>0</v>
      </c>
    </row>
    <row r="235" spans="1:9" s="17" customFormat="1" ht="12.5" x14ac:dyDescent="0.25">
      <c r="A235" s="18"/>
      <c r="B235" s="68" t="s">
        <v>443</v>
      </c>
      <c r="C235" s="19" t="s">
        <v>384</v>
      </c>
      <c r="D235" s="89">
        <f t="shared" si="4"/>
        <v>0</v>
      </c>
      <c r="E235" s="18"/>
      <c r="G235" s="160"/>
      <c r="I235" s="90">
        <f>'Market Risk 5'!F96</f>
        <v>0</v>
      </c>
    </row>
    <row r="236" spans="1:9" s="17" customFormat="1" ht="12.5" x14ac:dyDescent="0.25">
      <c r="A236" s="18"/>
      <c r="B236" s="68" t="s">
        <v>443</v>
      </c>
      <c r="C236" s="19" t="s">
        <v>385</v>
      </c>
      <c r="D236" s="89">
        <f t="shared" si="4"/>
        <v>0</v>
      </c>
      <c r="E236" s="18"/>
      <c r="G236" s="160"/>
      <c r="I236" s="90">
        <f>'Market Risk 5'!H96</f>
        <v>0</v>
      </c>
    </row>
    <row r="237" spans="1:9" s="17" customFormat="1" ht="12.5" x14ac:dyDescent="0.25">
      <c r="A237" s="18"/>
      <c r="B237" s="68" t="s">
        <v>443</v>
      </c>
      <c r="C237" s="19" t="s">
        <v>417</v>
      </c>
      <c r="D237" s="89">
        <f t="shared" si="4"/>
        <v>0</v>
      </c>
      <c r="E237" s="18"/>
      <c r="G237" s="160"/>
      <c r="I237" s="90">
        <f>'Market Risk 5'!D98</f>
        <v>0</v>
      </c>
    </row>
    <row r="238" spans="1:9" s="17" customFormat="1" ht="12.5" x14ac:dyDescent="0.25">
      <c r="A238" s="18"/>
      <c r="B238" s="68" t="s">
        <v>443</v>
      </c>
      <c r="C238" s="19" t="s">
        <v>418</v>
      </c>
      <c r="D238" s="89">
        <f t="shared" si="4"/>
        <v>0</v>
      </c>
      <c r="E238" s="18"/>
      <c r="G238" s="160"/>
      <c r="I238" s="90">
        <f>'Market Risk 5'!F98</f>
        <v>0</v>
      </c>
    </row>
    <row r="239" spans="1:9" s="17" customFormat="1" ht="12.5" x14ac:dyDescent="0.25">
      <c r="A239" s="18"/>
      <c r="B239" s="68" t="s">
        <v>443</v>
      </c>
      <c r="C239" s="19" t="s">
        <v>419</v>
      </c>
      <c r="D239" s="89">
        <f t="shared" si="4"/>
        <v>0</v>
      </c>
      <c r="E239" s="18"/>
      <c r="G239" s="160"/>
      <c r="I239" s="90">
        <f>'Market Risk 5'!H98</f>
        <v>0</v>
      </c>
    </row>
    <row r="240" spans="1:9" s="17" customFormat="1" ht="12.5" x14ac:dyDescent="0.25">
      <c r="A240" s="18"/>
      <c r="B240" s="68" t="s">
        <v>443</v>
      </c>
      <c r="C240" s="19" t="s">
        <v>112</v>
      </c>
      <c r="D240" s="89">
        <f t="shared" si="4"/>
        <v>0</v>
      </c>
      <c r="E240" s="18"/>
      <c r="G240" s="160"/>
      <c r="I240" s="90">
        <f>'Market Risk 5'!D100</f>
        <v>0</v>
      </c>
    </row>
    <row r="241" spans="1:9" s="17" customFormat="1" ht="12.5" x14ac:dyDescent="0.25">
      <c r="A241" s="18"/>
      <c r="B241" s="68" t="s">
        <v>443</v>
      </c>
      <c r="C241" s="19" t="s">
        <v>386</v>
      </c>
      <c r="D241" s="89">
        <f t="shared" si="4"/>
        <v>0</v>
      </c>
      <c r="E241" s="18"/>
      <c r="G241" s="160"/>
      <c r="I241" s="90">
        <f>'Market Risk 5'!F100</f>
        <v>0</v>
      </c>
    </row>
    <row r="242" spans="1:9" s="17" customFormat="1" ht="12.5" x14ac:dyDescent="0.25">
      <c r="A242" s="18"/>
      <c r="B242" s="68" t="s">
        <v>443</v>
      </c>
      <c r="C242" s="19" t="s">
        <v>387</v>
      </c>
      <c r="D242" s="89">
        <f t="shared" si="4"/>
        <v>0</v>
      </c>
      <c r="E242" s="18"/>
      <c r="G242" s="160"/>
      <c r="I242" s="90">
        <f>'Market Risk 5'!H100</f>
        <v>0</v>
      </c>
    </row>
    <row r="243" spans="1:9" s="17" customFormat="1" ht="12.5" x14ac:dyDescent="0.25">
      <c r="A243" s="18"/>
      <c r="B243" s="68" t="s">
        <v>443</v>
      </c>
      <c r="C243" s="19" t="s">
        <v>113</v>
      </c>
      <c r="D243" s="89">
        <f t="shared" si="4"/>
        <v>0</v>
      </c>
      <c r="E243" s="18"/>
      <c r="G243" s="160"/>
      <c r="I243" s="90">
        <f>'Market Risk 5'!D101</f>
        <v>0</v>
      </c>
    </row>
    <row r="244" spans="1:9" s="17" customFormat="1" ht="12.5" x14ac:dyDescent="0.25">
      <c r="A244" s="18"/>
      <c r="B244" s="68" t="s">
        <v>443</v>
      </c>
      <c r="C244" s="19" t="s">
        <v>388</v>
      </c>
      <c r="D244" s="89">
        <f t="shared" si="4"/>
        <v>0</v>
      </c>
      <c r="E244" s="18"/>
      <c r="G244" s="160"/>
      <c r="I244" s="90">
        <f>'Market Risk 5'!F101</f>
        <v>0</v>
      </c>
    </row>
    <row r="245" spans="1:9" s="17" customFormat="1" ht="12.5" x14ac:dyDescent="0.25">
      <c r="A245" s="18"/>
      <c r="B245" s="68" t="s">
        <v>443</v>
      </c>
      <c r="C245" s="19" t="s">
        <v>389</v>
      </c>
      <c r="D245" s="89">
        <f t="shared" si="4"/>
        <v>0</v>
      </c>
      <c r="E245" s="18"/>
      <c r="G245" s="160"/>
      <c r="I245" s="90">
        <f>'Market Risk 5'!H101</f>
        <v>0</v>
      </c>
    </row>
    <row r="246" spans="1:9" s="17" customFormat="1" ht="12.5" x14ac:dyDescent="0.25">
      <c r="A246" s="18"/>
      <c r="B246" s="68" t="s">
        <v>443</v>
      </c>
      <c r="C246" s="19" t="s">
        <v>114</v>
      </c>
      <c r="D246" s="89">
        <f t="shared" si="4"/>
        <v>0</v>
      </c>
      <c r="E246" s="18"/>
      <c r="G246" s="160"/>
      <c r="I246" s="90">
        <f>'Market Risk 5'!D107</f>
        <v>0</v>
      </c>
    </row>
    <row r="247" spans="1:9" s="17" customFormat="1" ht="12.5" x14ac:dyDescent="0.25">
      <c r="A247" s="18"/>
      <c r="B247" s="68" t="s">
        <v>443</v>
      </c>
      <c r="C247" s="19" t="s">
        <v>390</v>
      </c>
      <c r="D247" s="89">
        <f t="shared" si="4"/>
        <v>0</v>
      </c>
      <c r="E247" s="18"/>
      <c r="G247" s="160"/>
      <c r="I247" s="90">
        <f>'Market Risk 5'!F107</f>
        <v>0</v>
      </c>
    </row>
    <row r="248" spans="1:9" s="17" customFormat="1" ht="12.5" x14ac:dyDescent="0.25">
      <c r="A248" s="18"/>
      <c r="B248" s="68" t="s">
        <v>443</v>
      </c>
      <c r="C248" s="19" t="s">
        <v>391</v>
      </c>
      <c r="D248" s="89">
        <f t="shared" si="4"/>
        <v>0</v>
      </c>
      <c r="E248" s="18"/>
      <c r="G248" s="160"/>
      <c r="I248" s="90">
        <f>'Market Risk 5'!H107</f>
        <v>0</v>
      </c>
    </row>
    <row r="249" spans="1:9" s="18" customFormat="1" ht="6" customHeight="1" x14ac:dyDescent="0.3">
      <c r="B249" s="70"/>
      <c r="C249" s="69"/>
      <c r="D249" s="74"/>
      <c r="F249" s="27"/>
      <c r="G249" s="161"/>
      <c r="H249" s="27"/>
      <c r="I249" s="161"/>
    </row>
    <row r="250" spans="1:9" s="17" customFormat="1" ht="12.5" x14ac:dyDescent="0.25">
      <c r="A250" s="1"/>
      <c r="B250" s="68" t="s">
        <v>444</v>
      </c>
      <c r="C250" s="19" t="s">
        <v>68</v>
      </c>
      <c r="D250" s="89">
        <f t="shared" si="4"/>
        <v>0</v>
      </c>
      <c r="E250" s="18"/>
      <c r="G250" s="160"/>
      <c r="I250" s="90">
        <f>'Life Underwriting Risk 5'!D7</f>
        <v>0</v>
      </c>
    </row>
    <row r="251" spans="1:9" s="17" customFormat="1" ht="12.5" x14ac:dyDescent="0.25">
      <c r="A251" s="18"/>
      <c r="B251" s="68" t="s">
        <v>444</v>
      </c>
      <c r="C251" s="19" t="s">
        <v>393</v>
      </c>
      <c r="D251" s="89">
        <f t="shared" si="4"/>
        <v>0</v>
      </c>
      <c r="E251" s="18"/>
      <c r="G251" s="160"/>
      <c r="I251" s="90">
        <f>'Life Underwriting Risk 5'!F7</f>
        <v>0</v>
      </c>
    </row>
    <row r="252" spans="1:9" s="17" customFormat="1" ht="12.5" x14ac:dyDescent="0.25">
      <c r="A252" s="18"/>
      <c r="B252" s="68" t="s">
        <v>444</v>
      </c>
      <c r="C252" s="19" t="s">
        <v>394</v>
      </c>
      <c r="D252" s="89">
        <f t="shared" si="4"/>
        <v>0</v>
      </c>
      <c r="E252" s="18"/>
      <c r="G252" s="160"/>
      <c r="I252" s="90">
        <f>'Life Underwriting Risk 5'!H7</f>
        <v>0</v>
      </c>
    </row>
    <row r="253" spans="1:9" s="17" customFormat="1" ht="12.5" x14ac:dyDescent="0.25">
      <c r="A253" s="18"/>
      <c r="B253" s="68" t="s">
        <v>444</v>
      </c>
      <c r="C253" s="19" t="s">
        <v>69</v>
      </c>
      <c r="D253" s="89">
        <f t="shared" si="4"/>
        <v>0</v>
      </c>
      <c r="E253" s="18"/>
      <c r="G253" s="160"/>
      <c r="I253" s="90">
        <f>'Life Underwriting Risk 5'!D13</f>
        <v>0</v>
      </c>
    </row>
    <row r="254" spans="1:9" s="17" customFormat="1" ht="12.5" x14ac:dyDescent="0.25">
      <c r="A254" s="18"/>
      <c r="B254" s="68" t="s">
        <v>444</v>
      </c>
      <c r="C254" s="19" t="s">
        <v>395</v>
      </c>
      <c r="D254" s="89">
        <f t="shared" si="4"/>
        <v>0</v>
      </c>
      <c r="E254" s="18"/>
      <c r="G254" s="160"/>
      <c r="I254" s="90">
        <f>'Life Underwriting Risk 5'!F13</f>
        <v>0</v>
      </c>
    </row>
    <row r="255" spans="1:9" s="17" customFormat="1" ht="12.5" x14ac:dyDescent="0.25">
      <c r="A255" s="18"/>
      <c r="B255" s="68" t="s">
        <v>444</v>
      </c>
      <c r="C255" s="19" t="s">
        <v>396</v>
      </c>
      <c r="D255" s="89">
        <f t="shared" si="4"/>
        <v>0</v>
      </c>
      <c r="E255" s="18"/>
      <c r="G255" s="160"/>
      <c r="I255" s="90">
        <f>'Life Underwriting Risk 5'!H13</f>
        <v>0</v>
      </c>
    </row>
    <row r="256" spans="1:9" s="17" customFormat="1" ht="12.5" x14ac:dyDescent="0.25">
      <c r="A256" s="18"/>
      <c r="B256" s="68" t="s">
        <v>444</v>
      </c>
      <c r="C256" s="19" t="s">
        <v>70</v>
      </c>
      <c r="D256" s="89">
        <f t="shared" si="4"/>
        <v>0</v>
      </c>
      <c r="E256" s="18"/>
      <c r="G256" s="160"/>
      <c r="I256" s="90">
        <f>'Life Underwriting Risk 5'!D19</f>
        <v>0</v>
      </c>
    </row>
    <row r="257" spans="1:9" s="17" customFormat="1" ht="12.5" x14ac:dyDescent="0.25">
      <c r="A257" s="18"/>
      <c r="B257" s="20" t="s">
        <v>444</v>
      </c>
      <c r="C257" s="19" t="s">
        <v>397</v>
      </c>
      <c r="D257" s="89">
        <f t="shared" si="4"/>
        <v>0</v>
      </c>
      <c r="E257" s="18"/>
      <c r="G257" s="160"/>
      <c r="I257" s="90">
        <f>'Life Underwriting Risk 5'!F19</f>
        <v>0</v>
      </c>
    </row>
    <row r="258" spans="1:9" s="17" customFormat="1" ht="12.5" x14ac:dyDescent="0.25">
      <c r="A258" s="18"/>
      <c r="B258" s="20" t="s">
        <v>444</v>
      </c>
      <c r="C258" s="19" t="s">
        <v>398</v>
      </c>
      <c r="D258" s="89">
        <f t="shared" si="4"/>
        <v>0</v>
      </c>
      <c r="E258" s="18"/>
      <c r="G258" s="160"/>
      <c r="I258" s="90">
        <f>'Life Underwriting Risk 5'!H19</f>
        <v>0</v>
      </c>
    </row>
    <row r="259" spans="1:9" s="17" customFormat="1" ht="12.5" x14ac:dyDescent="0.25">
      <c r="A259" s="1"/>
      <c r="B259" s="20" t="s">
        <v>444</v>
      </c>
      <c r="C259" s="19" t="s">
        <v>71</v>
      </c>
      <c r="D259" s="89">
        <f t="shared" si="4"/>
        <v>0</v>
      </c>
      <c r="E259" s="18"/>
      <c r="G259" s="160"/>
      <c r="I259" s="90">
        <f>'Life Underwriting Risk 5'!D21</f>
        <v>0</v>
      </c>
    </row>
    <row r="260" spans="1:9" s="17" customFormat="1" ht="12.5" x14ac:dyDescent="0.25">
      <c r="A260" s="1"/>
      <c r="B260" s="20" t="s">
        <v>444</v>
      </c>
      <c r="C260" s="19" t="s">
        <v>399</v>
      </c>
      <c r="D260" s="89">
        <f t="shared" si="4"/>
        <v>0</v>
      </c>
      <c r="E260" s="18"/>
      <c r="G260" s="160"/>
      <c r="I260" s="90">
        <f>'Life Underwriting Risk 5'!F21</f>
        <v>0</v>
      </c>
    </row>
    <row r="261" spans="1:9" s="17" customFormat="1" ht="12.5" x14ac:dyDescent="0.25">
      <c r="A261" s="1"/>
      <c r="B261" s="20" t="s">
        <v>444</v>
      </c>
      <c r="C261" s="19" t="s">
        <v>400</v>
      </c>
      <c r="D261" s="89">
        <f t="shared" si="4"/>
        <v>0</v>
      </c>
      <c r="E261" s="18"/>
      <c r="G261" s="160"/>
      <c r="I261" s="90">
        <f>'Life Underwriting Risk 5'!H21</f>
        <v>0</v>
      </c>
    </row>
    <row r="262" spans="1:9" s="17" customFormat="1" ht="12.5" x14ac:dyDescent="0.25">
      <c r="A262" s="1"/>
      <c r="B262" s="20" t="s">
        <v>444</v>
      </c>
      <c r="C262" s="19" t="s">
        <v>72</v>
      </c>
      <c r="D262" s="89">
        <f t="shared" si="4"/>
        <v>0</v>
      </c>
      <c r="E262" s="18"/>
      <c r="G262" s="160"/>
      <c r="I262" s="90">
        <f>'Life Underwriting Risk 5'!D27</f>
        <v>0</v>
      </c>
    </row>
    <row r="263" spans="1:9" s="17" customFormat="1" ht="12.5" x14ac:dyDescent="0.25">
      <c r="A263" s="18"/>
      <c r="B263" s="20" t="s">
        <v>444</v>
      </c>
      <c r="C263" s="19" t="s">
        <v>401</v>
      </c>
      <c r="D263" s="89">
        <f t="shared" si="4"/>
        <v>0</v>
      </c>
      <c r="E263" s="18"/>
      <c r="G263" s="160"/>
      <c r="I263" s="90">
        <f>'Life Underwriting Risk 5'!F27</f>
        <v>0</v>
      </c>
    </row>
    <row r="264" spans="1:9" s="17" customFormat="1" ht="12.5" x14ac:dyDescent="0.25">
      <c r="A264" s="18"/>
      <c r="B264" s="20" t="s">
        <v>444</v>
      </c>
      <c r="C264" s="19" t="s">
        <v>402</v>
      </c>
      <c r="D264" s="89">
        <f t="shared" si="4"/>
        <v>0</v>
      </c>
      <c r="E264" s="18"/>
      <c r="G264" s="160"/>
      <c r="I264" s="90">
        <f>'Life Underwriting Risk 5'!H27</f>
        <v>0</v>
      </c>
    </row>
    <row r="265" spans="1:9" s="17" customFormat="1" ht="12.5" x14ac:dyDescent="0.25">
      <c r="A265" s="18"/>
      <c r="B265" s="20" t="s">
        <v>444</v>
      </c>
      <c r="C265" s="19" t="s">
        <v>73</v>
      </c>
      <c r="D265" s="89">
        <f t="shared" si="4"/>
        <v>0</v>
      </c>
      <c r="E265" s="18"/>
      <c r="G265" s="160"/>
      <c r="I265" s="90">
        <f>'Life Underwriting Risk 5'!D28</f>
        <v>0</v>
      </c>
    </row>
    <row r="266" spans="1:9" s="17" customFormat="1" ht="12.5" x14ac:dyDescent="0.25">
      <c r="A266" s="18"/>
      <c r="B266" s="20" t="s">
        <v>444</v>
      </c>
      <c r="C266" s="19" t="s">
        <v>403</v>
      </c>
      <c r="D266" s="89">
        <f t="shared" si="4"/>
        <v>0</v>
      </c>
      <c r="E266" s="18"/>
      <c r="G266" s="160"/>
      <c r="I266" s="90">
        <f>'Life Underwriting Risk 5'!F28</f>
        <v>0</v>
      </c>
    </row>
    <row r="267" spans="1:9" s="17" customFormat="1" ht="12.5" x14ac:dyDescent="0.25">
      <c r="A267" s="18"/>
      <c r="B267" s="20" t="s">
        <v>444</v>
      </c>
      <c r="C267" s="19" t="s">
        <v>404</v>
      </c>
      <c r="D267" s="89">
        <f t="shared" ref="D267:D313" si="5">IF(ISBLANK(G267),I267,G267)</f>
        <v>0</v>
      </c>
      <c r="E267" s="18"/>
      <c r="G267" s="160"/>
      <c r="I267" s="90">
        <f>'Life Underwriting Risk 5'!H28</f>
        <v>0</v>
      </c>
    </row>
    <row r="268" spans="1:9" s="17" customFormat="1" ht="12.5" x14ac:dyDescent="0.25">
      <c r="A268" s="18"/>
      <c r="B268" s="20" t="s">
        <v>444</v>
      </c>
      <c r="C268" s="19" t="s">
        <v>77</v>
      </c>
      <c r="D268" s="89">
        <f t="shared" si="5"/>
        <v>0</v>
      </c>
      <c r="E268" s="18"/>
      <c r="G268" s="160"/>
      <c r="I268" s="90">
        <f>'Life Underwriting Risk 5'!D29</f>
        <v>0</v>
      </c>
    </row>
    <row r="269" spans="1:9" s="17" customFormat="1" ht="12.5" x14ac:dyDescent="0.25">
      <c r="A269" s="18"/>
      <c r="B269" s="20" t="s">
        <v>444</v>
      </c>
      <c r="C269" s="19" t="s">
        <v>405</v>
      </c>
      <c r="D269" s="89">
        <f t="shared" si="5"/>
        <v>0</v>
      </c>
      <c r="E269" s="18"/>
      <c r="G269" s="160"/>
      <c r="I269" s="90">
        <f>'Life Underwriting Risk 5'!F29</f>
        <v>0</v>
      </c>
    </row>
    <row r="270" spans="1:9" s="17" customFormat="1" ht="12.5" x14ac:dyDescent="0.25">
      <c r="A270" s="18"/>
      <c r="B270" s="20" t="s">
        <v>444</v>
      </c>
      <c r="C270" s="19" t="s">
        <v>406</v>
      </c>
      <c r="D270" s="89">
        <f t="shared" si="5"/>
        <v>0</v>
      </c>
      <c r="E270" s="18"/>
      <c r="G270" s="160"/>
      <c r="I270" s="90">
        <f>'Life Underwriting Risk 5'!H29</f>
        <v>0</v>
      </c>
    </row>
    <row r="271" spans="1:9" s="17" customFormat="1" ht="12.5" x14ac:dyDescent="0.25">
      <c r="A271" s="18"/>
      <c r="B271" s="20" t="s">
        <v>444</v>
      </c>
      <c r="C271" s="19" t="s">
        <v>74</v>
      </c>
      <c r="D271" s="89">
        <f t="shared" si="5"/>
        <v>0</v>
      </c>
      <c r="E271" s="18"/>
      <c r="G271" s="160"/>
      <c r="I271" s="90">
        <f>'Life Underwriting Risk 5'!D35</f>
        <v>0</v>
      </c>
    </row>
    <row r="272" spans="1:9" s="17" customFormat="1" ht="12.5" x14ac:dyDescent="0.25">
      <c r="A272" s="18"/>
      <c r="B272" s="20" t="s">
        <v>444</v>
      </c>
      <c r="C272" s="19" t="s">
        <v>407</v>
      </c>
      <c r="D272" s="89">
        <f t="shared" si="5"/>
        <v>0</v>
      </c>
      <c r="E272" s="18"/>
      <c r="G272" s="160"/>
      <c r="I272" s="90">
        <f>'Life Underwriting Risk 5'!F35</f>
        <v>0</v>
      </c>
    </row>
    <row r="273" spans="1:9" s="17" customFormat="1" ht="12.5" x14ac:dyDescent="0.25">
      <c r="A273" s="18"/>
      <c r="B273" s="20" t="s">
        <v>444</v>
      </c>
      <c r="C273" s="19" t="s">
        <v>408</v>
      </c>
      <c r="D273" s="89">
        <f t="shared" si="5"/>
        <v>0</v>
      </c>
      <c r="E273" s="18"/>
      <c r="G273" s="160"/>
      <c r="I273" s="90">
        <f>'Life Underwriting Risk 5'!H35</f>
        <v>0</v>
      </c>
    </row>
    <row r="274" spans="1:9" s="17" customFormat="1" ht="12.5" x14ac:dyDescent="0.25">
      <c r="A274" s="18"/>
      <c r="B274" s="20" t="s">
        <v>444</v>
      </c>
      <c r="C274" s="19" t="s">
        <v>75</v>
      </c>
      <c r="D274" s="89">
        <f t="shared" si="5"/>
        <v>0</v>
      </c>
      <c r="E274" s="18"/>
      <c r="G274" s="160"/>
      <c r="I274" s="90">
        <f>'Life Underwriting Risk 5'!D41</f>
        <v>0</v>
      </c>
    </row>
    <row r="275" spans="1:9" s="17" customFormat="1" ht="12.5" x14ac:dyDescent="0.25">
      <c r="A275" s="18"/>
      <c r="B275" s="20" t="s">
        <v>444</v>
      </c>
      <c r="C275" s="19" t="s">
        <v>409</v>
      </c>
      <c r="D275" s="89">
        <f t="shared" si="5"/>
        <v>0</v>
      </c>
      <c r="E275" s="18"/>
      <c r="G275" s="160"/>
      <c r="I275" s="90">
        <f>'Life Underwriting Risk 5'!F41</f>
        <v>0</v>
      </c>
    </row>
    <row r="276" spans="1:9" s="17" customFormat="1" ht="12.5" x14ac:dyDescent="0.25">
      <c r="A276" s="18"/>
      <c r="B276" s="20" t="s">
        <v>444</v>
      </c>
      <c r="C276" s="19" t="s">
        <v>410</v>
      </c>
      <c r="D276" s="89">
        <f t="shared" si="5"/>
        <v>0</v>
      </c>
      <c r="E276" s="18"/>
      <c r="G276" s="160"/>
      <c r="I276" s="90">
        <f>'Life Underwriting Risk 5'!H41</f>
        <v>0</v>
      </c>
    </row>
    <row r="277" spans="1:9" s="17" customFormat="1" ht="12.5" x14ac:dyDescent="0.25">
      <c r="A277" s="18"/>
      <c r="B277" s="20" t="s">
        <v>444</v>
      </c>
      <c r="C277" s="19" t="s">
        <v>76</v>
      </c>
      <c r="D277" s="89">
        <f t="shared" si="5"/>
        <v>0</v>
      </c>
      <c r="E277" s="18"/>
      <c r="G277" s="160"/>
      <c r="I277" s="90">
        <f>'Life Underwriting Risk 5'!D47</f>
        <v>0</v>
      </c>
    </row>
    <row r="278" spans="1:9" s="17" customFormat="1" ht="12.5" x14ac:dyDescent="0.25">
      <c r="A278" s="18"/>
      <c r="B278" s="20" t="s">
        <v>444</v>
      </c>
      <c r="C278" s="19" t="s">
        <v>411</v>
      </c>
      <c r="D278" s="89">
        <f t="shared" si="5"/>
        <v>0</v>
      </c>
      <c r="E278" s="18"/>
      <c r="G278" s="160"/>
      <c r="I278" s="90">
        <f>'Life Underwriting Risk 5'!F47</f>
        <v>0</v>
      </c>
    </row>
    <row r="279" spans="1:9" s="17" customFormat="1" ht="12.5" x14ac:dyDescent="0.25">
      <c r="A279" s="18"/>
      <c r="B279" s="20" t="s">
        <v>444</v>
      </c>
      <c r="C279" s="19" t="s">
        <v>412</v>
      </c>
      <c r="D279" s="89">
        <f t="shared" si="5"/>
        <v>0</v>
      </c>
      <c r="E279" s="18"/>
      <c r="G279" s="160"/>
      <c r="I279" s="90">
        <f>'Life Underwriting Risk 5'!H47</f>
        <v>0</v>
      </c>
    </row>
    <row r="280" spans="1:9" s="18" customFormat="1" ht="6" customHeight="1" x14ac:dyDescent="0.3">
      <c r="B280" s="70"/>
      <c r="C280" s="69"/>
      <c r="D280" s="74"/>
      <c r="F280" s="27"/>
      <c r="G280" s="161"/>
      <c r="H280" s="27"/>
      <c r="I280" s="161"/>
    </row>
    <row r="281" spans="1:9" s="18" customFormat="1" ht="12.75" customHeight="1" x14ac:dyDescent="0.3">
      <c r="B281" s="68" t="s">
        <v>445</v>
      </c>
      <c r="C281" s="19" t="s">
        <v>68</v>
      </c>
      <c r="D281" s="89">
        <f t="shared" si="5"/>
        <v>0</v>
      </c>
      <c r="F281" s="27"/>
      <c r="G281" s="160"/>
      <c r="H281" s="27"/>
      <c r="I281" s="90">
        <f>'Health Underwriting Risk 5'!D14</f>
        <v>0</v>
      </c>
    </row>
    <row r="282" spans="1:9" s="18" customFormat="1" ht="12.75" customHeight="1" x14ac:dyDescent="0.3">
      <c r="B282" s="68" t="s">
        <v>445</v>
      </c>
      <c r="C282" s="19" t="s">
        <v>393</v>
      </c>
      <c r="D282" s="89">
        <f t="shared" si="5"/>
        <v>0</v>
      </c>
      <c r="F282" s="27"/>
      <c r="G282" s="160"/>
      <c r="H282" s="27"/>
      <c r="I282" s="90">
        <f>'Health Underwriting Risk 5'!F14</f>
        <v>0</v>
      </c>
    </row>
    <row r="283" spans="1:9" s="18" customFormat="1" ht="12.75" customHeight="1" x14ac:dyDescent="0.3">
      <c r="B283" s="68" t="s">
        <v>445</v>
      </c>
      <c r="C283" s="19" t="s">
        <v>394</v>
      </c>
      <c r="D283" s="89">
        <f t="shared" si="5"/>
        <v>0</v>
      </c>
      <c r="F283" s="27"/>
      <c r="G283" s="160"/>
      <c r="H283" s="27"/>
      <c r="I283" s="90">
        <f>'Health Underwriting Risk 5'!H14</f>
        <v>0</v>
      </c>
    </row>
    <row r="284" spans="1:9" s="18" customFormat="1" ht="12.75" customHeight="1" x14ac:dyDescent="0.3">
      <c r="B284" s="68" t="s">
        <v>445</v>
      </c>
      <c r="C284" s="19" t="s">
        <v>69</v>
      </c>
      <c r="D284" s="89">
        <f t="shared" si="5"/>
        <v>0</v>
      </c>
      <c r="F284" s="27"/>
      <c r="G284" s="160"/>
      <c r="H284" s="27"/>
      <c r="I284" s="90">
        <f>'Health Underwriting Risk 5'!D20</f>
        <v>0</v>
      </c>
    </row>
    <row r="285" spans="1:9" s="18" customFormat="1" ht="12.75" customHeight="1" x14ac:dyDescent="0.3">
      <c r="B285" s="68" t="s">
        <v>445</v>
      </c>
      <c r="C285" s="19" t="s">
        <v>395</v>
      </c>
      <c r="D285" s="89">
        <f t="shared" si="5"/>
        <v>0</v>
      </c>
      <c r="F285" s="27"/>
      <c r="G285" s="160"/>
      <c r="H285" s="27"/>
      <c r="I285" s="90">
        <f>'Health Underwriting Risk 5'!F20</f>
        <v>0</v>
      </c>
    </row>
    <row r="286" spans="1:9" s="18" customFormat="1" ht="12.75" customHeight="1" x14ac:dyDescent="0.3">
      <c r="B286" s="68" t="s">
        <v>445</v>
      </c>
      <c r="C286" s="19" t="s">
        <v>396</v>
      </c>
      <c r="D286" s="89">
        <f t="shared" si="5"/>
        <v>0</v>
      </c>
      <c r="F286" s="27"/>
      <c r="G286" s="160"/>
      <c r="H286" s="27"/>
      <c r="I286" s="90">
        <f>'Health Underwriting Risk 5'!H20</f>
        <v>0</v>
      </c>
    </row>
    <row r="287" spans="1:9" s="18" customFormat="1" ht="12.75" customHeight="1" x14ac:dyDescent="0.3">
      <c r="B287" s="68" t="s">
        <v>445</v>
      </c>
      <c r="C287" s="19" t="s">
        <v>439</v>
      </c>
      <c r="D287" s="89">
        <f t="shared" si="5"/>
        <v>0</v>
      </c>
      <c r="F287" s="27"/>
      <c r="G287" s="160"/>
      <c r="H287" s="27"/>
      <c r="I287" s="90">
        <f>'Health Underwriting Risk 5'!D26</f>
        <v>0</v>
      </c>
    </row>
    <row r="288" spans="1:9" s="18" customFormat="1" ht="12.75" customHeight="1" x14ac:dyDescent="0.3">
      <c r="B288" s="68" t="s">
        <v>445</v>
      </c>
      <c r="C288" s="19" t="s">
        <v>440</v>
      </c>
      <c r="D288" s="89">
        <f t="shared" si="5"/>
        <v>0</v>
      </c>
      <c r="F288" s="27"/>
      <c r="G288" s="160"/>
      <c r="H288" s="27"/>
      <c r="I288" s="90">
        <f>'Health Underwriting Risk 5'!F26</f>
        <v>0</v>
      </c>
    </row>
    <row r="289" spans="2:9" s="18" customFormat="1" ht="12.75" customHeight="1" x14ac:dyDescent="0.3">
      <c r="B289" s="68" t="s">
        <v>445</v>
      </c>
      <c r="C289" s="19" t="s">
        <v>441</v>
      </c>
      <c r="D289" s="89">
        <f t="shared" si="5"/>
        <v>0</v>
      </c>
      <c r="F289" s="27"/>
      <c r="G289" s="160"/>
      <c r="H289" s="27"/>
      <c r="I289" s="90">
        <f>'Health Underwriting Risk 5'!H26</f>
        <v>0</v>
      </c>
    </row>
    <row r="290" spans="2:9" s="18" customFormat="1" ht="12.75" customHeight="1" x14ac:dyDescent="0.3">
      <c r="B290" s="68" t="s">
        <v>445</v>
      </c>
      <c r="C290" s="19" t="s">
        <v>436</v>
      </c>
      <c r="D290" s="89">
        <f t="shared" si="5"/>
        <v>0</v>
      </c>
      <c r="F290" s="27"/>
      <c r="G290" s="160"/>
      <c r="H290" s="27"/>
      <c r="I290" s="90">
        <f>'Health Underwriting Risk 5'!D27</f>
        <v>0</v>
      </c>
    </row>
    <row r="291" spans="2:9" s="18" customFormat="1" ht="12.75" customHeight="1" x14ac:dyDescent="0.3">
      <c r="B291" s="20" t="s">
        <v>445</v>
      </c>
      <c r="C291" s="19" t="s">
        <v>437</v>
      </c>
      <c r="D291" s="89">
        <f t="shared" si="5"/>
        <v>0</v>
      </c>
      <c r="F291" s="27"/>
      <c r="G291" s="160"/>
      <c r="H291" s="27"/>
      <c r="I291" s="90">
        <f>'Health Underwriting Risk 5'!F27</f>
        <v>0</v>
      </c>
    </row>
    <row r="292" spans="2:9" s="18" customFormat="1" ht="12.75" customHeight="1" x14ac:dyDescent="0.3">
      <c r="B292" s="20" t="s">
        <v>445</v>
      </c>
      <c r="C292" s="19" t="s">
        <v>438</v>
      </c>
      <c r="D292" s="89">
        <f t="shared" si="5"/>
        <v>0</v>
      </c>
      <c r="F292" s="27"/>
      <c r="G292" s="160"/>
      <c r="H292" s="27"/>
      <c r="I292" s="90">
        <f>'Health Underwriting Risk 5'!H27</f>
        <v>0</v>
      </c>
    </row>
    <row r="293" spans="2:9" s="18" customFormat="1" ht="12.75" customHeight="1" x14ac:dyDescent="0.3">
      <c r="B293" s="20" t="s">
        <v>445</v>
      </c>
      <c r="C293" s="19" t="s">
        <v>433</v>
      </c>
      <c r="D293" s="89">
        <f t="shared" si="5"/>
        <v>0</v>
      </c>
      <c r="F293" s="27"/>
      <c r="G293" s="160"/>
      <c r="H293" s="27"/>
      <c r="I293" s="90">
        <f>'Health Underwriting Risk 5'!D29</f>
        <v>0</v>
      </c>
    </row>
    <row r="294" spans="2:9" s="18" customFormat="1" ht="12.75" customHeight="1" x14ac:dyDescent="0.3">
      <c r="B294" s="20" t="s">
        <v>445</v>
      </c>
      <c r="C294" s="19" t="s">
        <v>434</v>
      </c>
      <c r="D294" s="89">
        <f t="shared" si="5"/>
        <v>0</v>
      </c>
      <c r="F294" s="27"/>
      <c r="G294" s="160"/>
      <c r="H294" s="27"/>
      <c r="I294" s="90">
        <f>'Health Underwriting Risk 5'!F29</f>
        <v>0</v>
      </c>
    </row>
    <row r="295" spans="2:9" s="18" customFormat="1" ht="12.75" customHeight="1" x14ac:dyDescent="0.3">
      <c r="B295" s="20" t="s">
        <v>445</v>
      </c>
      <c r="C295" s="19" t="s">
        <v>435</v>
      </c>
      <c r="D295" s="89">
        <f t="shared" si="5"/>
        <v>0</v>
      </c>
      <c r="F295" s="27"/>
      <c r="G295" s="160"/>
      <c r="H295" s="27"/>
      <c r="I295" s="90">
        <f>'Health Underwriting Risk 5'!H29</f>
        <v>0</v>
      </c>
    </row>
    <row r="296" spans="2:9" s="18" customFormat="1" ht="12.75" customHeight="1" x14ac:dyDescent="0.3">
      <c r="B296" s="20" t="s">
        <v>445</v>
      </c>
      <c r="C296" s="19" t="s">
        <v>72</v>
      </c>
      <c r="D296" s="89">
        <f t="shared" si="5"/>
        <v>0</v>
      </c>
      <c r="F296" s="27"/>
      <c r="G296" s="160"/>
      <c r="H296" s="27"/>
      <c r="I296" s="90">
        <f>'Health Underwriting Risk 5'!D35</f>
        <v>0</v>
      </c>
    </row>
    <row r="297" spans="2:9" s="18" customFormat="1" ht="12.75" customHeight="1" x14ac:dyDescent="0.3">
      <c r="B297" s="20" t="s">
        <v>445</v>
      </c>
      <c r="C297" s="19" t="s">
        <v>401</v>
      </c>
      <c r="D297" s="89">
        <f t="shared" si="5"/>
        <v>0</v>
      </c>
      <c r="F297" s="27"/>
      <c r="G297" s="160"/>
      <c r="H297" s="27"/>
      <c r="I297" s="90">
        <f>'Health Underwriting Risk 5'!F35</f>
        <v>0</v>
      </c>
    </row>
    <row r="298" spans="2:9" s="18" customFormat="1" ht="12.75" customHeight="1" x14ac:dyDescent="0.3">
      <c r="B298" s="20" t="s">
        <v>445</v>
      </c>
      <c r="C298" s="19" t="s">
        <v>402</v>
      </c>
      <c r="D298" s="89">
        <f t="shared" si="5"/>
        <v>0</v>
      </c>
      <c r="F298" s="27"/>
      <c r="G298" s="160"/>
      <c r="H298" s="27"/>
      <c r="I298" s="90">
        <f>'Health Underwriting Risk 5'!H35</f>
        <v>0</v>
      </c>
    </row>
    <row r="299" spans="2:9" s="18" customFormat="1" ht="12.75" customHeight="1" x14ac:dyDescent="0.3">
      <c r="B299" s="20" t="s">
        <v>445</v>
      </c>
      <c r="C299" s="19" t="s">
        <v>73</v>
      </c>
      <c r="D299" s="89">
        <f t="shared" si="5"/>
        <v>0</v>
      </c>
      <c r="F299" s="27"/>
      <c r="G299" s="160"/>
      <c r="H299" s="27"/>
      <c r="I299" s="90">
        <f>'Health Underwriting Risk 5'!D36</f>
        <v>0</v>
      </c>
    </row>
    <row r="300" spans="2:9" s="18" customFormat="1" ht="12.75" customHeight="1" x14ac:dyDescent="0.3">
      <c r="B300" s="20" t="s">
        <v>445</v>
      </c>
      <c r="C300" s="19" t="s">
        <v>403</v>
      </c>
      <c r="D300" s="89">
        <f t="shared" si="5"/>
        <v>0</v>
      </c>
      <c r="F300" s="27"/>
      <c r="G300" s="160"/>
      <c r="H300" s="27"/>
      <c r="I300" s="90">
        <f>'Health Underwriting Risk 5'!F36</f>
        <v>0</v>
      </c>
    </row>
    <row r="301" spans="2:9" s="18" customFormat="1" ht="12.75" customHeight="1" x14ac:dyDescent="0.3">
      <c r="B301" s="20" t="s">
        <v>445</v>
      </c>
      <c r="C301" s="19" t="s">
        <v>404</v>
      </c>
      <c r="D301" s="89">
        <f t="shared" si="5"/>
        <v>0</v>
      </c>
      <c r="F301" s="27"/>
      <c r="G301" s="160"/>
      <c r="H301" s="27"/>
      <c r="I301" s="90">
        <f>'Health Underwriting Risk 5'!H36</f>
        <v>0</v>
      </c>
    </row>
    <row r="302" spans="2:9" s="18" customFormat="1" ht="12.75" customHeight="1" x14ac:dyDescent="0.3">
      <c r="B302" s="20" t="s">
        <v>445</v>
      </c>
      <c r="C302" s="19" t="s">
        <v>77</v>
      </c>
      <c r="D302" s="89">
        <f t="shared" si="5"/>
        <v>0</v>
      </c>
      <c r="F302" s="27"/>
      <c r="G302" s="160"/>
      <c r="H302" s="27"/>
      <c r="I302" s="90">
        <f>'Health Underwriting Risk 5'!D37</f>
        <v>0</v>
      </c>
    </row>
    <row r="303" spans="2:9" s="18" customFormat="1" ht="12.75" customHeight="1" x14ac:dyDescent="0.3">
      <c r="B303" s="20" t="s">
        <v>445</v>
      </c>
      <c r="C303" s="19" t="s">
        <v>405</v>
      </c>
      <c r="D303" s="89">
        <f t="shared" si="5"/>
        <v>0</v>
      </c>
      <c r="F303" s="27"/>
      <c r="G303" s="160"/>
      <c r="H303" s="27"/>
      <c r="I303" s="90">
        <f>'Health Underwriting Risk 5'!F37</f>
        <v>0</v>
      </c>
    </row>
    <row r="304" spans="2:9" s="18" customFormat="1" ht="12.75" customHeight="1" x14ac:dyDescent="0.3">
      <c r="B304" s="20" t="s">
        <v>445</v>
      </c>
      <c r="C304" s="19" t="s">
        <v>406</v>
      </c>
      <c r="D304" s="89">
        <f t="shared" si="5"/>
        <v>0</v>
      </c>
      <c r="F304" s="27"/>
      <c r="G304" s="160"/>
      <c r="H304" s="27"/>
      <c r="I304" s="90">
        <f>'Health Underwriting Risk 5'!H37</f>
        <v>0</v>
      </c>
    </row>
    <row r="305" spans="1:9" s="18" customFormat="1" ht="12.75" customHeight="1" x14ac:dyDescent="0.3">
      <c r="B305" s="20" t="s">
        <v>445</v>
      </c>
      <c r="C305" s="19" t="s">
        <v>74</v>
      </c>
      <c r="D305" s="89">
        <f t="shared" si="5"/>
        <v>0</v>
      </c>
      <c r="F305" s="27"/>
      <c r="G305" s="160"/>
      <c r="H305" s="27"/>
      <c r="I305" s="90">
        <f>'Health Underwriting Risk 5'!D43</f>
        <v>0</v>
      </c>
    </row>
    <row r="306" spans="1:9" s="18" customFormat="1" ht="12.75" customHeight="1" x14ac:dyDescent="0.3">
      <c r="B306" s="20" t="s">
        <v>445</v>
      </c>
      <c r="C306" s="19" t="s">
        <v>407</v>
      </c>
      <c r="D306" s="89">
        <f t="shared" si="5"/>
        <v>0</v>
      </c>
      <c r="F306" s="27"/>
      <c r="G306" s="160"/>
      <c r="H306" s="27"/>
      <c r="I306" s="90">
        <f>'Health Underwriting Risk 5'!F43</f>
        <v>0</v>
      </c>
    </row>
    <row r="307" spans="1:9" s="18" customFormat="1" ht="12.75" customHeight="1" x14ac:dyDescent="0.3">
      <c r="B307" s="20" t="s">
        <v>445</v>
      </c>
      <c r="C307" s="19" t="s">
        <v>408</v>
      </c>
      <c r="D307" s="89">
        <f t="shared" si="5"/>
        <v>0</v>
      </c>
      <c r="F307" s="27"/>
      <c r="G307" s="160"/>
      <c r="H307" s="27"/>
      <c r="I307" s="90">
        <f>'Health Underwriting Risk 5'!H43</f>
        <v>0</v>
      </c>
    </row>
    <row r="308" spans="1:9" s="18" customFormat="1" ht="12.75" customHeight="1" x14ac:dyDescent="0.3">
      <c r="B308" s="20" t="s">
        <v>445</v>
      </c>
      <c r="C308" s="19" t="s">
        <v>75</v>
      </c>
      <c r="D308" s="89">
        <f t="shared" si="5"/>
        <v>0</v>
      </c>
      <c r="F308" s="27"/>
      <c r="G308" s="160"/>
      <c r="H308" s="27"/>
      <c r="I308" s="90">
        <f>'Health Underwriting Risk 5'!D49</f>
        <v>0</v>
      </c>
    </row>
    <row r="309" spans="1:9" s="18" customFormat="1" ht="12.75" customHeight="1" x14ac:dyDescent="0.3">
      <c r="B309" s="20" t="s">
        <v>445</v>
      </c>
      <c r="C309" s="19" t="s">
        <v>409</v>
      </c>
      <c r="D309" s="89">
        <f t="shared" si="5"/>
        <v>0</v>
      </c>
      <c r="F309" s="27"/>
      <c r="G309" s="160"/>
      <c r="H309" s="27"/>
      <c r="I309" s="90">
        <f>'Health Underwriting Risk 5'!F49</f>
        <v>0</v>
      </c>
    </row>
    <row r="310" spans="1:9" s="18" customFormat="1" ht="12.75" customHeight="1" x14ac:dyDescent="0.3">
      <c r="B310" s="20" t="s">
        <v>445</v>
      </c>
      <c r="C310" s="19" t="s">
        <v>410</v>
      </c>
      <c r="D310" s="89">
        <f t="shared" si="5"/>
        <v>0</v>
      </c>
      <c r="F310" s="27"/>
      <c r="G310" s="160"/>
      <c r="H310" s="27"/>
      <c r="I310" s="90">
        <f>'Health Underwriting Risk 5'!H49</f>
        <v>0</v>
      </c>
    </row>
    <row r="311" spans="1:9" s="18" customFormat="1" ht="12.75" customHeight="1" x14ac:dyDescent="0.3">
      <c r="B311" s="20" t="s">
        <v>445</v>
      </c>
      <c r="C311" s="19" t="s">
        <v>429</v>
      </c>
      <c r="D311" s="89">
        <f t="shared" si="5"/>
        <v>0</v>
      </c>
      <c r="F311" s="27"/>
      <c r="G311" s="160"/>
      <c r="H311" s="27"/>
      <c r="I311" s="90">
        <f>'Health Underwriting Risk 5'!F7</f>
        <v>0</v>
      </c>
    </row>
    <row r="312" spans="1:9" s="18" customFormat="1" ht="12.75" customHeight="1" x14ac:dyDescent="0.3">
      <c r="B312" s="20" t="s">
        <v>445</v>
      </c>
      <c r="C312" s="19" t="s">
        <v>430</v>
      </c>
      <c r="D312" s="89">
        <f t="shared" si="5"/>
        <v>0</v>
      </c>
      <c r="F312" s="27"/>
      <c r="G312" s="160"/>
      <c r="H312" s="27"/>
      <c r="I312" s="90">
        <f>'Health Underwriting Risk 5'!H7</f>
        <v>0</v>
      </c>
    </row>
    <row r="313" spans="1:9" s="18" customFormat="1" ht="12.75" customHeight="1" x14ac:dyDescent="0.3">
      <c r="B313" s="20" t="s">
        <v>445</v>
      </c>
      <c r="C313" s="19" t="s">
        <v>469</v>
      </c>
      <c r="D313" s="89">
        <f t="shared" si="5"/>
        <v>0</v>
      </c>
      <c r="F313" s="27"/>
      <c r="G313" s="160"/>
      <c r="H313" s="27"/>
      <c r="I313" s="90">
        <f>'Health Underwriting Risk 5'!F8</f>
        <v>0</v>
      </c>
    </row>
    <row r="314" spans="1:9" s="18" customFormat="1" ht="12.75" customHeight="1" x14ac:dyDescent="0.3">
      <c r="B314" s="20" t="s">
        <v>445</v>
      </c>
      <c r="C314" s="19" t="s">
        <v>470</v>
      </c>
      <c r="D314" s="89">
        <f>IF(ISBLANK(G314),I314,G314)</f>
        <v>0</v>
      </c>
      <c r="F314" s="27"/>
      <c r="G314" s="160"/>
      <c r="H314" s="27"/>
      <c r="I314" s="90">
        <f>'Health Underwriting Risk 5'!H8</f>
        <v>0</v>
      </c>
    </row>
    <row r="315" spans="1:9" s="18" customFormat="1" ht="6" customHeight="1" thickBot="1" x14ac:dyDescent="0.35">
      <c r="B315" s="70"/>
      <c r="C315" s="69"/>
      <c r="D315" s="74"/>
      <c r="F315" s="27"/>
      <c r="G315" s="162"/>
      <c r="H315" s="27"/>
      <c r="I315" s="162"/>
    </row>
    <row r="316" spans="1:9" s="27" customFormat="1" x14ac:dyDescent="0.3">
      <c r="A316" s="1"/>
      <c r="D316" s="76"/>
      <c r="E316" s="18"/>
      <c r="G316"/>
      <c r="H316"/>
      <c r="I316"/>
    </row>
    <row r="317" spans="1:9" s="77" customFormat="1" hidden="1" x14ac:dyDescent="0.3">
      <c r="A317" s="67"/>
      <c r="D317" s="78"/>
      <c r="E317" s="67"/>
      <c r="G317"/>
      <c r="H317"/>
      <c r="I317"/>
    </row>
    <row r="318" spans="1:9" hidden="1" x14ac:dyDescent="0.3">
      <c r="G318"/>
      <c r="I318"/>
    </row>
    <row r="319" spans="1:9" hidden="1" x14ac:dyDescent="0.3">
      <c r="G319"/>
      <c r="I319"/>
    </row>
    <row r="320" spans="1:9" hidden="1" x14ac:dyDescent="0.3"/>
    <row r="321" spans="1:1" hidden="1" x14ac:dyDescent="0.3"/>
    <row r="322" spans="1:1" hidden="1" x14ac:dyDescent="0.3"/>
    <row r="323" spans="1:1" hidden="1" x14ac:dyDescent="0.3">
      <c r="A323" s="1"/>
    </row>
    <row r="324" spans="1:1" hidden="1" x14ac:dyDescent="0.3"/>
    <row r="325" spans="1:1" hidden="1" x14ac:dyDescent="0.3">
      <c r="A325" s="1"/>
    </row>
    <row r="326" spans="1:1" hidden="1" x14ac:dyDescent="0.3">
      <c r="A326" s="1"/>
    </row>
    <row r="327" spans="1:1" hidden="1" x14ac:dyDescent="0.3">
      <c r="A327" s="1"/>
    </row>
    <row r="328" spans="1:1" hidden="1" x14ac:dyDescent="0.3"/>
    <row r="329" spans="1:1" hidden="1" x14ac:dyDescent="0.3"/>
    <row r="330" spans="1:1" hidden="1" x14ac:dyDescent="0.3"/>
    <row r="331" spans="1:1" hidden="1" x14ac:dyDescent="0.3"/>
    <row r="332" spans="1:1" hidden="1" x14ac:dyDescent="0.3"/>
    <row r="333" spans="1:1" hidden="1" x14ac:dyDescent="0.3"/>
    <row r="334" spans="1:1" hidden="1" x14ac:dyDescent="0.3"/>
    <row r="335" spans="1:1" hidden="1" x14ac:dyDescent="0.3"/>
    <row r="336" spans="1:1" hidden="1" x14ac:dyDescent="0.3"/>
    <row r="337" spans="1:1" hidden="1" x14ac:dyDescent="0.3">
      <c r="A337" s="14"/>
    </row>
    <row r="338" spans="1:1" hidden="1" x14ac:dyDescent="0.3"/>
    <row r="339" spans="1:1" hidden="1" x14ac:dyDescent="0.3"/>
    <row r="340" spans="1:1" hidden="1" x14ac:dyDescent="0.3"/>
    <row r="341" spans="1:1" hidden="1" x14ac:dyDescent="0.3"/>
    <row r="342" spans="1:1" hidden="1" x14ac:dyDescent="0.3"/>
    <row r="343" spans="1:1" hidden="1" x14ac:dyDescent="0.3"/>
    <row r="344" spans="1:1" hidden="1" x14ac:dyDescent="0.3"/>
    <row r="345" spans="1:1" hidden="1" x14ac:dyDescent="0.3"/>
    <row r="346" spans="1:1" hidden="1" x14ac:dyDescent="0.3"/>
    <row r="347" spans="1:1" hidden="1" x14ac:dyDescent="0.3"/>
    <row r="348" spans="1:1" hidden="1" x14ac:dyDescent="0.3"/>
    <row r="349" spans="1:1" hidden="1" x14ac:dyDescent="0.3"/>
    <row r="350" spans="1:1" hidden="1" x14ac:dyDescent="0.3"/>
    <row r="351" spans="1:1" hidden="1" x14ac:dyDescent="0.3"/>
    <row r="352" spans="1:1"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x14ac:dyDescent="0.3"/>
    <row r="614" x14ac:dyDescent="0.3"/>
    <row r="615" x14ac:dyDescent="0.3"/>
    <row r="616" x14ac:dyDescent="0.3"/>
    <row r="617" x14ac:dyDescent="0.3"/>
    <row r="618" x14ac:dyDescent="0.3"/>
    <row r="619" x14ac:dyDescent="0.3"/>
    <row r="620" x14ac:dyDescent="0.3"/>
    <row r="621" x14ac:dyDescent="0.3"/>
  </sheetData>
  <sheetProtection algorithmName="SHA-512" hashValue="om5fltfmDQ3VXrJ3hbdnb2ccyh+Z/sH+UKS8rm5va1vey+Ok+LDGwtzKGj6W6HxZO4urN0bot+r7wkXXhviMqQ==" saltValue="ZUKZ7lLUJJTIYM4JyJR+GQ==" spinCount="100000" sheet="1" objects="1" scenarios="1" formatCells="0" formatColumns="0" formatRows="0"/>
  <protectedRanges>
    <protectedRange sqref="G6:G9 G11:G112 G114:G248 G250:G279 G281:G314" name="Range1"/>
  </protectedRanges>
  <dataValidations count="2">
    <dataValidation allowBlank="1" showInputMessage="1" showErrorMessage="1" promptTitle="Alternative Data Entry Field" prompt="May be used instead of the other data entry tabs. The template will override the data entry tabs with entries from here. See relevant data entry tab for input details." sqref="G4"/>
    <dataValidation allowBlank="1" showInputMessage="1" showErrorMessage="1" promptTitle="Data from tab" prompt="This collects the data entered in the relevant tab." sqref="I4:I5"/>
  </dataValidations>
  <pageMargins left="0.70866141732283472" right="0.70866141732283472" top="0.74803149606299213" bottom="0.74803149606299213" header="0.31496062992125984" footer="0.31496062992125984"/>
  <pageSetup paperSize="9" scale="74"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fitToPage="1"/>
  </sheetPr>
  <dimension ref="A1:Z405"/>
  <sheetViews>
    <sheetView topLeftCell="A120" zoomScale="85" zoomScaleNormal="85" workbookViewId="0">
      <selection activeCell="I90" sqref="I90"/>
    </sheetView>
  </sheetViews>
  <sheetFormatPr defaultColWidth="0" defaultRowHeight="14" x14ac:dyDescent="0.3"/>
  <cols>
    <col min="1" max="1" width="1.83203125" style="18" customWidth="1"/>
    <col min="2" max="2" width="40.58203125" style="27" customWidth="1"/>
    <col min="3" max="3" width="3.5" style="1" customWidth="1"/>
    <col min="4" max="4" width="9.83203125" style="27" customWidth="1"/>
    <col min="5" max="5" width="1.83203125" style="27" customWidth="1"/>
    <col min="6" max="6" width="9.83203125" style="27" customWidth="1"/>
    <col min="7" max="7" width="1.83203125" style="27" customWidth="1"/>
    <col min="8" max="8" width="1.83203125" style="18" customWidth="1"/>
    <col min="9" max="9" width="9" style="27" bestFit="1" customWidth="1"/>
    <col min="10" max="10" width="1.83203125" style="18" customWidth="1"/>
    <col min="11" max="26" width="0" style="27" hidden="1" customWidth="1"/>
    <col min="27" max="16384" width="9" style="27" hidden="1"/>
  </cols>
  <sheetData>
    <row r="1" spans="1:10" s="21" customFormat="1" ht="15.5" x14ac:dyDescent="0.35">
      <c r="A1" s="2" t="str">
        <f ca="1">RIGHT(CELL("filename",$A$1),LEN(CELL("filename",$A$1))-FIND("]",CELL("filename",$A$1)))</f>
        <v>Regulatory Balance Sheet 5</v>
      </c>
      <c r="B1" s="2"/>
      <c r="C1" s="3"/>
      <c r="D1" s="3"/>
      <c r="E1" s="3"/>
      <c r="F1" s="3"/>
      <c r="G1" s="3"/>
      <c r="H1" s="2"/>
      <c r="I1" s="3"/>
      <c r="J1" s="2"/>
    </row>
    <row r="2" spans="1:10" s="24" customFormat="1" ht="12.5" x14ac:dyDescent="0.25">
      <c r="A2" s="23"/>
      <c r="B2" s="23"/>
      <c r="C2" s="23"/>
      <c r="D2" s="23"/>
      <c r="E2" s="23"/>
      <c r="F2" s="23"/>
      <c r="G2" s="23"/>
      <c r="H2" s="23"/>
      <c r="I2" s="25"/>
      <c r="J2" s="23"/>
    </row>
    <row r="4" spans="1:10" x14ac:dyDescent="0.3">
      <c r="B4" s="227" t="s">
        <v>480</v>
      </c>
      <c r="C4" s="228"/>
      <c r="D4" s="228"/>
      <c r="E4" s="228"/>
      <c r="F4" s="228"/>
      <c r="G4" s="228"/>
      <c r="H4" s="228"/>
      <c r="I4" s="228"/>
    </row>
    <row r="5" spans="1:10" x14ac:dyDescent="0.3">
      <c r="B5" s="228"/>
      <c r="C5" s="228"/>
      <c r="D5" s="228"/>
      <c r="E5" s="228"/>
      <c r="F5" s="228"/>
      <c r="G5" s="228"/>
      <c r="H5" s="228"/>
      <c r="I5" s="228"/>
    </row>
    <row r="6" spans="1:10" ht="14.5" thickBot="1" x14ac:dyDescent="0.35">
      <c r="E6" s="79"/>
      <c r="F6" s="15"/>
    </row>
    <row r="7" spans="1:10" ht="26" x14ac:dyDescent="0.3">
      <c r="B7" s="193" t="s">
        <v>118</v>
      </c>
      <c r="C7" s="201"/>
      <c r="D7" s="194" t="s">
        <v>493</v>
      </c>
      <c r="E7" s="195"/>
      <c r="F7" s="194" t="s">
        <v>492</v>
      </c>
      <c r="G7" s="196"/>
    </row>
    <row r="8" spans="1:10" ht="14.5" thickBot="1" x14ac:dyDescent="0.35">
      <c r="B8" s="197"/>
      <c r="C8" s="204"/>
      <c r="D8" s="199" t="str">
        <f>"'000"</f>
        <v>'000</v>
      </c>
      <c r="E8" s="200"/>
      <c r="F8" s="199" t="str">
        <f>"'000"</f>
        <v>'000</v>
      </c>
      <c r="G8" s="168"/>
    </row>
    <row r="9" spans="1:10" s="1" customFormat="1" ht="12.5" x14ac:dyDescent="0.25">
      <c r="B9" s="4"/>
      <c r="C9" s="5"/>
      <c r="D9" s="5"/>
      <c r="E9" s="5"/>
      <c r="F9" s="5"/>
      <c r="G9" s="6"/>
    </row>
    <row r="10" spans="1:10" s="1" customFormat="1" ht="13" x14ac:dyDescent="0.3">
      <c r="B10" s="46" t="s">
        <v>119</v>
      </c>
      <c r="C10" s="47"/>
      <c r="D10" s="48"/>
      <c r="E10" s="47"/>
      <c r="F10" s="48"/>
      <c r="G10" s="49"/>
    </row>
    <row r="11" spans="1:10" s="1" customFormat="1" ht="12.5" x14ac:dyDescent="0.25">
      <c r="B11" s="4"/>
      <c r="C11" s="5"/>
      <c r="D11" s="5"/>
      <c r="E11" s="5"/>
      <c r="F11" s="5"/>
      <c r="G11" s="6"/>
    </row>
    <row r="12" spans="1:10" x14ac:dyDescent="0.3">
      <c r="B12" s="93" t="s">
        <v>120</v>
      </c>
      <c r="C12" s="5"/>
      <c r="D12" s="98"/>
      <c r="E12" s="99"/>
      <c r="F12" s="100"/>
      <c r="G12" s="6"/>
    </row>
    <row r="13" spans="1:10" x14ac:dyDescent="0.3">
      <c r="B13" s="93" t="s">
        <v>121</v>
      </c>
      <c r="C13" s="5"/>
      <c r="D13" s="98"/>
      <c r="E13" s="99"/>
      <c r="F13" s="98"/>
      <c r="G13" s="6"/>
    </row>
    <row r="14" spans="1:10" x14ac:dyDescent="0.3">
      <c r="B14" s="93" t="s">
        <v>122</v>
      </c>
      <c r="C14" s="5"/>
      <c r="D14" s="98"/>
      <c r="E14" s="99"/>
      <c r="F14" s="98"/>
      <c r="G14" s="6"/>
    </row>
    <row r="15" spans="1:10" s="1" customFormat="1" ht="12.5" x14ac:dyDescent="0.25">
      <c r="B15" s="4"/>
      <c r="C15" s="5"/>
      <c r="D15" s="99"/>
      <c r="E15" s="99"/>
      <c r="F15" s="99"/>
      <c r="G15" s="6"/>
    </row>
    <row r="16" spans="1:10" x14ac:dyDescent="0.3">
      <c r="B16" s="4" t="s">
        <v>123</v>
      </c>
      <c r="C16" s="5"/>
      <c r="D16" s="101">
        <f>SUM(D12:D14)</f>
        <v>0</v>
      </c>
      <c r="E16" s="99"/>
      <c r="F16" s="101">
        <f>SUM(F12:F14)</f>
        <v>0</v>
      </c>
      <c r="G16" s="6"/>
      <c r="I16" s="81"/>
    </row>
    <row r="17" spans="2:7" s="1" customFormat="1" ht="12.5" x14ac:dyDescent="0.25">
      <c r="B17" s="4"/>
      <c r="C17" s="5"/>
      <c r="D17" s="99"/>
      <c r="E17" s="99"/>
      <c r="F17" s="99"/>
      <c r="G17" s="6"/>
    </row>
    <row r="18" spans="2:7" s="1" customFormat="1" ht="13" x14ac:dyDescent="0.3">
      <c r="B18" s="46" t="s">
        <v>124</v>
      </c>
      <c r="C18" s="47"/>
      <c r="D18" s="102"/>
      <c r="E18" s="103"/>
      <c r="F18" s="102"/>
      <c r="G18" s="49"/>
    </row>
    <row r="19" spans="2:7" s="1" customFormat="1" ht="12.5" x14ac:dyDescent="0.25">
      <c r="B19" s="4"/>
      <c r="C19" s="5"/>
      <c r="D19" s="99"/>
      <c r="E19" s="99"/>
      <c r="F19" s="99"/>
      <c r="G19" s="6"/>
    </row>
    <row r="20" spans="2:7" x14ac:dyDescent="0.3">
      <c r="B20" s="93" t="s">
        <v>125</v>
      </c>
      <c r="C20" s="5"/>
      <c r="D20" s="98"/>
      <c r="E20" s="99"/>
      <c r="F20" s="98"/>
      <c r="G20" s="6"/>
    </row>
    <row r="21" spans="2:7" x14ac:dyDescent="0.3">
      <c r="B21" s="93" t="s">
        <v>126</v>
      </c>
      <c r="C21" s="5"/>
      <c r="D21" s="98"/>
      <c r="E21" s="99"/>
      <c r="F21" s="98"/>
      <c r="G21" s="6"/>
    </row>
    <row r="22" spans="2:7" x14ac:dyDescent="0.3">
      <c r="B22" s="93" t="s">
        <v>127</v>
      </c>
      <c r="C22" s="5"/>
      <c r="D22" s="163"/>
      <c r="E22" s="99"/>
      <c r="F22" s="163"/>
      <c r="G22" s="6"/>
    </row>
    <row r="23" spans="2:7" x14ac:dyDescent="0.3">
      <c r="B23" s="93" t="s">
        <v>128</v>
      </c>
      <c r="C23" s="5"/>
      <c r="D23" s="98"/>
      <c r="E23" s="99"/>
      <c r="F23" s="98"/>
      <c r="G23" s="6"/>
    </row>
    <row r="24" spans="2:7" x14ac:dyDescent="0.3">
      <c r="B24" s="93" t="s">
        <v>129</v>
      </c>
      <c r="C24" s="5"/>
      <c r="D24" s="98"/>
      <c r="E24" s="99"/>
      <c r="F24" s="98"/>
      <c r="G24" s="6"/>
    </row>
    <row r="25" spans="2:7" x14ac:dyDescent="0.3">
      <c r="B25" s="93" t="s">
        <v>130</v>
      </c>
      <c r="C25" s="5"/>
      <c r="D25" s="98"/>
      <c r="E25" s="99"/>
      <c r="F25" s="98"/>
      <c r="G25" s="6"/>
    </row>
    <row r="26" spans="2:7" x14ac:dyDescent="0.3">
      <c r="B26" s="93" t="s">
        <v>131</v>
      </c>
      <c r="C26" s="5"/>
      <c r="D26" s="98"/>
      <c r="E26" s="99"/>
      <c r="F26" s="98"/>
      <c r="G26" s="6"/>
    </row>
    <row r="27" spans="2:7" x14ac:dyDescent="0.3">
      <c r="B27" s="93" t="s">
        <v>132</v>
      </c>
      <c r="C27" s="5"/>
      <c r="D27" s="98"/>
      <c r="E27" s="99"/>
      <c r="F27" s="98"/>
      <c r="G27" s="6"/>
    </row>
    <row r="28" spans="2:7" x14ac:dyDescent="0.3">
      <c r="B28" s="93" t="s">
        <v>133</v>
      </c>
      <c r="C28" s="5"/>
      <c r="D28" s="98"/>
      <c r="E28" s="99"/>
      <c r="F28" s="98"/>
      <c r="G28" s="6"/>
    </row>
    <row r="29" spans="2:7" x14ac:dyDescent="0.3">
      <c r="B29" s="93" t="s">
        <v>134</v>
      </c>
      <c r="C29" s="5"/>
      <c r="D29" s="101">
        <f>SUM(D30:D34)</f>
        <v>0</v>
      </c>
      <c r="E29" s="99"/>
      <c r="F29" s="101">
        <f>SUM(F30:F34)</f>
        <v>0</v>
      </c>
      <c r="G29" s="6"/>
    </row>
    <row r="30" spans="2:7" x14ac:dyDescent="0.3">
      <c r="B30" s="94" t="s">
        <v>135</v>
      </c>
      <c r="C30" s="5"/>
      <c r="D30" s="98"/>
      <c r="E30" s="99"/>
      <c r="F30" s="98"/>
      <c r="G30" s="6"/>
    </row>
    <row r="31" spans="2:7" x14ac:dyDescent="0.3">
      <c r="B31" s="94" t="s">
        <v>136</v>
      </c>
      <c r="C31" s="5"/>
      <c r="D31" s="98"/>
      <c r="E31" s="99"/>
      <c r="F31" s="98"/>
      <c r="G31" s="6"/>
    </row>
    <row r="32" spans="2:7" x14ac:dyDescent="0.3">
      <c r="B32" s="94" t="s">
        <v>137</v>
      </c>
      <c r="C32" s="5"/>
      <c r="D32" s="98"/>
      <c r="E32" s="99"/>
      <c r="F32" s="98"/>
      <c r="G32" s="6"/>
    </row>
    <row r="33" spans="2:9" x14ac:dyDescent="0.3">
      <c r="B33" s="94" t="s">
        <v>138</v>
      </c>
      <c r="C33" s="5"/>
      <c r="D33" s="98"/>
      <c r="E33" s="99"/>
      <c r="F33" s="98"/>
      <c r="G33" s="6"/>
    </row>
    <row r="34" spans="2:9" x14ac:dyDescent="0.3">
      <c r="B34" s="94" t="s">
        <v>139</v>
      </c>
      <c r="C34" s="5"/>
      <c r="D34" s="98"/>
      <c r="E34" s="99"/>
      <c r="F34" s="98"/>
      <c r="G34" s="6"/>
    </row>
    <row r="35" spans="2:9" x14ac:dyDescent="0.3">
      <c r="B35" s="93" t="s">
        <v>140</v>
      </c>
      <c r="C35" s="5"/>
      <c r="D35" s="98"/>
      <c r="E35" s="99"/>
      <c r="F35" s="98"/>
      <c r="G35" s="6"/>
    </row>
    <row r="36" spans="2:9" x14ac:dyDescent="0.3">
      <c r="B36" s="93" t="s">
        <v>141</v>
      </c>
      <c r="C36" s="5"/>
      <c r="D36" s="98"/>
      <c r="E36" s="99"/>
      <c r="F36" s="98"/>
      <c r="G36" s="6"/>
    </row>
    <row r="37" spans="2:9" s="1" customFormat="1" ht="12.5" x14ac:dyDescent="0.25">
      <c r="B37" s="4"/>
      <c r="C37" s="5"/>
      <c r="D37" s="99"/>
      <c r="E37" s="99"/>
      <c r="F37" s="99"/>
      <c r="G37" s="6"/>
    </row>
    <row r="38" spans="2:9" x14ac:dyDescent="0.3">
      <c r="B38" s="4" t="s">
        <v>123</v>
      </c>
      <c r="C38" s="5"/>
      <c r="D38" s="101">
        <f>SUM(D20:D29,D35:D36)</f>
        <v>0</v>
      </c>
      <c r="E38" s="99"/>
      <c r="F38" s="101">
        <f>SUM(F20:F29,F35:F36)</f>
        <v>0</v>
      </c>
      <c r="G38" s="6"/>
      <c r="I38" s="81"/>
    </row>
    <row r="39" spans="2:9" s="1" customFormat="1" ht="12.5" x14ac:dyDescent="0.25">
      <c r="B39" s="4"/>
      <c r="C39" s="5"/>
      <c r="D39" s="99"/>
      <c r="E39" s="99"/>
      <c r="F39" s="99"/>
      <c r="G39" s="6"/>
    </row>
    <row r="40" spans="2:9" s="1" customFormat="1" ht="13" x14ac:dyDescent="0.3">
      <c r="B40" s="46" t="s">
        <v>142</v>
      </c>
      <c r="C40" s="47"/>
      <c r="D40" s="102"/>
      <c r="E40" s="103"/>
      <c r="F40" s="102"/>
      <c r="G40" s="49"/>
    </row>
    <row r="41" spans="2:9" s="1" customFormat="1" ht="12.5" x14ac:dyDescent="0.25">
      <c r="B41" s="4"/>
      <c r="C41" s="5"/>
      <c r="D41" s="99"/>
      <c r="E41" s="99"/>
      <c r="F41" s="99"/>
      <c r="G41" s="6"/>
    </row>
    <row r="42" spans="2:9" x14ac:dyDescent="0.3">
      <c r="B42" s="93" t="s">
        <v>142</v>
      </c>
      <c r="C42" s="5"/>
      <c r="D42" s="163"/>
      <c r="E42" s="99"/>
      <c r="F42" s="163"/>
      <c r="G42" s="6"/>
    </row>
    <row r="43" spans="2:9" x14ac:dyDescent="0.3">
      <c r="B43" s="93" t="s">
        <v>143</v>
      </c>
      <c r="C43" s="5"/>
      <c r="D43" s="98"/>
      <c r="E43" s="99"/>
      <c r="F43" s="98"/>
      <c r="G43" s="6"/>
    </row>
    <row r="44" spans="2:9" s="1" customFormat="1" ht="12.5" x14ac:dyDescent="0.25">
      <c r="B44" s="4"/>
      <c r="C44" s="5"/>
      <c r="D44" s="99"/>
      <c r="E44" s="99"/>
      <c r="F44" s="99"/>
      <c r="G44" s="6"/>
    </row>
    <row r="45" spans="2:9" x14ac:dyDescent="0.3">
      <c r="B45" s="4" t="s">
        <v>123</v>
      </c>
      <c r="C45" s="5"/>
      <c r="D45" s="101">
        <f>SUM(D42:D43)</f>
        <v>0</v>
      </c>
      <c r="E45" s="99"/>
      <c r="F45" s="101">
        <f>SUM(F42:F43)</f>
        <v>0</v>
      </c>
      <c r="G45" s="6"/>
      <c r="I45" s="81"/>
    </row>
    <row r="46" spans="2:9" s="1" customFormat="1" ht="12.5" x14ac:dyDescent="0.25">
      <c r="B46" s="4"/>
      <c r="C46" s="5"/>
      <c r="D46" s="99"/>
      <c r="E46" s="99"/>
      <c r="F46" s="99"/>
      <c r="G46" s="6"/>
    </row>
    <row r="47" spans="2:9" s="1" customFormat="1" ht="13" x14ac:dyDescent="0.3">
      <c r="B47" s="46" t="s">
        <v>144</v>
      </c>
      <c r="C47" s="47"/>
      <c r="D47" s="102"/>
      <c r="E47" s="103"/>
      <c r="F47" s="102"/>
      <c r="G47" s="49"/>
    </row>
    <row r="48" spans="2:9" s="1" customFormat="1" ht="12.5" x14ac:dyDescent="0.25">
      <c r="B48" s="4"/>
      <c r="C48" s="5"/>
      <c r="D48" s="99"/>
      <c r="E48" s="99"/>
      <c r="F48" s="99"/>
      <c r="G48" s="6"/>
    </row>
    <row r="49" spans="2:9" x14ac:dyDescent="0.3">
      <c r="B49" s="93" t="s">
        <v>145</v>
      </c>
      <c r="C49" s="5"/>
      <c r="D49" s="98"/>
      <c r="E49" s="99"/>
      <c r="F49" s="98"/>
      <c r="G49" s="6"/>
    </row>
    <row r="50" spans="2:9" x14ac:dyDescent="0.3">
      <c r="B50" s="93" t="s">
        <v>146</v>
      </c>
      <c r="C50" s="5"/>
      <c r="D50" s="98"/>
      <c r="E50" s="99"/>
      <c r="F50" s="98"/>
      <c r="G50" s="6"/>
    </row>
    <row r="51" spans="2:9" x14ac:dyDescent="0.3">
      <c r="B51" s="93" t="s">
        <v>147</v>
      </c>
      <c r="C51" s="5"/>
      <c r="D51" s="98"/>
      <c r="E51" s="99"/>
      <c r="F51" s="98"/>
      <c r="G51" s="6"/>
    </row>
    <row r="52" spans="2:9" s="1" customFormat="1" ht="12.5" x14ac:dyDescent="0.25">
      <c r="B52" s="4"/>
      <c r="C52" s="5"/>
      <c r="D52" s="99"/>
      <c r="E52" s="99"/>
      <c r="F52" s="99"/>
      <c r="G52" s="6"/>
    </row>
    <row r="53" spans="2:9" x14ac:dyDescent="0.3">
      <c r="B53" s="4" t="s">
        <v>123</v>
      </c>
      <c r="C53" s="5"/>
      <c r="D53" s="101">
        <f>SUM(D49:D51)</f>
        <v>0</v>
      </c>
      <c r="E53" s="99"/>
      <c r="F53" s="101">
        <f>SUM(F49:F51)</f>
        <v>0</v>
      </c>
      <c r="G53" s="6"/>
      <c r="I53" s="81"/>
    </row>
    <row r="54" spans="2:9" s="1" customFormat="1" ht="12.5" x14ac:dyDescent="0.25">
      <c r="B54" s="4"/>
      <c r="C54" s="5"/>
      <c r="D54" s="99"/>
      <c r="E54" s="99"/>
      <c r="F54" s="99"/>
      <c r="G54" s="6"/>
    </row>
    <row r="55" spans="2:9" s="1" customFormat="1" ht="13" x14ac:dyDescent="0.3">
      <c r="B55" s="46" t="s">
        <v>148</v>
      </c>
      <c r="C55" s="47"/>
      <c r="D55" s="102"/>
      <c r="E55" s="103"/>
      <c r="F55" s="102"/>
      <c r="G55" s="49"/>
    </row>
    <row r="56" spans="2:9" s="1" customFormat="1" ht="12.5" x14ac:dyDescent="0.25">
      <c r="B56" s="4"/>
      <c r="C56" s="5"/>
      <c r="D56" s="99"/>
      <c r="E56" s="99"/>
      <c r="F56" s="99"/>
      <c r="G56" s="6"/>
    </row>
    <row r="57" spans="2:9" x14ac:dyDescent="0.3">
      <c r="B57" s="93" t="s">
        <v>149</v>
      </c>
      <c r="C57" s="5"/>
      <c r="D57" s="101">
        <f>SUM(D58:D59)</f>
        <v>0</v>
      </c>
      <c r="E57" s="99"/>
      <c r="F57" s="101">
        <f>SUM(F58:F59)</f>
        <v>0</v>
      </c>
      <c r="G57" s="6"/>
    </row>
    <row r="58" spans="2:9" x14ac:dyDescent="0.3">
      <c r="B58" s="94" t="s">
        <v>150</v>
      </c>
      <c r="C58" s="5"/>
      <c r="D58" s="98"/>
      <c r="E58" s="99"/>
      <c r="F58" s="98"/>
      <c r="G58" s="6"/>
    </row>
    <row r="59" spans="2:9" x14ac:dyDescent="0.3">
      <c r="B59" s="94" t="s">
        <v>151</v>
      </c>
      <c r="C59" s="5"/>
      <c r="D59" s="98"/>
      <c r="E59" s="99"/>
      <c r="F59" s="98"/>
      <c r="G59" s="6"/>
    </row>
    <row r="60" spans="2:9" x14ac:dyDescent="0.3">
      <c r="B60" s="93" t="s">
        <v>152</v>
      </c>
      <c r="C60" s="5"/>
      <c r="D60" s="98"/>
      <c r="E60" s="99"/>
      <c r="F60" s="98"/>
      <c r="G60" s="6"/>
    </row>
    <row r="61" spans="2:9" s="1" customFormat="1" ht="12.5" x14ac:dyDescent="0.25">
      <c r="B61" s="4"/>
      <c r="C61" s="5"/>
      <c r="D61" s="99"/>
      <c r="E61" s="99"/>
      <c r="F61" s="99"/>
      <c r="G61" s="6"/>
    </row>
    <row r="62" spans="2:9" x14ac:dyDescent="0.3">
      <c r="B62" s="4" t="s">
        <v>123</v>
      </c>
      <c r="C62" s="5"/>
      <c r="D62" s="101">
        <f>SUM(D58:D60)</f>
        <v>0</v>
      </c>
      <c r="E62" s="99"/>
      <c r="F62" s="101">
        <f>SUM(F58:F60)</f>
        <v>0</v>
      </c>
      <c r="G62" s="6"/>
      <c r="I62" s="81"/>
    </row>
    <row r="63" spans="2:9" s="1" customFormat="1" ht="12.5" x14ac:dyDescent="0.25">
      <c r="B63" s="4"/>
      <c r="C63" s="5"/>
      <c r="D63" s="99"/>
      <c r="E63" s="99"/>
      <c r="F63" s="99"/>
      <c r="G63" s="6"/>
    </row>
    <row r="64" spans="2:9" s="1" customFormat="1" ht="13" x14ac:dyDescent="0.3">
      <c r="B64" s="46" t="s">
        <v>153</v>
      </c>
      <c r="C64" s="47"/>
      <c r="D64" s="102"/>
      <c r="E64" s="103"/>
      <c r="F64" s="102"/>
      <c r="G64" s="49"/>
    </row>
    <row r="65" spans="2:9" s="1" customFormat="1" ht="12.5" x14ac:dyDescent="0.25">
      <c r="B65" s="4"/>
      <c r="C65" s="5"/>
      <c r="D65" s="99"/>
      <c r="E65" s="99"/>
      <c r="F65" s="99"/>
      <c r="G65" s="6"/>
    </row>
    <row r="66" spans="2:9" x14ac:dyDescent="0.3">
      <c r="B66" s="93" t="s">
        <v>154</v>
      </c>
      <c r="C66" s="5"/>
      <c r="D66" s="98"/>
      <c r="E66" s="99"/>
      <c r="F66" s="98"/>
      <c r="G66" s="6"/>
    </row>
    <row r="67" spans="2:9" x14ac:dyDescent="0.3">
      <c r="B67" s="93" t="s">
        <v>155</v>
      </c>
      <c r="C67" s="5"/>
      <c r="D67" s="163"/>
      <c r="E67" s="99"/>
      <c r="F67" s="163"/>
      <c r="G67" s="6"/>
    </row>
    <row r="68" spans="2:9" x14ac:dyDescent="0.3">
      <c r="B68" s="93" t="s">
        <v>156</v>
      </c>
      <c r="C68" s="5"/>
      <c r="D68" s="163"/>
      <c r="E68" s="99"/>
      <c r="F68" s="163"/>
      <c r="G68" s="6"/>
    </row>
    <row r="69" spans="2:9" x14ac:dyDescent="0.3">
      <c r="B69" s="93" t="s">
        <v>157</v>
      </c>
      <c r="C69" s="5"/>
      <c r="D69" s="163"/>
      <c r="E69" s="99"/>
      <c r="F69" s="164"/>
      <c r="G69" s="6"/>
    </row>
    <row r="70" spans="2:9" x14ac:dyDescent="0.3">
      <c r="B70" s="93" t="s">
        <v>158</v>
      </c>
      <c r="C70" s="5"/>
      <c r="D70" s="163"/>
      <c r="E70" s="99"/>
      <c r="F70" s="163"/>
      <c r="G70" s="6"/>
    </row>
    <row r="71" spans="2:9" x14ac:dyDescent="0.3">
      <c r="B71" s="93" t="s">
        <v>159</v>
      </c>
      <c r="C71" s="5"/>
      <c r="D71" s="163"/>
      <c r="E71" s="99"/>
      <c r="F71" s="163"/>
      <c r="G71" s="6"/>
    </row>
    <row r="72" spans="2:9" x14ac:dyDescent="0.3">
      <c r="B72" s="93" t="s">
        <v>160</v>
      </c>
      <c r="C72" s="5"/>
      <c r="D72" s="163"/>
      <c r="E72" s="99"/>
      <c r="F72" s="163"/>
      <c r="G72" s="6"/>
    </row>
    <row r="73" spans="2:9" x14ac:dyDescent="0.3">
      <c r="B73" s="93" t="s">
        <v>161</v>
      </c>
      <c r="C73" s="5"/>
      <c r="D73" s="163"/>
      <c r="E73" s="99"/>
      <c r="F73" s="163"/>
      <c r="G73" s="6"/>
    </row>
    <row r="74" spans="2:9" x14ac:dyDescent="0.3">
      <c r="B74" s="93" t="s">
        <v>162</v>
      </c>
      <c r="C74" s="5"/>
      <c r="D74" s="98"/>
      <c r="E74" s="99"/>
      <c r="F74" s="98"/>
      <c r="G74" s="6"/>
    </row>
    <row r="75" spans="2:9" x14ac:dyDescent="0.3">
      <c r="B75" s="93" t="s">
        <v>163</v>
      </c>
      <c r="C75" s="5"/>
      <c r="D75" s="98"/>
      <c r="E75" s="99"/>
      <c r="F75" s="98"/>
      <c r="G75" s="6"/>
    </row>
    <row r="76" spans="2:9" s="1" customFormat="1" ht="12.5" x14ac:dyDescent="0.25">
      <c r="B76" s="4"/>
      <c r="C76" s="5"/>
      <c r="D76" s="99"/>
      <c r="E76" s="99"/>
      <c r="F76" s="99"/>
      <c r="G76" s="6"/>
    </row>
    <row r="77" spans="2:9" x14ac:dyDescent="0.3">
      <c r="B77" s="4" t="s">
        <v>123</v>
      </c>
      <c r="C77" s="5"/>
      <c r="D77" s="101">
        <f>SUM(D66:D75)</f>
        <v>0</v>
      </c>
      <c r="E77" s="99"/>
      <c r="F77" s="101">
        <f>SUM(F66:F75)</f>
        <v>0</v>
      </c>
      <c r="G77" s="6"/>
      <c r="I77" s="81"/>
    </row>
    <row r="78" spans="2:9" s="1" customFormat="1" ht="12.5" x14ac:dyDescent="0.25">
      <c r="B78" s="4"/>
      <c r="C78" s="5"/>
      <c r="D78" s="99"/>
      <c r="E78" s="99"/>
      <c r="F78" s="99"/>
      <c r="G78" s="6"/>
    </row>
    <row r="79" spans="2:9" s="1" customFormat="1" ht="13" x14ac:dyDescent="0.3">
      <c r="B79" s="46" t="s">
        <v>164</v>
      </c>
      <c r="C79" s="47"/>
      <c r="D79" s="102"/>
      <c r="E79" s="103"/>
      <c r="F79" s="102"/>
      <c r="G79" s="49"/>
    </row>
    <row r="80" spans="2:9" s="1" customFormat="1" ht="12.5" x14ac:dyDescent="0.25">
      <c r="B80" s="4"/>
      <c r="C80" s="5"/>
      <c r="D80" s="99"/>
      <c r="E80" s="99"/>
      <c r="F80" s="99"/>
      <c r="G80" s="6"/>
    </row>
    <row r="81" spans="2:20" x14ac:dyDescent="0.3">
      <c r="B81" s="4" t="s">
        <v>165</v>
      </c>
      <c r="C81" s="5"/>
      <c r="D81" s="101">
        <f>SUM(D16,D38,D45,D53,D62,D77)</f>
        <v>0</v>
      </c>
      <c r="E81" s="99"/>
      <c r="F81" s="101">
        <f>SUM(F16,F38,F45,F53,F62,F77)</f>
        <v>0</v>
      </c>
      <c r="G81" s="6"/>
      <c r="I81" s="15"/>
    </row>
    <row r="82" spans="2:20" s="18" customFormat="1" ht="14.5" thickBot="1" x14ac:dyDescent="0.35">
      <c r="B82" s="7"/>
      <c r="C82" s="8"/>
      <c r="D82" s="104"/>
      <c r="E82" s="104"/>
      <c r="F82" s="104"/>
      <c r="G82" s="9"/>
      <c r="I82" s="27"/>
      <c r="K82" s="27"/>
      <c r="L82" s="27"/>
      <c r="M82" s="27"/>
      <c r="N82" s="27"/>
      <c r="O82" s="27"/>
      <c r="P82" s="27"/>
      <c r="Q82" s="27"/>
      <c r="R82" s="27"/>
      <c r="S82" s="27"/>
      <c r="T82" s="27"/>
    </row>
    <row r="83" spans="2:20" s="18" customFormat="1" x14ac:dyDescent="0.3">
      <c r="B83" s="27"/>
      <c r="C83" s="1"/>
      <c r="D83" s="105"/>
      <c r="E83" s="105"/>
      <c r="F83" s="105"/>
      <c r="G83" s="27"/>
      <c r="I83" s="27"/>
      <c r="K83" s="27"/>
      <c r="L83" s="27"/>
      <c r="M83" s="27"/>
      <c r="N83" s="27"/>
      <c r="O83" s="27"/>
      <c r="P83" s="27"/>
      <c r="Q83" s="27"/>
      <c r="R83" s="27"/>
      <c r="S83" s="27"/>
      <c r="T83" s="27"/>
    </row>
    <row r="84" spans="2:20" s="18" customFormat="1" ht="14.5" thickBot="1" x14ac:dyDescent="0.35">
      <c r="B84" s="27"/>
      <c r="C84" s="1"/>
      <c r="D84" s="105"/>
      <c r="E84" s="105"/>
      <c r="F84" s="105"/>
      <c r="G84" s="27"/>
      <c r="I84" s="27"/>
      <c r="K84" s="27"/>
      <c r="L84" s="27"/>
      <c r="M84" s="27"/>
      <c r="N84" s="27"/>
      <c r="O84" s="27"/>
      <c r="P84" s="27"/>
      <c r="Q84" s="27"/>
      <c r="R84" s="27"/>
      <c r="S84" s="27"/>
      <c r="T84" s="27"/>
    </row>
    <row r="85" spans="2:20" ht="26" x14ac:dyDescent="0.3">
      <c r="B85" s="193" t="s">
        <v>166</v>
      </c>
      <c r="C85" s="201"/>
      <c r="D85" s="202" t="s">
        <v>167</v>
      </c>
      <c r="E85" s="203"/>
      <c r="F85" s="202" t="s">
        <v>168</v>
      </c>
      <c r="G85" s="196"/>
    </row>
    <row r="86" spans="2:20" ht="14.5" thickBot="1" x14ac:dyDescent="0.35">
      <c r="B86" s="197"/>
      <c r="C86" s="204"/>
      <c r="D86" s="199" t="str">
        <f>"'000"</f>
        <v>'000</v>
      </c>
      <c r="E86" s="205"/>
      <c r="F86" s="199" t="str">
        <f>"'000"</f>
        <v>'000</v>
      </c>
      <c r="G86" s="168"/>
    </row>
    <row r="87" spans="2:20" s="1" customFormat="1" ht="12.5" x14ac:dyDescent="0.25">
      <c r="B87" s="4"/>
      <c r="C87" s="5"/>
      <c r="D87" s="99"/>
      <c r="E87" s="99"/>
      <c r="F87" s="99"/>
      <c r="G87" s="6"/>
    </row>
    <row r="88" spans="2:20" s="1" customFormat="1" ht="13" x14ac:dyDescent="0.3">
      <c r="B88" s="46" t="s">
        <v>169</v>
      </c>
      <c r="C88" s="47"/>
      <c r="D88" s="102"/>
      <c r="E88" s="103"/>
      <c r="F88" s="102"/>
      <c r="G88" s="49"/>
    </row>
    <row r="89" spans="2:20" s="1" customFormat="1" ht="12.5" x14ac:dyDescent="0.25">
      <c r="B89" s="4"/>
      <c r="C89" s="5"/>
      <c r="D89" s="99"/>
      <c r="E89" s="99"/>
      <c r="F89" s="99"/>
      <c r="G89" s="6"/>
    </row>
    <row r="90" spans="2:20" x14ac:dyDescent="0.3">
      <c r="B90" s="93" t="s">
        <v>473</v>
      </c>
      <c r="C90" s="5"/>
      <c r="D90" s="98"/>
      <c r="E90" s="99"/>
      <c r="F90" s="100"/>
      <c r="G90" s="6"/>
    </row>
    <row r="91" spans="2:20" x14ac:dyDescent="0.3">
      <c r="B91" s="93" t="s">
        <v>299</v>
      </c>
      <c r="C91" s="5"/>
      <c r="D91" s="100"/>
      <c r="E91" s="99"/>
      <c r="F91" s="98"/>
      <c r="G91" s="6"/>
    </row>
    <row r="92" spans="2:20" x14ac:dyDescent="0.3">
      <c r="B92" s="93" t="s">
        <v>300</v>
      </c>
      <c r="C92" s="5"/>
      <c r="D92" s="100"/>
      <c r="E92" s="99"/>
      <c r="F92" s="98"/>
      <c r="G92" s="6"/>
    </row>
    <row r="93" spans="2:20" x14ac:dyDescent="0.3">
      <c r="B93" s="93" t="s">
        <v>170</v>
      </c>
      <c r="C93" s="5"/>
      <c r="D93" s="100"/>
      <c r="E93" s="99"/>
      <c r="F93" s="98"/>
      <c r="G93" s="6"/>
    </row>
    <row r="94" spans="2:20" s="1" customFormat="1" ht="12.5" x14ac:dyDescent="0.25">
      <c r="B94" s="4"/>
      <c r="C94" s="5"/>
      <c r="D94" s="99"/>
      <c r="E94" s="99"/>
      <c r="F94" s="99"/>
      <c r="G94" s="6"/>
    </row>
    <row r="95" spans="2:20" x14ac:dyDescent="0.3">
      <c r="B95" s="4" t="s">
        <v>123</v>
      </c>
      <c r="C95" s="5"/>
      <c r="D95" s="101">
        <f>SUM(D90:D93)</f>
        <v>0</v>
      </c>
      <c r="E95" s="99"/>
      <c r="F95" s="101">
        <f>SUM(F90:F93)</f>
        <v>0</v>
      </c>
      <c r="G95" s="6"/>
      <c r="I95" s="81"/>
    </row>
    <row r="96" spans="2:20" s="1" customFormat="1" ht="12.5" x14ac:dyDescent="0.25">
      <c r="B96" s="4"/>
      <c r="C96" s="5"/>
      <c r="D96" s="99"/>
      <c r="E96" s="99"/>
      <c r="F96" s="99"/>
      <c r="G96" s="6"/>
    </row>
    <row r="97" spans="2:9" s="1" customFormat="1" ht="13" x14ac:dyDescent="0.3">
      <c r="B97" s="46" t="s">
        <v>171</v>
      </c>
      <c r="C97" s="47"/>
      <c r="D97" s="102"/>
      <c r="E97" s="103"/>
      <c r="F97" s="102"/>
      <c r="G97" s="49"/>
    </row>
    <row r="98" spans="2:9" s="1" customFormat="1" ht="12.5" x14ac:dyDescent="0.25">
      <c r="B98" s="4"/>
      <c r="C98" s="5"/>
      <c r="D98" s="99"/>
      <c r="E98" s="99"/>
      <c r="F98" s="99"/>
      <c r="G98" s="6"/>
    </row>
    <row r="99" spans="2:9" x14ac:dyDescent="0.3">
      <c r="B99" s="93" t="s">
        <v>473</v>
      </c>
      <c r="C99" s="5"/>
      <c r="D99" s="98"/>
      <c r="E99" s="99"/>
      <c r="F99" s="100"/>
      <c r="G99" s="6"/>
    </row>
    <row r="100" spans="2:9" x14ac:dyDescent="0.3">
      <c r="B100" s="93" t="s">
        <v>299</v>
      </c>
      <c r="C100" s="5"/>
      <c r="D100" s="100"/>
      <c r="E100" s="99"/>
      <c r="F100" s="98"/>
      <c r="G100" s="6"/>
    </row>
    <row r="101" spans="2:9" x14ac:dyDescent="0.3">
      <c r="B101" s="93" t="s">
        <v>300</v>
      </c>
      <c r="C101" s="5"/>
      <c r="D101" s="100"/>
      <c r="E101" s="99"/>
      <c r="F101" s="98"/>
      <c r="G101" s="6"/>
    </row>
    <row r="102" spans="2:9" x14ac:dyDescent="0.3">
      <c r="B102" s="93" t="s">
        <v>170</v>
      </c>
      <c r="C102" s="5"/>
      <c r="D102" s="100"/>
      <c r="E102" s="99"/>
      <c r="F102" s="98"/>
      <c r="G102" s="6"/>
    </row>
    <row r="103" spans="2:9" s="1" customFormat="1" ht="12.5" x14ac:dyDescent="0.25">
      <c r="B103" s="4"/>
      <c r="C103" s="5"/>
      <c r="D103" s="99"/>
      <c r="E103" s="99"/>
      <c r="F103" s="99"/>
      <c r="G103" s="6"/>
    </row>
    <row r="104" spans="2:9" x14ac:dyDescent="0.3">
      <c r="B104" s="4" t="s">
        <v>123</v>
      </c>
      <c r="C104" s="5"/>
      <c r="D104" s="101">
        <f>SUM(D99:D102)</f>
        <v>0</v>
      </c>
      <c r="E104" s="99"/>
      <c r="F104" s="101">
        <f>SUM(F99:F102)</f>
        <v>0</v>
      </c>
      <c r="G104" s="6"/>
      <c r="I104" s="81"/>
    </row>
    <row r="105" spans="2:9" s="1" customFormat="1" ht="12.5" x14ac:dyDescent="0.25">
      <c r="B105" s="4"/>
      <c r="C105" s="5"/>
      <c r="D105" s="99"/>
      <c r="E105" s="99"/>
      <c r="F105" s="99"/>
      <c r="G105" s="6"/>
    </row>
    <row r="106" spans="2:9" s="1" customFormat="1" ht="13" x14ac:dyDescent="0.3">
      <c r="B106" s="46" t="s">
        <v>172</v>
      </c>
      <c r="C106" s="47"/>
      <c r="D106" s="102"/>
      <c r="E106" s="103"/>
      <c r="F106" s="102"/>
      <c r="G106" s="49"/>
    </row>
    <row r="107" spans="2:9" s="1" customFormat="1" ht="12.5" x14ac:dyDescent="0.25">
      <c r="B107" s="4"/>
      <c r="C107" s="5"/>
      <c r="D107" s="99"/>
      <c r="E107" s="99"/>
      <c r="F107" s="99"/>
      <c r="G107" s="6"/>
    </row>
    <row r="108" spans="2:9" x14ac:dyDescent="0.3">
      <c r="B108" s="93" t="s">
        <v>173</v>
      </c>
      <c r="C108" s="5"/>
      <c r="D108" s="163"/>
      <c r="E108" s="99"/>
      <c r="F108" s="163"/>
      <c r="G108" s="6"/>
    </row>
    <row r="109" spans="2:9" x14ac:dyDescent="0.3">
      <c r="B109" s="93" t="s">
        <v>474</v>
      </c>
      <c r="C109" s="5"/>
      <c r="D109" s="163"/>
      <c r="E109" s="99"/>
      <c r="F109" s="163"/>
      <c r="G109" s="6"/>
    </row>
    <row r="110" spans="2:9" x14ac:dyDescent="0.3">
      <c r="B110" s="93" t="s">
        <v>134</v>
      </c>
      <c r="C110" s="5"/>
      <c r="D110" s="163"/>
      <c r="E110" s="99"/>
      <c r="F110" s="163"/>
      <c r="G110" s="6"/>
    </row>
    <row r="111" spans="2:9" x14ac:dyDescent="0.3">
      <c r="B111" s="93" t="s">
        <v>174</v>
      </c>
      <c r="C111" s="5"/>
      <c r="D111" s="163"/>
      <c r="E111" s="99"/>
      <c r="F111" s="163"/>
      <c r="G111" s="6"/>
    </row>
    <row r="112" spans="2:9" x14ac:dyDescent="0.3">
      <c r="B112" s="93" t="s">
        <v>175</v>
      </c>
      <c r="C112" s="5"/>
      <c r="D112" s="163"/>
      <c r="E112" s="99"/>
      <c r="F112" s="163"/>
      <c r="G112" s="6"/>
    </row>
    <row r="113" spans="2:20" x14ac:dyDescent="0.3">
      <c r="B113" s="93" t="s">
        <v>176</v>
      </c>
      <c r="C113" s="5"/>
      <c r="D113" s="163"/>
      <c r="E113" s="99"/>
      <c r="F113" s="163"/>
      <c r="G113" s="6"/>
    </row>
    <row r="114" spans="2:20" x14ac:dyDescent="0.3">
      <c r="B114" s="93" t="s">
        <v>177</v>
      </c>
      <c r="C114" s="5"/>
      <c r="D114" s="163"/>
      <c r="E114" s="99"/>
      <c r="F114" s="163"/>
      <c r="G114" s="6"/>
    </row>
    <row r="115" spans="2:20" x14ac:dyDescent="0.3">
      <c r="B115" s="93" t="s">
        <v>178</v>
      </c>
      <c r="C115" s="5"/>
      <c r="D115" s="163"/>
      <c r="E115" s="99"/>
      <c r="F115" s="163"/>
      <c r="G115" s="6"/>
    </row>
    <row r="116" spans="2:20" x14ac:dyDescent="0.3">
      <c r="B116" s="93" t="s">
        <v>179</v>
      </c>
      <c r="C116" s="5"/>
      <c r="D116" s="163"/>
      <c r="E116" s="99"/>
      <c r="F116" s="163"/>
      <c r="G116" s="6"/>
    </row>
    <row r="117" spans="2:20" x14ac:dyDescent="0.3">
      <c r="B117" s="93" t="s">
        <v>180</v>
      </c>
      <c r="C117" s="5"/>
      <c r="D117" s="163"/>
      <c r="E117" s="99"/>
      <c r="F117" s="163"/>
      <c r="G117" s="6"/>
    </row>
    <row r="118" spans="2:20" x14ac:dyDescent="0.3">
      <c r="B118" s="93" t="s">
        <v>181</v>
      </c>
      <c r="C118" s="5"/>
      <c r="D118" s="163"/>
      <c r="E118" s="99"/>
      <c r="F118" s="163"/>
      <c r="G118" s="6"/>
    </row>
    <row r="119" spans="2:20" s="1" customFormat="1" ht="12.5" x14ac:dyDescent="0.25">
      <c r="B119" s="4"/>
      <c r="C119" s="5"/>
      <c r="D119" s="5"/>
      <c r="E119" s="5"/>
      <c r="F119" s="5"/>
      <c r="G119" s="6"/>
    </row>
    <row r="120" spans="2:20" x14ac:dyDescent="0.3">
      <c r="B120" s="4" t="s">
        <v>123</v>
      </c>
      <c r="C120" s="5"/>
      <c r="D120" s="80">
        <f>SUM(D108:D118)</f>
        <v>0</v>
      </c>
      <c r="E120" s="5"/>
      <c r="F120" s="80">
        <f>SUM(F108:F118)</f>
        <v>0</v>
      </c>
      <c r="G120" s="6"/>
      <c r="I120" s="81"/>
    </row>
    <row r="121" spans="2:20" s="1" customFormat="1" ht="12.5" x14ac:dyDescent="0.25">
      <c r="B121" s="4"/>
      <c r="C121" s="5"/>
      <c r="D121" s="5"/>
      <c r="E121" s="5"/>
      <c r="F121" s="5"/>
      <c r="G121" s="6"/>
    </row>
    <row r="122" spans="2:20" s="1" customFormat="1" ht="13" x14ac:dyDescent="0.3">
      <c r="B122" s="46" t="s">
        <v>182</v>
      </c>
      <c r="C122" s="47"/>
      <c r="D122" s="48"/>
      <c r="E122" s="47"/>
      <c r="F122" s="48"/>
      <c r="G122" s="49"/>
    </row>
    <row r="123" spans="2:20" s="1" customFormat="1" ht="12.5" x14ac:dyDescent="0.25">
      <c r="B123" s="4"/>
      <c r="C123" s="5"/>
      <c r="D123" s="5"/>
      <c r="E123" s="5"/>
      <c r="F123" s="5"/>
      <c r="G123" s="6"/>
    </row>
    <row r="124" spans="2:20" x14ac:dyDescent="0.3">
      <c r="B124" s="4" t="s">
        <v>165</v>
      </c>
      <c r="C124" s="5"/>
      <c r="D124" s="80">
        <f>SUM(D95,D104,D120)</f>
        <v>0</v>
      </c>
      <c r="E124" s="5"/>
      <c r="F124" s="80">
        <f>SUM(F95,F104,F120)</f>
        <v>0</v>
      </c>
      <c r="G124" s="6"/>
      <c r="I124" s="15"/>
    </row>
    <row r="125" spans="2:20" s="18" customFormat="1" ht="14.5" thickBot="1" x14ac:dyDescent="0.35">
      <c r="B125" s="7"/>
      <c r="C125" s="8"/>
      <c r="D125" s="8"/>
      <c r="E125" s="8"/>
      <c r="F125" s="8"/>
      <c r="G125" s="9"/>
      <c r="I125" s="27"/>
      <c r="K125" s="27"/>
      <c r="L125" s="27"/>
      <c r="M125" s="27"/>
      <c r="N125" s="27"/>
      <c r="O125" s="27"/>
      <c r="P125" s="27"/>
      <c r="Q125" s="27"/>
      <c r="R125" s="27"/>
      <c r="S125" s="27"/>
      <c r="T125" s="27"/>
    </row>
    <row r="126" spans="2:20" s="18" customFormat="1" x14ac:dyDescent="0.3">
      <c r="B126" s="27"/>
      <c r="C126" s="1"/>
      <c r="D126" s="27"/>
      <c r="E126" s="27"/>
      <c r="F126" s="27"/>
      <c r="G126" s="27"/>
      <c r="I126" s="27"/>
      <c r="K126" s="27"/>
      <c r="L126" s="27"/>
      <c r="M126" s="27"/>
      <c r="N126" s="27"/>
      <c r="O126" s="27"/>
      <c r="P126" s="27"/>
      <c r="Q126" s="27"/>
      <c r="R126" s="27"/>
      <c r="S126" s="27"/>
      <c r="T126" s="27"/>
    </row>
    <row r="127" spans="2:20" s="18" customFormat="1" ht="14.5" thickBot="1" x14ac:dyDescent="0.35">
      <c r="B127" s="27"/>
      <c r="C127" s="1"/>
      <c r="D127" s="27"/>
      <c r="E127" s="27"/>
      <c r="F127" s="27"/>
      <c r="G127" s="27"/>
      <c r="I127" s="27"/>
      <c r="K127" s="27"/>
      <c r="L127" s="27"/>
      <c r="M127" s="27"/>
      <c r="N127" s="27"/>
      <c r="O127" s="27"/>
      <c r="P127" s="27"/>
      <c r="Q127" s="27"/>
      <c r="R127" s="27"/>
      <c r="S127" s="27"/>
      <c r="T127" s="27"/>
    </row>
    <row r="128" spans="2:20" ht="26" x14ac:dyDescent="0.3">
      <c r="B128" s="193" t="s">
        <v>183</v>
      </c>
      <c r="C128" s="186"/>
      <c r="D128" s="194" t="s">
        <v>167</v>
      </c>
      <c r="E128" s="195"/>
      <c r="F128" s="194" t="s">
        <v>168</v>
      </c>
      <c r="G128" s="196"/>
    </row>
    <row r="129" spans="2:24" ht="14.5" thickBot="1" x14ac:dyDescent="0.35">
      <c r="B129" s="197"/>
      <c r="C129" s="198"/>
      <c r="D129" s="199" t="str">
        <f>"'000"</f>
        <v>'000</v>
      </c>
      <c r="E129" s="200"/>
      <c r="F129" s="199" t="str">
        <f>"'000"</f>
        <v>'000</v>
      </c>
      <c r="G129" s="168"/>
    </row>
    <row r="130" spans="2:24" s="1" customFormat="1" ht="12.5" x14ac:dyDescent="0.25">
      <c r="B130" s="4"/>
      <c r="C130" s="5"/>
      <c r="D130" s="5"/>
      <c r="E130" s="5"/>
      <c r="F130" s="5"/>
      <c r="G130" s="6"/>
    </row>
    <row r="131" spans="2:24" x14ac:dyDescent="0.3">
      <c r="B131" s="4" t="s">
        <v>165</v>
      </c>
      <c r="C131" s="5"/>
      <c r="D131" s="80">
        <f>Acc_Total_Assets-Acc_Total_Liabs</f>
        <v>0</v>
      </c>
      <c r="E131" s="5"/>
      <c r="F131" s="80">
        <f>Reg_Total_Assets-Reg_Total_Liabs</f>
        <v>0</v>
      </c>
      <c r="G131" s="6"/>
      <c r="I131" s="15"/>
    </row>
    <row r="132" spans="2:24" s="18" customFormat="1" ht="14.5" thickBot="1" x14ac:dyDescent="0.35">
      <c r="B132" s="7"/>
      <c r="C132" s="8"/>
      <c r="D132" s="8"/>
      <c r="E132" s="8"/>
      <c r="F132" s="8"/>
      <c r="G132" s="9"/>
      <c r="I132" s="27"/>
      <c r="K132" s="27"/>
      <c r="L132" s="27"/>
      <c r="M132" s="27"/>
      <c r="N132" s="27"/>
      <c r="O132" s="27"/>
      <c r="P132" s="27"/>
      <c r="Q132" s="27"/>
      <c r="R132" s="27"/>
      <c r="S132" s="27"/>
      <c r="T132" s="27"/>
    </row>
    <row r="133" spans="2:24" s="18" customFormat="1" x14ac:dyDescent="0.3">
      <c r="B133" s="27"/>
      <c r="C133" s="1"/>
      <c r="D133" s="27"/>
      <c r="E133" s="27"/>
      <c r="F133" s="27"/>
      <c r="G133" s="27"/>
      <c r="I133" s="27"/>
      <c r="K133" s="27"/>
      <c r="L133" s="27"/>
      <c r="M133" s="27"/>
      <c r="N133" s="27"/>
      <c r="O133" s="27"/>
      <c r="P133" s="27"/>
      <c r="Q133" s="27"/>
      <c r="R133" s="27"/>
      <c r="S133" s="27"/>
      <c r="T133" s="27"/>
    </row>
    <row r="134" spans="2:24" s="18" customFormat="1" x14ac:dyDescent="0.3">
      <c r="B134" s="27"/>
      <c r="C134" s="1"/>
      <c r="D134" s="27"/>
      <c r="E134" s="27"/>
      <c r="F134" s="27"/>
      <c r="G134" s="27"/>
      <c r="I134" s="27"/>
      <c r="K134" s="27"/>
      <c r="L134" s="27"/>
      <c r="M134" s="27"/>
      <c r="N134" s="27"/>
      <c r="O134" s="27"/>
      <c r="P134" s="27"/>
      <c r="Q134" s="27"/>
      <c r="R134" s="27"/>
      <c r="S134" s="27"/>
      <c r="T134" s="27"/>
    </row>
    <row r="135" spans="2:24" s="67" customFormat="1" x14ac:dyDescent="0.3">
      <c r="B135" s="83"/>
      <c r="D135" s="83"/>
      <c r="E135" s="83"/>
      <c r="F135" s="83"/>
      <c r="G135" s="83"/>
      <c r="I135" s="83"/>
      <c r="K135" s="83"/>
      <c r="L135" s="83"/>
      <c r="M135" s="83"/>
      <c r="N135" s="83"/>
      <c r="O135" s="83"/>
      <c r="P135" s="83"/>
      <c r="Q135" s="83"/>
      <c r="R135" s="83"/>
      <c r="S135" s="83"/>
      <c r="T135" s="83"/>
      <c r="U135" s="83"/>
      <c r="V135" s="83"/>
      <c r="W135" s="83"/>
      <c r="X135" s="83"/>
    </row>
    <row r="136" spans="2:24" s="18" customFormat="1" x14ac:dyDescent="0.3">
      <c r="B136" s="27"/>
      <c r="C136" s="1"/>
      <c r="D136" s="27"/>
      <c r="E136" s="27"/>
      <c r="F136" s="27"/>
      <c r="G136" s="27"/>
      <c r="I136" s="27"/>
      <c r="K136" s="27"/>
      <c r="L136" s="27"/>
      <c r="M136" s="27"/>
      <c r="N136" s="27"/>
      <c r="O136" s="27"/>
      <c r="P136" s="27"/>
      <c r="Q136" s="27"/>
      <c r="R136" s="27"/>
      <c r="S136" s="27"/>
      <c r="T136" s="27"/>
      <c r="U136" s="27"/>
      <c r="V136" s="27"/>
      <c r="W136" s="27"/>
      <c r="X136" s="27"/>
    </row>
    <row r="137" spans="2:24" s="18" customFormat="1" x14ac:dyDescent="0.3">
      <c r="B137" s="27"/>
      <c r="C137" s="1"/>
      <c r="D137" s="27"/>
      <c r="E137" s="27"/>
      <c r="F137" s="27"/>
      <c r="G137" s="27"/>
      <c r="I137" s="27"/>
      <c r="K137" s="27"/>
      <c r="L137" s="27"/>
      <c r="M137" s="27"/>
      <c r="N137" s="27"/>
      <c r="O137" s="27"/>
      <c r="P137" s="27"/>
      <c r="Q137" s="27"/>
      <c r="R137" s="27"/>
      <c r="S137" s="27"/>
      <c r="T137" s="27"/>
      <c r="U137" s="27"/>
      <c r="V137" s="27"/>
      <c r="W137" s="27"/>
      <c r="X137" s="27"/>
    </row>
    <row r="138" spans="2:24" s="18" customFormat="1" x14ac:dyDescent="0.3">
      <c r="B138" s="27"/>
      <c r="C138" s="1"/>
      <c r="D138" s="27"/>
      <c r="E138" s="27"/>
      <c r="F138" s="27"/>
      <c r="G138" s="27"/>
      <c r="I138" s="27"/>
      <c r="K138" s="27"/>
      <c r="L138" s="27"/>
      <c r="M138" s="27"/>
      <c r="N138" s="27"/>
      <c r="O138" s="27"/>
      <c r="P138" s="27"/>
      <c r="Q138" s="27"/>
      <c r="R138" s="27"/>
      <c r="S138" s="27"/>
      <c r="T138" s="27"/>
      <c r="U138" s="27"/>
      <c r="V138" s="27"/>
      <c r="W138" s="27"/>
      <c r="X138" s="27"/>
    </row>
    <row r="139" spans="2:24" s="18" customFormat="1" x14ac:dyDescent="0.3">
      <c r="B139" s="27"/>
      <c r="C139" s="1"/>
      <c r="D139" s="27"/>
      <c r="E139" s="27"/>
      <c r="F139" s="27"/>
      <c r="G139" s="27"/>
      <c r="I139" s="27"/>
      <c r="K139" s="27"/>
      <c r="L139" s="27"/>
      <c r="M139" s="27"/>
      <c r="N139" s="27"/>
      <c r="O139" s="27"/>
      <c r="P139" s="27"/>
      <c r="Q139" s="27"/>
      <c r="R139" s="27"/>
      <c r="S139" s="27"/>
      <c r="T139" s="27"/>
      <c r="U139" s="27"/>
      <c r="V139" s="27"/>
      <c r="W139" s="27"/>
      <c r="X139" s="27"/>
    </row>
    <row r="140" spans="2:24" s="18" customFormat="1" x14ac:dyDescent="0.3">
      <c r="B140" s="27"/>
      <c r="C140" s="1"/>
      <c r="D140" s="27"/>
      <c r="E140" s="27"/>
      <c r="F140" s="27"/>
      <c r="G140" s="27"/>
      <c r="I140" s="27"/>
      <c r="K140" s="27"/>
      <c r="L140" s="27"/>
      <c r="M140" s="27"/>
      <c r="N140" s="27"/>
      <c r="O140" s="27"/>
      <c r="P140" s="27"/>
      <c r="Q140" s="27"/>
      <c r="R140" s="27"/>
      <c r="S140" s="27"/>
      <c r="T140" s="27"/>
      <c r="U140" s="27"/>
      <c r="V140" s="27"/>
      <c r="W140" s="27"/>
      <c r="X140" s="27"/>
    </row>
    <row r="141" spans="2:24" s="18" customFormat="1" x14ac:dyDescent="0.3">
      <c r="B141" s="27"/>
      <c r="C141" s="1"/>
      <c r="D141" s="27"/>
      <c r="E141" s="27"/>
      <c r="F141" s="27"/>
      <c r="G141" s="27"/>
      <c r="I141" s="27"/>
      <c r="K141" s="27"/>
      <c r="L141" s="27"/>
      <c r="M141" s="27"/>
      <c r="N141" s="27"/>
      <c r="O141" s="27"/>
      <c r="P141" s="27"/>
      <c r="Q141" s="27"/>
      <c r="R141" s="27"/>
      <c r="S141" s="27"/>
      <c r="T141" s="27"/>
      <c r="U141" s="27"/>
      <c r="V141" s="27"/>
      <c r="W141" s="27"/>
      <c r="X141" s="27"/>
    </row>
    <row r="142" spans="2:24" s="18" customFormat="1" x14ac:dyDescent="0.3">
      <c r="B142" s="27"/>
      <c r="C142" s="1"/>
      <c r="D142" s="27"/>
      <c r="E142" s="27"/>
      <c r="F142" s="27"/>
      <c r="G142" s="27"/>
      <c r="I142" s="27"/>
      <c r="K142" s="27"/>
      <c r="L142" s="27"/>
      <c r="M142" s="27"/>
      <c r="N142" s="27"/>
      <c r="O142" s="27"/>
      <c r="P142" s="27"/>
      <c r="Q142" s="27"/>
      <c r="R142" s="27"/>
      <c r="S142" s="27"/>
      <c r="T142" s="27"/>
      <c r="U142" s="27"/>
      <c r="V142" s="27"/>
      <c r="W142" s="27"/>
      <c r="X142" s="27"/>
    </row>
    <row r="143" spans="2:24" s="18" customFormat="1" x14ac:dyDescent="0.3">
      <c r="B143" s="27"/>
      <c r="C143" s="1"/>
      <c r="D143" s="27"/>
      <c r="E143" s="27"/>
      <c r="F143" s="27"/>
      <c r="G143" s="27"/>
      <c r="I143" s="27"/>
      <c r="K143" s="27"/>
      <c r="L143" s="27"/>
      <c r="M143" s="27"/>
      <c r="N143" s="27"/>
      <c r="O143" s="27"/>
      <c r="P143" s="27"/>
      <c r="Q143" s="27"/>
      <c r="R143" s="27"/>
      <c r="S143" s="27"/>
      <c r="T143" s="27"/>
      <c r="U143" s="27"/>
      <c r="V143" s="27"/>
      <c r="W143" s="27"/>
      <c r="X143" s="27"/>
    </row>
    <row r="144" spans="2:24" s="18" customFormat="1" x14ac:dyDescent="0.3">
      <c r="B144" s="27"/>
      <c r="C144" s="1"/>
      <c r="D144" s="27"/>
      <c r="E144" s="27"/>
      <c r="F144" s="27"/>
      <c r="G144" s="27"/>
      <c r="I144" s="27"/>
      <c r="K144" s="27"/>
      <c r="L144" s="27"/>
      <c r="M144" s="27"/>
      <c r="N144" s="27"/>
      <c r="O144" s="27"/>
      <c r="P144" s="27"/>
      <c r="Q144" s="27"/>
      <c r="R144" s="27"/>
      <c r="S144" s="27"/>
      <c r="T144" s="27"/>
      <c r="U144" s="27"/>
      <c r="V144" s="27"/>
      <c r="W144" s="27"/>
      <c r="X144" s="27"/>
    </row>
    <row r="145" spans="2:24" s="18" customFormat="1" x14ac:dyDescent="0.3">
      <c r="B145" s="27"/>
      <c r="C145" s="1"/>
      <c r="D145" s="27"/>
      <c r="E145" s="27"/>
      <c r="F145" s="27"/>
      <c r="G145" s="27"/>
      <c r="I145" s="27"/>
      <c r="K145" s="27"/>
      <c r="L145" s="27"/>
      <c r="M145" s="27"/>
      <c r="N145" s="27"/>
      <c r="O145" s="27"/>
      <c r="P145" s="27"/>
      <c r="Q145" s="27"/>
      <c r="R145" s="27"/>
      <c r="S145" s="27"/>
      <c r="T145" s="27"/>
      <c r="U145" s="27"/>
      <c r="V145" s="27"/>
      <c r="W145" s="27"/>
      <c r="X145" s="27"/>
    </row>
    <row r="146" spans="2:24" s="18" customFormat="1" x14ac:dyDescent="0.3">
      <c r="B146" s="27"/>
      <c r="C146" s="1"/>
      <c r="D146" s="27"/>
      <c r="E146" s="27"/>
      <c r="F146" s="27"/>
      <c r="G146" s="27"/>
      <c r="I146" s="27"/>
      <c r="K146" s="27"/>
      <c r="L146" s="27"/>
      <c r="M146" s="27"/>
      <c r="N146" s="27"/>
      <c r="O146" s="27"/>
      <c r="P146" s="27"/>
      <c r="Q146" s="27"/>
      <c r="R146" s="27"/>
      <c r="S146" s="27"/>
      <c r="T146" s="27"/>
      <c r="U146" s="27"/>
      <c r="V146" s="27"/>
      <c r="W146" s="27"/>
      <c r="X146" s="27"/>
    </row>
    <row r="147" spans="2:24" s="18" customFormat="1" x14ac:dyDescent="0.3">
      <c r="B147" s="27"/>
      <c r="C147" s="1"/>
      <c r="D147" s="27"/>
      <c r="E147" s="27"/>
      <c r="F147" s="27"/>
      <c r="G147" s="27"/>
      <c r="I147" s="27"/>
      <c r="K147" s="27"/>
      <c r="L147" s="27"/>
      <c r="M147" s="27"/>
      <c r="N147" s="27"/>
      <c r="O147" s="27"/>
      <c r="P147" s="27"/>
      <c r="Q147" s="27"/>
      <c r="R147" s="27"/>
      <c r="S147" s="27"/>
      <c r="T147" s="27"/>
      <c r="U147" s="27"/>
      <c r="V147" s="27"/>
      <c r="W147" s="27"/>
      <c r="X147" s="27"/>
    </row>
    <row r="148" spans="2:24" s="18" customFormat="1" x14ac:dyDescent="0.3">
      <c r="B148" s="27"/>
      <c r="C148" s="1"/>
      <c r="D148" s="27"/>
      <c r="E148" s="27"/>
      <c r="F148" s="27"/>
      <c r="G148" s="27"/>
      <c r="I148" s="27"/>
      <c r="K148" s="27"/>
      <c r="L148" s="27"/>
      <c r="M148" s="27"/>
      <c r="N148" s="27"/>
      <c r="O148" s="27"/>
      <c r="P148" s="27"/>
      <c r="Q148" s="27"/>
      <c r="R148" s="27"/>
      <c r="S148" s="27"/>
      <c r="T148" s="27"/>
      <c r="U148" s="27"/>
      <c r="V148" s="27"/>
      <c r="W148" s="27"/>
      <c r="X148" s="27"/>
    </row>
    <row r="149" spans="2:24" s="18" customFormat="1" x14ac:dyDescent="0.3">
      <c r="B149" s="27"/>
      <c r="C149" s="1"/>
      <c r="D149" s="27"/>
      <c r="E149" s="27"/>
      <c r="F149" s="27"/>
      <c r="G149" s="27"/>
      <c r="I149" s="27"/>
      <c r="K149" s="27"/>
      <c r="L149" s="27"/>
      <c r="M149" s="27"/>
      <c r="N149" s="27"/>
      <c r="O149" s="27"/>
      <c r="P149" s="27"/>
      <c r="Q149" s="27"/>
      <c r="R149" s="27"/>
      <c r="S149" s="27"/>
      <c r="T149" s="27"/>
      <c r="U149" s="27"/>
      <c r="V149" s="27"/>
      <c r="W149" s="27"/>
      <c r="X149" s="27"/>
    </row>
    <row r="150" spans="2:24" s="18" customFormat="1" x14ac:dyDescent="0.3">
      <c r="B150" s="27"/>
      <c r="C150" s="1"/>
      <c r="D150" s="27"/>
      <c r="E150" s="27"/>
      <c r="F150" s="27"/>
      <c r="G150" s="27"/>
      <c r="I150" s="27"/>
      <c r="K150" s="27"/>
      <c r="L150" s="27"/>
      <c r="M150" s="27"/>
      <c r="N150" s="27"/>
      <c r="O150" s="27"/>
      <c r="P150" s="27"/>
      <c r="Q150" s="27"/>
      <c r="R150" s="27"/>
      <c r="S150" s="27"/>
      <c r="T150" s="27"/>
      <c r="U150" s="27"/>
      <c r="V150" s="27"/>
      <c r="W150" s="27"/>
      <c r="X150" s="27"/>
    </row>
    <row r="151" spans="2:24" s="18" customFormat="1" x14ac:dyDescent="0.3">
      <c r="B151" s="27"/>
      <c r="C151" s="1"/>
      <c r="D151" s="27"/>
      <c r="E151" s="27"/>
      <c r="F151" s="27"/>
      <c r="G151" s="27"/>
      <c r="I151" s="27"/>
      <c r="K151" s="27"/>
      <c r="L151" s="27"/>
      <c r="M151" s="27"/>
      <c r="N151" s="27"/>
      <c r="O151" s="27"/>
      <c r="P151" s="27"/>
      <c r="Q151" s="27"/>
      <c r="R151" s="27"/>
      <c r="S151" s="27"/>
      <c r="T151" s="27"/>
      <c r="U151" s="27"/>
      <c r="V151" s="27"/>
      <c r="W151" s="27"/>
      <c r="X151" s="27"/>
    </row>
    <row r="152" spans="2:24" s="18" customFormat="1" x14ac:dyDescent="0.3">
      <c r="B152" s="27"/>
      <c r="C152" s="1"/>
      <c r="D152" s="27"/>
      <c r="E152" s="27"/>
      <c r="F152" s="27"/>
      <c r="G152" s="27"/>
      <c r="I152" s="27"/>
      <c r="K152" s="27"/>
      <c r="L152" s="27"/>
      <c r="M152" s="27"/>
      <c r="N152" s="27"/>
      <c r="O152" s="27"/>
      <c r="P152" s="27"/>
      <c r="Q152" s="27"/>
      <c r="R152" s="27"/>
      <c r="S152" s="27"/>
      <c r="T152" s="27"/>
      <c r="U152" s="27"/>
      <c r="V152" s="27"/>
      <c r="W152" s="27"/>
      <c r="X152" s="27"/>
    </row>
    <row r="153" spans="2:24" s="18" customFormat="1" x14ac:dyDescent="0.3">
      <c r="B153" s="27"/>
      <c r="C153" s="1"/>
      <c r="D153" s="27"/>
      <c r="E153" s="27"/>
      <c r="F153" s="27"/>
      <c r="G153" s="27"/>
      <c r="I153" s="27"/>
      <c r="K153" s="27"/>
      <c r="L153" s="27"/>
      <c r="M153" s="27"/>
      <c r="N153" s="27"/>
      <c r="O153" s="27"/>
      <c r="P153" s="27"/>
      <c r="Q153" s="27"/>
      <c r="R153" s="27"/>
      <c r="S153" s="27"/>
      <c r="T153" s="27"/>
      <c r="U153" s="27"/>
      <c r="V153" s="27"/>
      <c r="W153" s="27"/>
      <c r="X153" s="27"/>
    </row>
    <row r="154" spans="2:24" s="18" customFormat="1" x14ac:dyDescent="0.3">
      <c r="B154" s="27"/>
      <c r="C154" s="1"/>
      <c r="D154" s="27"/>
      <c r="E154" s="27"/>
      <c r="F154" s="27"/>
      <c r="G154" s="27"/>
      <c r="I154" s="27"/>
      <c r="K154" s="27"/>
      <c r="L154" s="27"/>
      <c r="M154" s="27"/>
      <c r="N154" s="27"/>
      <c r="O154" s="27"/>
      <c r="P154" s="27"/>
      <c r="Q154" s="27"/>
      <c r="R154" s="27"/>
      <c r="S154" s="27"/>
      <c r="T154" s="27"/>
      <c r="U154" s="27"/>
      <c r="V154" s="27"/>
      <c r="W154" s="27"/>
      <c r="X154" s="27"/>
    </row>
    <row r="155" spans="2:24" s="18" customFormat="1" x14ac:dyDescent="0.3">
      <c r="B155" s="27"/>
      <c r="C155" s="1"/>
      <c r="D155" s="27"/>
      <c r="E155" s="27"/>
      <c r="F155" s="27"/>
      <c r="G155" s="27"/>
      <c r="I155" s="27"/>
      <c r="K155" s="27"/>
      <c r="L155" s="27"/>
      <c r="M155" s="27"/>
      <c r="N155" s="27"/>
      <c r="O155" s="27"/>
      <c r="P155" s="27"/>
      <c r="Q155" s="27"/>
      <c r="R155" s="27"/>
      <c r="S155" s="27"/>
      <c r="T155" s="27"/>
      <c r="U155" s="27"/>
      <c r="V155" s="27"/>
      <c r="W155" s="27"/>
      <c r="X155" s="27"/>
    </row>
    <row r="156" spans="2:24" s="18" customFormat="1" x14ac:dyDescent="0.3">
      <c r="B156" s="27"/>
      <c r="C156" s="1"/>
      <c r="D156" s="27"/>
      <c r="E156" s="27"/>
      <c r="F156" s="27"/>
      <c r="G156" s="27"/>
      <c r="I156" s="27"/>
      <c r="K156" s="27"/>
      <c r="L156" s="27"/>
      <c r="M156" s="27"/>
      <c r="N156" s="27"/>
      <c r="O156" s="27"/>
      <c r="P156" s="27"/>
      <c r="Q156" s="27"/>
      <c r="R156" s="27"/>
      <c r="S156" s="27"/>
      <c r="T156" s="27"/>
      <c r="U156" s="27"/>
      <c r="V156" s="27"/>
      <c r="W156" s="27"/>
      <c r="X156" s="27"/>
    </row>
    <row r="157" spans="2:24" s="18" customFormat="1" x14ac:dyDescent="0.3">
      <c r="B157" s="27"/>
      <c r="C157" s="1"/>
      <c r="D157" s="27"/>
      <c r="E157" s="27"/>
      <c r="F157" s="27"/>
      <c r="G157" s="27"/>
      <c r="I157" s="27"/>
      <c r="K157" s="27"/>
      <c r="L157" s="27"/>
      <c r="M157" s="27"/>
      <c r="N157" s="27"/>
      <c r="O157" s="27"/>
      <c r="P157" s="27"/>
      <c r="Q157" s="27"/>
      <c r="R157" s="27"/>
      <c r="S157" s="27"/>
      <c r="T157" s="27"/>
      <c r="U157" s="27"/>
      <c r="V157" s="27"/>
      <c r="W157" s="27"/>
      <c r="X157" s="27"/>
    </row>
    <row r="158" spans="2:24" s="18" customFormat="1" x14ac:dyDescent="0.3">
      <c r="B158" s="27"/>
      <c r="C158" s="1"/>
      <c r="D158" s="27"/>
      <c r="E158" s="27"/>
      <c r="F158" s="27"/>
      <c r="G158" s="27"/>
      <c r="I158" s="27"/>
      <c r="K158" s="27"/>
      <c r="L158" s="27"/>
      <c r="M158" s="27"/>
      <c r="N158" s="27"/>
      <c r="O158" s="27"/>
      <c r="P158" s="27"/>
      <c r="Q158" s="27"/>
      <c r="R158" s="27"/>
      <c r="S158" s="27"/>
      <c r="T158" s="27"/>
      <c r="U158" s="27"/>
      <c r="V158" s="27"/>
      <c r="W158" s="27"/>
      <c r="X158" s="27"/>
    </row>
    <row r="159" spans="2:24" s="18" customFormat="1" x14ac:dyDescent="0.3">
      <c r="B159" s="27"/>
      <c r="C159" s="1"/>
      <c r="D159" s="27"/>
      <c r="E159" s="27"/>
      <c r="F159" s="27"/>
      <c r="G159" s="27"/>
      <c r="I159" s="27"/>
      <c r="K159" s="27"/>
      <c r="L159" s="27"/>
      <c r="M159" s="27"/>
      <c r="N159" s="27"/>
      <c r="O159" s="27"/>
      <c r="P159" s="27"/>
      <c r="Q159" s="27"/>
      <c r="R159" s="27"/>
      <c r="S159" s="27"/>
      <c r="T159" s="27"/>
      <c r="U159" s="27"/>
      <c r="V159" s="27"/>
      <c r="W159" s="27"/>
      <c r="X159" s="27"/>
    </row>
    <row r="160" spans="2:24" s="18" customFormat="1" x14ac:dyDescent="0.3">
      <c r="B160" s="27"/>
      <c r="C160" s="1"/>
      <c r="D160" s="27"/>
      <c r="E160" s="27"/>
      <c r="F160" s="27"/>
      <c r="G160" s="27"/>
      <c r="I160" s="27"/>
      <c r="K160" s="27"/>
      <c r="L160" s="27"/>
      <c r="M160" s="27"/>
      <c r="N160" s="27"/>
      <c r="O160" s="27"/>
      <c r="P160" s="27"/>
      <c r="Q160" s="27"/>
      <c r="R160" s="27"/>
      <c r="S160" s="27"/>
      <c r="T160" s="27"/>
      <c r="U160" s="27"/>
      <c r="V160" s="27"/>
      <c r="W160" s="27"/>
      <c r="X160" s="27"/>
    </row>
    <row r="161" spans="2:24" s="18" customFormat="1" x14ac:dyDescent="0.3">
      <c r="B161" s="27"/>
      <c r="C161" s="1"/>
      <c r="D161" s="27"/>
      <c r="E161" s="27"/>
      <c r="F161" s="27"/>
      <c r="G161" s="27"/>
      <c r="I161" s="27"/>
      <c r="K161" s="27"/>
      <c r="L161" s="27"/>
      <c r="M161" s="27"/>
      <c r="N161" s="27"/>
      <c r="O161" s="27"/>
      <c r="P161" s="27"/>
      <c r="Q161" s="27"/>
      <c r="R161" s="27"/>
      <c r="S161" s="27"/>
      <c r="T161" s="27"/>
      <c r="U161" s="27"/>
      <c r="V161" s="27"/>
      <c r="W161" s="27"/>
      <c r="X161" s="27"/>
    </row>
    <row r="162" spans="2:24" s="18" customFormat="1" x14ac:dyDescent="0.3">
      <c r="B162" s="27"/>
      <c r="C162" s="1"/>
      <c r="D162" s="27"/>
      <c r="E162" s="27"/>
      <c r="F162" s="27"/>
      <c r="G162" s="27"/>
      <c r="I162" s="27"/>
      <c r="K162" s="27"/>
      <c r="L162" s="27"/>
      <c r="M162" s="27"/>
      <c r="N162" s="27"/>
      <c r="O162" s="27"/>
      <c r="P162" s="27"/>
      <c r="Q162" s="27"/>
      <c r="R162" s="27"/>
      <c r="S162" s="27"/>
      <c r="T162" s="27"/>
      <c r="U162" s="27"/>
      <c r="V162" s="27"/>
      <c r="W162" s="27"/>
      <c r="X162" s="27"/>
    </row>
    <row r="163" spans="2:24" s="18" customFormat="1" x14ac:dyDescent="0.3">
      <c r="B163" s="27"/>
      <c r="C163" s="1"/>
      <c r="D163" s="27"/>
      <c r="E163" s="27"/>
      <c r="F163" s="27"/>
      <c r="G163" s="27"/>
      <c r="I163" s="27"/>
      <c r="K163" s="27"/>
      <c r="L163" s="27"/>
      <c r="M163" s="27"/>
      <c r="N163" s="27"/>
      <c r="O163" s="27"/>
      <c r="P163" s="27"/>
      <c r="Q163" s="27"/>
      <c r="R163" s="27"/>
      <c r="S163" s="27"/>
      <c r="T163" s="27"/>
      <c r="U163" s="27"/>
      <c r="V163" s="27"/>
      <c r="W163" s="27"/>
      <c r="X163" s="27"/>
    </row>
    <row r="164" spans="2:24" s="18" customFormat="1" x14ac:dyDescent="0.3">
      <c r="B164" s="27"/>
      <c r="C164" s="1"/>
      <c r="D164" s="27"/>
      <c r="E164" s="27"/>
      <c r="F164" s="27"/>
      <c r="G164" s="27"/>
      <c r="I164" s="27"/>
      <c r="K164" s="27"/>
      <c r="L164" s="27"/>
      <c r="M164" s="27"/>
      <c r="N164" s="27"/>
      <c r="O164" s="27"/>
      <c r="P164" s="27"/>
      <c r="Q164" s="27"/>
      <c r="R164" s="27"/>
      <c r="S164" s="27"/>
      <c r="T164" s="27"/>
      <c r="U164" s="27"/>
      <c r="V164" s="27"/>
      <c r="W164" s="27"/>
      <c r="X164" s="27"/>
    </row>
    <row r="165" spans="2:24" s="18" customFormat="1" x14ac:dyDescent="0.3">
      <c r="B165" s="27"/>
      <c r="C165" s="1"/>
      <c r="D165" s="27"/>
      <c r="E165" s="27"/>
      <c r="F165" s="27"/>
      <c r="G165" s="27"/>
      <c r="I165" s="27"/>
      <c r="K165" s="27"/>
      <c r="L165" s="27"/>
      <c r="M165" s="27"/>
      <c r="N165" s="27"/>
      <c r="O165" s="27"/>
      <c r="P165" s="27"/>
      <c r="Q165" s="27"/>
      <c r="R165" s="27"/>
      <c r="S165" s="27"/>
      <c r="T165" s="27"/>
      <c r="U165" s="27"/>
      <c r="V165" s="27"/>
      <c r="W165" s="27"/>
      <c r="X165" s="27"/>
    </row>
    <row r="166" spans="2:24" s="18" customFormat="1" x14ac:dyDescent="0.3">
      <c r="B166" s="27"/>
      <c r="C166" s="1"/>
      <c r="D166" s="27"/>
      <c r="E166" s="27"/>
      <c r="F166" s="27"/>
      <c r="G166" s="27"/>
      <c r="I166" s="27"/>
      <c r="K166" s="27"/>
      <c r="L166" s="27"/>
      <c r="M166" s="27"/>
      <c r="N166" s="27"/>
      <c r="O166" s="27"/>
      <c r="P166" s="27"/>
      <c r="Q166" s="27"/>
      <c r="R166" s="27"/>
      <c r="S166" s="27"/>
      <c r="T166" s="27"/>
      <c r="U166" s="27"/>
      <c r="V166" s="27"/>
      <c r="W166" s="27"/>
      <c r="X166" s="27"/>
    </row>
    <row r="167" spans="2:24" s="18" customFormat="1" x14ac:dyDescent="0.3">
      <c r="B167" s="27"/>
      <c r="C167" s="1"/>
      <c r="D167" s="27"/>
      <c r="E167" s="27"/>
      <c r="F167" s="27"/>
      <c r="G167" s="27"/>
      <c r="I167" s="27"/>
      <c r="K167" s="27"/>
      <c r="L167" s="27"/>
      <c r="M167" s="27"/>
      <c r="N167" s="27"/>
      <c r="O167" s="27"/>
      <c r="P167" s="27"/>
      <c r="Q167" s="27"/>
      <c r="R167" s="27"/>
      <c r="S167" s="27"/>
      <c r="T167" s="27"/>
      <c r="U167" s="27"/>
      <c r="V167" s="27"/>
      <c r="W167" s="27"/>
      <c r="X167" s="27"/>
    </row>
    <row r="168" spans="2:24" s="18" customFormat="1" x14ac:dyDescent="0.3">
      <c r="B168" s="27"/>
      <c r="C168" s="1"/>
      <c r="D168" s="27"/>
      <c r="E168" s="27"/>
      <c r="F168" s="27"/>
      <c r="G168" s="27"/>
      <c r="I168" s="27"/>
      <c r="K168" s="27"/>
      <c r="L168" s="27"/>
      <c r="M168" s="27"/>
      <c r="N168" s="27"/>
      <c r="O168" s="27"/>
      <c r="P168" s="27"/>
      <c r="Q168" s="27"/>
      <c r="R168" s="27"/>
      <c r="S168" s="27"/>
      <c r="T168" s="27"/>
      <c r="U168" s="27"/>
      <c r="V168" s="27"/>
      <c r="W168" s="27"/>
      <c r="X168" s="27"/>
    </row>
    <row r="169" spans="2:24" s="18" customFormat="1" x14ac:dyDescent="0.3">
      <c r="B169" s="27"/>
      <c r="C169" s="1"/>
      <c r="D169" s="27"/>
      <c r="E169" s="27"/>
      <c r="F169" s="27"/>
      <c r="G169" s="27"/>
      <c r="I169" s="27"/>
      <c r="K169" s="27"/>
      <c r="L169" s="27"/>
      <c r="M169" s="27"/>
      <c r="N169" s="27"/>
      <c r="O169" s="27"/>
      <c r="P169" s="27"/>
      <c r="Q169" s="27"/>
      <c r="R169" s="27"/>
      <c r="S169" s="27"/>
      <c r="T169" s="27"/>
      <c r="U169" s="27"/>
      <c r="V169" s="27"/>
      <c r="W169" s="27"/>
      <c r="X169" s="27"/>
    </row>
    <row r="170" spans="2:24" s="18" customFormat="1" x14ac:dyDescent="0.3">
      <c r="B170" s="27"/>
      <c r="C170" s="1"/>
      <c r="D170" s="27"/>
      <c r="E170" s="27"/>
      <c r="F170" s="27"/>
      <c r="G170" s="27"/>
      <c r="I170" s="27"/>
      <c r="K170" s="27"/>
      <c r="L170" s="27"/>
      <c r="M170" s="27"/>
      <c r="N170" s="27"/>
      <c r="O170" s="27"/>
      <c r="P170" s="27"/>
      <c r="Q170" s="27"/>
      <c r="R170" s="27"/>
      <c r="S170" s="27"/>
      <c r="T170" s="27"/>
      <c r="U170" s="27"/>
      <c r="V170" s="27"/>
      <c r="W170" s="27"/>
      <c r="X170" s="27"/>
    </row>
    <row r="171" spans="2:24" s="18" customFormat="1" x14ac:dyDescent="0.3">
      <c r="B171" s="27"/>
      <c r="C171" s="1"/>
      <c r="D171" s="27"/>
      <c r="E171" s="27"/>
      <c r="F171" s="27"/>
      <c r="G171" s="27"/>
      <c r="I171" s="27"/>
      <c r="K171" s="27"/>
      <c r="L171" s="27"/>
      <c r="M171" s="27"/>
      <c r="N171" s="27"/>
      <c r="O171" s="27"/>
      <c r="P171" s="27"/>
      <c r="Q171" s="27"/>
      <c r="R171" s="27"/>
      <c r="S171" s="27"/>
      <c r="T171" s="27"/>
      <c r="U171" s="27"/>
      <c r="V171" s="27"/>
      <c r="W171" s="27"/>
      <c r="X171" s="27"/>
    </row>
    <row r="172" spans="2:24" s="18" customFormat="1" x14ac:dyDescent="0.3">
      <c r="B172" s="27"/>
      <c r="C172" s="1"/>
      <c r="D172" s="27"/>
      <c r="E172" s="27"/>
      <c r="F172" s="27"/>
      <c r="G172" s="27"/>
      <c r="I172" s="27"/>
      <c r="K172" s="27"/>
      <c r="L172" s="27"/>
      <c r="M172" s="27"/>
      <c r="N172" s="27"/>
      <c r="O172" s="27"/>
      <c r="P172" s="27"/>
      <c r="Q172" s="27"/>
      <c r="R172" s="27"/>
      <c r="S172" s="27"/>
      <c r="T172" s="27"/>
      <c r="U172" s="27"/>
      <c r="V172" s="27"/>
      <c r="W172" s="27"/>
      <c r="X172" s="27"/>
    </row>
    <row r="173" spans="2:24" s="18" customFormat="1" x14ac:dyDescent="0.3">
      <c r="B173" s="27"/>
      <c r="C173" s="1"/>
      <c r="D173" s="27"/>
      <c r="E173" s="27"/>
      <c r="F173" s="27"/>
      <c r="G173" s="27"/>
      <c r="I173" s="27"/>
      <c r="K173" s="27"/>
      <c r="L173" s="27"/>
      <c r="M173" s="27"/>
      <c r="N173" s="27"/>
      <c r="O173" s="27"/>
      <c r="P173" s="27"/>
      <c r="Q173" s="27"/>
      <c r="R173" s="27"/>
      <c r="S173" s="27"/>
      <c r="T173" s="27"/>
      <c r="U173" s="27"/>
      <c r="V173" s="27"/>
      <c r="W173" s="27"/>
      <c r="X173" s="27"/>
    </row>
    <row r="174" spans="2:24" s="18" customFormat="1" x14ac:dyDescent="0.3">
      <c r="B174" s="27"/>
      <c r="C174" s="1"/>
      <c r="D174" s="27"/>
      <c r="E174" s="27"/>
      <c r="F174" s="27"/>
      <c r="G174" s="27"/>
      <c r="I174" s="27"/>
      <c r="K174" s="27"/>
      <c r="L174" s="27"/>
      <c r="M174" s="27"/>
      <c r="N174" s="27"/>
      <c r="O174" s="27"/>
      <c r="P174" s="27"/>
      <c r="Q174" s="27"/>
      <c r="R174" s="27"/>
      <c r="S174" s="27"/>
      <c r="T174" s="27"/>
      <c r="U174" s="27"/>
      <c r="V174" s="27"/>
      <c r="W174" s="27"/>
      <c r="X174" s="27"/>
    </row>
    <row r="175" spans="2:24" s="18" customFormat="1" x14ac:dyDescent="0.3">
      <c r="B175" s="27"/>
      <c r="C175" s="1"/>
      <c r="D175" s="27"/>
      <c r="E175" s="27"/>
      <c r="F175" s="27"/>
      <c r="G175" s="27"/>
      <c r="I175" s="27"/>
      <c r="K175" s="27"/>
      <c r="L175" s="27"/>
      <c r="M175" s="27"/>
      <c r="N175" s="27"/>
      <c r="O175" s="27"/>
      <c r="P175" s="27"/>
      <c r="Q175" s="27"/>
      <c r="R175" s="27"/>
      <c r="S175" s="27"/>
      <c r="T175" s="27"/>
      <c r="U175" s="27"/>
      <c r="V175" s="27"/>
      <c r="W175" s="27"/>
      <c r="X175" s="27"/>
    </row>
    <row r="176" spans="2:24" s="18" customFormat="1" x14ac:dyDescent="0.3">
      <c r="B176" s="27"/>
      <c r="C176" s="1"/>
      <c r="D176" s="27"/>
      <c r="E176" s="27"/>
      <c r="F176" s="27"/>
      <c r="G176" s="27"/>
      <c r="I176" s="27"/>
      <c r="K176" s="27"/>
      <c r="L176" s="27"/>
      <c r="M176" s="27"/>
      <c r="N176" s="27"/>
      <c r="O176" s="27"/>
      <c r="P176" s="27"/>
      <c r="Q176" s="27"/>
      <c r="R176" s="27"/>
      <c r="S176" s="27"/>
      <c r="T176" s="27"/>
      <c r="U176" s="27"/>
      <c r="V176" s="27"/>
      <c r="W176" s="27"/>
      <c r="X176" s="27"/>
    </row>
    <row r="177" spans="2:24" s="18" customFormat="1" x14ac:dyDescent="0.3">
      <c r="B177" s="27"/>
      <c r="C177" s="1"/>
      <c r="D177" s="27"/>
      <c r="E177" s="27"/>
      <c r="F177" s="27"/>
      <c r="G177" s="27"/>
      <c r="I177" s="27"/>
      <c r="K177" s="27"/>
      <c r="L177" s="27"/>
      <c r="M177" s="27"/>
      <c r="N177" s="27"/>
      <c r="O177" s="27"/>
      <c r="P177" s="27"/>
      <c r="Q177" s="27"/>
      <c r="R177" s="27"/>
      <c r="S177" s="27"/>
      <c r="T177" s="27"/>
      <c r="U177" s="27"/>
      <c r="V177" s="27"/>
      <c r="W177" s="27"/>
      <c r="X177" s="27"/>
    </row>
    <row r="178" spans="2:24" s="18" customFormat="1" x14ac:dyDescent="0.3">
      <c r="B178" s="27"/>
      <c r="C178" s="1"/>
      <c r="D178" s="27"/>
      <c r="E178" s="27"/>
      <c r="F178" s="27"/>
      <c r="G178" s="27"/>
      <c r="I178" s="27"/>
      <c r="K178" s="27"/>
      <c r="L178" s="27"/>
      <c r="M178" s="27"/>
      <c r="N178" s="27"/>
      <c r="O178" s="27"/>
      <c r="P178" s="27"/>
      <c r="Q178" s="27"/>
      <c r="R178" s="27"/>
      <c r="S178" s="27"/>
      <c r="T178" s="27"/>
      <c r="U178" s="27"/>
      <c r="V178" s="27"/>
      <c r="W178" s="27"/>
      <c r="X178" s="27"/>
    </row>
    <row r="179" spans="2:24" s="18" customFormat="1" x14ac:dyDescent="0.3">
      <c r="B179" s="27"/>
      <c r="C179" s="1"/>
      <c r="D179" s="27"/>
      <c r="E179" s="27"/>
      <c r="F179" s="27"/>
      <c r="G179" s="27"/>
      <c r="I179" s="27"/>
      <c r="K179" s="27"/>
      <c r="L179" s="27"/>
      <c r="M179" s="27"/>
      <c r="N179" s="27"/>
      <c r="O179" s="27"/>
      <c r="P179" s="27"/>
      <c r="Q179" s="27"/>
      <c r="R179" s="27"/>
      <c r="S179" s="27"/>
      <c r="T179" s="27"/>
      <c r="U179" s="27"/>
      <c r="V179" s="27"/>
      <c r="W179" s="27"/>
      <c r="X179" s="27"/>
    </row>
    <row r="180" spans="2:24" s="18" customFormat="1" x14ac:dyDescent="0.3">
      <c r="B180" s="27"/>
      <c r="C180" s="1"/>
      <c r="D180" s="27"/>
      <c r="E180" s="27"/>
      <c r="F180" s="27"/>
      <c r="G180" s="27"/>
      <c r="I180" s="27"/>
      <c r="K180" s="27"/>
      <c r="L180" s="27"/>
      <c r="M180" s="27"/>
      <c r="N180" s="27"/>
      <c r="O180" s="27"/>
      <c r="P180" s="27"/>
      <c r="Q180" s="27"/>
      <c r="R180" s="27"/>
      <c r="S180" s="27"/>
      <c r="T180" s="27"/>
      <c r="U180" s="27"/>
      <c r="V180" s="27"/>
      <c r="W180" s="27"/>
      <c r="X180" s="27"/>
    </row>
    <row r="181" spans="2:24" s="18" customFormat="1" x14ac:dyDescent="0.3">
      <c r="B181" s="27"/>
      <c r="C181" s="1"/>
      <c r="D181" s="27"/>
      <c r="E181" s="27"/>
      <c r="F181" s="27"/>
      <c r="G181" s="27"/>
      <c r="I181" s="27"/>
      <c r="K181" s="27"/>
      <c r="L181" s="27"/>
      <c r="M181" s="27"/>
      <c r="N181" s="27"/>
      <c r="O181" s="27"/>
      <c r="P181" s="27"/>
      <c r="Q181" s="27"/>
      <c r="R181" s="27"/>
      <c r="S181" s="27"/>
      <c r="T181" s="27"/>
      <c r="U181" s="27"/>
      <c r="V181" s="27"/>
      <c r="W181" s="27"/>
      <c r="X181" s="27"/>
    </row>
    <row r="182" spans="2:24" s="18" customFormat="1" x14ac:dyDescent="0.3">
      <c r="B182" s="27"/>
      <c r="C182" s="1"/>
      <c r="D182" s="27"/>
      <c r="E182" s="27"/>
      <c r="F182" s="27"/>
      <c r="G182" s="27"/>
      <c r="I182" s="27"/>
      <c r="K182" s="27"/>
      <c r="L182" s="27"/>
      <c r="M182" s="27"/>
      <c r="N182" s="27"/>
      <c r="O182" s="27"/>
      <c r="P182" s="27"/>
      <c r="Q182" s="27"/>
      <c r="R182" s="27"/>
      <c r="S182" s="27"/>
      <c r="T182" s="27"/>
      <c r="U182" s="27"/>
      <c r="V182" s="27"/>
      <c r="W182" s="27"/>
      <c r="X182" s="27"/>
    </row>
    <row r="183" spans="2:24" s="18" customFormat="1" x14ac:dyDescent="0.3">
      <c r="B183" s="27"/>
      <c r="C183" s="1"/>
      <c r="D183" s="27"/>
      <c r="E183" s="27"/>
      <c r="F183" s="27"/>
      <c r="G183" s="27"/>
      <c r="I183" s="27"/>
      <c r="K183" s="27"/>
      <c r="L183" s="27"/>
      <c r="M183" s="27"/>
      <c r="N183" s="27"/>
      <c r="O183" s="27"/>
      <c r="P183" s="27"/>
      <c r="Q183" s="27"/>
      <c r="R183" s="27"/>
      <c r="S183" s="27"/>
      <c r="T183" s="27"/>
      <c r="U183" s="27"/>
      <c r="V183" s="27"/>
      <c r="W183" s="27"/>
      <c r="X183" s="27"/>
    </row>
    <row r="184" spans="2:24" s="18" customFormat="1" x14ac:dyDescent="0.3">
      <c r="B184" s="27"/>
      <c r="C184" s="1"/>
      <c r="D184" s="27"/>
      <c r="E184" s="27"/>
      <c r="F184" s="27"/>
      <c r="G184" s="27"/>
      <c r="I184" s="27"/>
      <c r="K184" s="27"/>
      <c r="L184" s="27"/>
      <c r="M184" s="27"/>
      <c r="N184" s="27"/>
      <c r="O184" s="27"/>
      <c r="P184" s="27"/>
      <c r="Q184" s="27"/>
      <c r="R184" s="27"/>
      <c r="S184" s="27"/>
      <c r="T184" s="27"/>
      <c r="U184" s="27"/>
      <c r="V184" s="27"/>
      <c r="W184" s="27"/>
      <c r="X184" s="27"/>
    </row>
    <row r="185" spans="2:24" s="18" customFormat="1" x14ac:dyDescent="0.3">
      <c r="B185" s="27"/>
      <c r="C185" s="1"/>
      <c r="D185" s="27"/>
      <c r="E185" s="27"/>
      <c r="F185" s="27"/>
      <c r="G185" s="27"/>
      <c r="I185" s="27"/>
      <c r="K185" s="27"/>
      <c r="L185" s="27"/>
      <c r="M185" s="27"/>
      <c r="N185" s="27"/>
      <c r="O185" s="27"/>
      <c r="P185" s="27"/>
      <c r="Q185" s="27"/>
      <c r="R185" s="27"/>
      <c r="S185" s="27"/>
      <c r="T185" s="27"/>
      <c r="U185" s="27"/>
      <c r="V185" s="27"/>
      <c r="W185" s="27"/>
      <c r="X185" s="27"/>
    </row>
    <row r="186" spans="2:24" s="18" customFormat="1" x14ac:dyDescent="0.3">
      <c r="B186" s="27"/>
      <c r="C186" s="1"/>
      <c r="D186" s="27"/>
      <c r="E186" s="27"/>
      <c r="F186" s="27"/>
      <c r="G186" s="27"/>
      <c r="I186" s="27"/>
      <c r="K186" s="27"/>
      <c r="L186" s="27"/>
      <c r="M186" s="27"/>
      <c r="N186" s="27"/>
      <c r="O186" s="27"/>
      <c r="P186" s="27"/>
      <c r="Q186" s="27"/>
      <c r="R186" s="27"/>
      <c r="S186" s="27"/>
      <c r="T186" s="27"/>
      <c r="U186" s="27"/>
      <c r="V186" s="27"/>
      <c r="W186" s="27"/>
      <c r="X186" s="27"/>
    </row>
    <row r="187" spans="2:24" s="18" customFormat="1" x14ac:dyDescent="0.3">
      <c r="B187" s="27"/>
      <c r="C187" s="1"/>
      <c r="D187" s="27"/>
      <c r="E187" s="27"/>
      <c r="F187" s="27"/>
      <c r="G187" s="27"/>
      <c r="I187" s="27"/>
      <c r="K187" s="27"/>
      <c r="L187" s="27"/>
      <c r="M187" s="27"/>
      <c r="N187" s="27"/>
      <c r="O187" s="27"/>
      <c r="P187" s="27"/>
      <c r="Q187" s="27"/>
      <c r="R187" s="27"/>
      <c r="S187" s="27"/>
      <c r="T187" s="27"/>
      <c r="U187" s="27"/>
      <c r="V187" s="27"/>
      <c r="W187" s="27"/>
      <c r="X187" s="27"/>
    </row>
    <row r="188" spans="2:24" s="18" customFormat="1" x14ac:dyDescent="0.3">
      <c r="B188" s="27"/>
      <c r="C188" s="1"/>
      <c r="D188" s="27"/>
      <c r="E188" s="27"/>
      <c r="F188" s="27"/>
      <c r="G188" s="27"/>
      <c r="I188" s="27"/>
      <c r="K188" s="27"/>
      <c r="L188" s="27"/>
      <c r="M188" s="27"/>
      <c r="N188" s="27"/>
      <c r="O188" s="27"/>
      <c r="P188" s="27"/>
      <c r="Q188" s="27"/>
      <c r="R188" s="27"/>
      <c r="S188" s="27"/>
      <c r="T188" s="27"/>
      <c r="U188" s="27"/>
      <c r="V188" s="27"/>
      <c r="W188" s="27"/>
      <c r="X188" s="27"/>
    </row>
    <row r="189" spans="2:24" s="18" customFormat="1" x14ac:dyDescent="0.3">
      <c r="B189" s="27"/>
      <c r="C189" s="1"/>
      <c r="D189" s="27"/>
      <c r="E189" s="27"/>
      <c r="F189" s="27"/>
      <c r="G189" s="27"/>
      <c r="I189" s="27"/>
      <c r="K189" s="27"/>
      <c r="L189" s="27"/>
      <c r="M189" s="27"/>
      <c r="N189" s="27"/>
      <c r="O189" s="27"/>
      <c r="P189" s="27"/>
      <c r="Q189" s="27"/>
      <c r="R189" s="27"/>
      <c r="S189" s="27"/>
      <c r="T189" s="27"/>
      <c r="U189" s="27"/>
      <c r="V189" s="27"/>
      <c r="W189" s="27"/>
      <c r="X189" s="27"/>
    </row>
    <row r="190" spans="2:24" s="18" customFormat="1" x14ac:dyDescent="0.3">
      <c r="B190" s="27"/>
      <c r="C190" s="1"/>
      <c r="D190" s="27"/>
      <c r="E190" s="27"/>
      <c r="F190" s="27"/>
      <c r="G190" s="27"/>
      <c r="I190" s="27"/>
      <c r="K190" s="27"/>
      <c r="L190" s="27"/>
      <c r="M190" s="27"/>
      <c r="N190" s="27"/>
      <c r="O190" s="27"/>
      <c r="P190" s="27"/>
      <c r="Q190" s="27"/>
      <c r="R190" s="27"/>
      <c r="S190" s="27"/>
      <c r="T190" s="27"/>
      <c r="U190" s="27"/>
      <c r="V190" s="27"/>
      <c r="W190" s="27"/>
      <c r="X190" s="27"/>
    </row>
    <row r="191" spans="2:24" s="18" customFormat="1" x14ac:dyDescent="0.3">
      <c r="B191" s="27"/>
      <c r="C191" s="1"/>
      <c r="D191" s="27"/>
      <c r="E191" s="27"/>
      <c r="F191" s="27"/>
      <c r="G191" s="27"/>
      <c r="I191" s="27"/>
      <c r="K191" s="27"/>
      <c r="L191" s="27"/>
      <c r="M191" s="27"/>
      <c r="N191" s="27"/>
      <c r="O191" s="27"/>
      <c r="P191" s="27"/>
      <c r="Q191" s="27"/>
      <c r="R191" s="27"/>
      <c r="S191" s="27"/>
      <c r="T191" s="27"/>
      <c r="U191" s="27"/>
      <c r="V191" s="27"/>
      <c r="W191" s="27"/>
      <c r="X191" s="27"/>
    </row>
    <row r="192" spans="2:24" s="18" customFormat="1" x14ac:dyDescent="0.3">
      <c r="B192" s="27"/>
      <c r="C192" s="1"/>
      <c r="D192" s="27"/>
      <c r="E192" s="27"/>
      <c r="F192" s="27"/>
      <c r="G192" s="27"/>
      <c r="I192" s="27"/>
      <c r="K192" s="27"/>
      <c r="L192" s="27"/>
      <c r="M192" s="27"/>
      <c r="N192" s="27"/>
      <c r="O192" s="27"/>
      <c r="P192" s="27"/>
      <c r="Q192" s="27"/>
      <c r="R192" s="27"/>
      <c r="S192" s="27"/>
      <c r="T192" s="27"/>
      <c r="U192" s="27"/>
      <c r="V192" s="27"/>
      <c r="W192" s="27"/>
      <c r="X192" s="27"/>
    </row>
    <row r="193" spans="2:24" s="18" customFormat="1" x14ac:dyDescent="0.3">
      <c r="B193" s="27"/>
      <c r="C193" s="1"/>
      <c r="D193" s="27"/>
      <c r="E193" s="27"/>
      <c r="F193" s="27"/>
      <c r="G193" s="27"/>
      <c r="I193" s="27"/>
      <c r="K193" s="27"/>
      <c r="L193" s="27"/>
      <c r="M193" s="27"/>
      <c r="N193" s="27"/>
      <c r="O193" s="27"/>
      <c r="P193" s="27"/>
      <c r="Q193" s="27"/>
      <c r="R193" s="27"/>
      <c r="S193" s="27"/>
      <c r="T193" s="27"/>
      <c r="U193" s="27"/>
      <c r="V193" s="27"/>
      <c r="W193" s="27"/>
      <c r="X193" s="27"/>
    </row>
    <row r="194" spans="2:24" s="18" customFormat="1" x14ac:dyDescent="0.3">
      <c r="B194" s="27"/>
      <c r="C194" s="1"/>
      <c r="D194" s="27"/>
      <c r="E194" s="27"/>
      <c r="F194" s="27"/>
      <c r="G194" s="27"/>
      <c r="I194" s="27"/>
      <c r="K194" s="27"/>
      <c r="L194" s="27"/>
      <c r="M194" s="27"/>
      <c r="N194" s="27"/>
      <c r="O194" s="27"/>
      <c r="P194" s="27"/>
      <c r="Q194" s="27"/>
      <c r="R194" s="27"/>
      <c r="S194" s="27"/>
      <c r="T194" s="27"/>
      <c r="U194" s="27"/>
      <c r="V194" s="27"/>
      <c r="W194" s="27"/>
      <c r="X194" s="27"/>
    </row>
    <row r="195" spans="2:24" s="18" customFormat="1" x14ac:dyDescent="0.3">
      <c r="B195" s="27"/>
      <c r="C195" s="1"/>
      <c r="D195" s="27"/>
      <c r="E195" s="27"/>
      <c r="F195" s="27"/>
      <c r="G195" s="27"/>
      <c r="I195" s="27"/>
      <c r="K195" s="27"/>
      <c r="L195" s="27"/>
      <c r="M195" s="27"/>
      <c r="N195" s="27"/>
      <c r="O195" s="27"/>
      <c r="P195" s="27"/>
      <c r="Q195" s="27"/>
      <c r="R195" s="27"/>
      <c r="S195" s="27"/>
      <c r="T195" s="27"/>
      <c r="U195" s="27"/>
      <c r="V195" s="27"/>
      <c r="W195" s="27"/>
      <c r="X195" s="27"/>
    </row>
    <row r="196" spans="2:24" s="18" customFormat="1" x14ac:dyDescent="0.3">
      <c r="B196" s="27"/>
      <c r="C196" s="1"/>
      <c r="D196" s="27"/>
      <c r="E196" s="27"/>
      <c r="F196" s="27"/>
      <c r="G196" s="27"/>
      <c r="I196" s="27"/>
      <c r="K196" s="27"/>
      <c r="L196" s="27"/>
      <c r="M196" s="27"/>
      <c r="N196" s="27"/>
      <c r="O196" s="27"/>
      <c r="P196" s="27"/>
      <c r="Q196" s="27"/>
      <c r="R196" s="27"/>
      <c r="S196" s="27"/>
      <c r="T196" s="27"/>
      <c r="U196" s="27"/>
      <c r="V196" s="27"/>
      <c r="W196" s="27"/>
      <c r="X196" s="27"/>
    </row>
    <row r="197" spans="2:24" s="18" customFormat="1" x14ac:dyDescent="0.3">
      <c r="B197" s="27"/>
      <c r="C197" s="1"/>
      <c r="D197" s="27"/>
      <c r="E197" s="27"/>
      <c r="F197" s="27"/>
      <c r="G197" s="27"/>
      <c r="I197" s="27"/>
      <c r="K197" s="27"/>
      <c r="L197" s="27"/>
      <c r="M197" s="27"/>
      <c r="N197" s="27"/>
      <c r="O197" s="27"/>
      <c r="P197" s="27"/>
      <c r="Q197" s="27"/>
      <c r="R197" s="27"/>
      <c r="S197" s="27"/>
      <c r="T197" s="27"/>
      <c r="U197" s="27"/>
      <c r="V197" s="27"/>
      <c r="W197" s="27"/>
      <c r="X197" s="27"/>
    </row>
    <row r="198" spans="2:24" s="18" customFormat="1" x14ac:dyDescent="0.3">
      <c r="B198" s="27"/>
      <c r="C198" s="1"/>
      <c r="D198" s="27"/>
      <c r="E198" s="27"/>
      <c r="F198" s="27"/>
      <c r="G198" s="27"/>
      <c r="I198" s="27"/>
      <c r="K198" s="27"/>
      <c r="L198" s="27"/>
      <c r="M198" s="27"/>
      <c r="N198" s="27"/>
      <c r="O198" s="27"/>
      <c r="P198" s="27"/>
      <c r="Q198" s="27"/>
      <c r="R198" s="27"/>
      <c r="S198" s="27"/>
      <c r="T198" s="27"/>
      <c r="U198" s="27"/>
      <c r="V198" s="27"/>
      <c r="W198" s="27"/>
      <c r="X198" s="27"/>
    </row>
    <row r="199" spans="2:24" s="18" customFormat="1" x14ac:dyDescent="0.3">
      <c r="B199" s="27"/>
      <c r="C199" s="1"/>
      <c r="D199" s="27"/>
      <c r="E199" s="27"/>
      <c r="F199" s="27"/>
      <c r="G199" s="27"/>
      <c r="I199" s="27"/>
      <c r="K199" s="27"/>
      <c r="L199" s="27"/>
      <c r="M199" s="27"/>
      <c r="N199" s="27"/>
      <c r="O199" s="27"/>
      <c r="P199" s="27"/>
      <c r="Q199" s="27"/>
      <c r="R199" s="27"/>
      <c r="S199" s="27"/>
      <c r="T199" s="27"/>
      <c r="U199" s="27"/>
      <c r="V199" s="27"/>
      <c r="W199" s="27"/>
      <c r="X199" s="27"/>
    </row>
    <row r="200" spans="2:24" s="18" customFormat="1" x14ac:dyDescent="0.3">
      <c r="B200" s="27"/>
      <c r="C200" s="1"/>
      <c r="D200" s="27"/>
      <c r="E200" s="27"/>
      <c r="F200" s="27"/>
      <c r="G200" s="27"/>
      <c r="I200" s="27"/>
      <c r="K200" s="27"/>
      <c r="L200" s="27"/>
      <c r="M200" s="27"/>
      <c r="N200" s="27"/>
      <c r="O200" s="27"/>
      <c r="P200" s="27"/>
      <c r="Q200" s="27"/>
      <c r="R200" s="27"/>
      <c r="S200" s="27"/>
      <c r="T200" s="27"/>
      <c r="U200" s="27"/>
      <c r="V200" s="27"/>
      <c r="W200" s="27"/>
      <c r="X200" s="27"/>
    </row>
    <row r="201" spans="2:24" s="18" customFormat="1" x14ac:dyDescent="0.3">
      <c r="B201" s="27"/>
      <c r="C201" s="1"/>
      <c r="D201" s="27"/>
      <c r="E201" s="27"/>
      <c r="F201" s="27"/>
      <c r="G201" s="27"/>
      <c r="I201" s="27"/>
      <c r="K201" s="27"/>
      <c r="L201" s="27"/>
      <c r="M201" s="27"/>
      <c r="N201" s="27"/>
      <c r="O201" s="27"/>
      <c r="P201" s="27"/>
      <c r="Q201" s="27"/>
      <c r="R201" s="27"/>
      <c r="S201" s="27"/>
      <c r="T201" s="27"/>
      <c r="U201" s="27"/>
      <c r="V201" s="27"/>
      <c r="W201" s="27"/>
      <c r="X201" s="27"/>
    </row>
    <row r="202" spans="2:24" s="18" customFormat="1" x14ac:dyDescent="0.3">
      <c r="B202" s="27"/>
      <c r="C202" s="1"/>
      <c r="D202" s="27"/>
      <c r="E202" s="27"/>
      <c r="F202" s="27"/>
      <c r="G202" s="27"/>
      <c r="I202" s="27"/>
      <c r="K202" s="27"/>
      <c r="L202" s="27"/>
      <c r="M202" s="27"/>
      <c r="N202" s="27"/>
      <c r="O202" s="27"/>
      <c r="P202" s="27"/>
      <c r="Q202" s="27"/>
      <c r="R202" s="27"/>
      <c r="S202" s="27"/>
      <c r="T202" s="27"/>
      <c r="U202" s="27"/>
      <c r="V202" s="27"/>
      <c r="W202" s="27"/>
      <c r="X202" s="27"/>
    </row>
    <row r="203" spans="2:24" s="18" customFormat="1" x14ac:dyDescent="0.3">
      <c r="B203" s="27"/>
      <c r="C203" s="1"/>
      <c r="D203" s="27"/>
      <c r="E203" s="27"/>
      <c r="F203" s="27"/>
      <c r="G203" s="27"/>
      <c r="I203" s="27"/>
      <c r="K203" s="27"/>
      <c r="L203" s="27"/>
      <c r="M203" s="27"/>
      <c r="N203" s="27"/>
      <c r="O203" s="27"/>
      <c r="P203" s="27"/>
      <c r="Q203" s="27"/>
      <c r="R203" s="27"/>
      <c r="S203" s="27"/>
      <c r="T203" s="27"/>
      <c r="U203" s="27"/>
      <c r="V203" s="27"/>
      <c r="W203" s="27"/>
      <c r="X203" s="27"/>
    </row>
    <row r="204" spans="2:24" s="18" customFormat="1" x14ac:dyDescent="0.3">
      <c r="B204" s="27"/>
      <c r="C204" s="1"/>
      <c r="D204" s="27"/>
      <c r="E204" s="27"/>
      <c r="F204" s="27"/>
      <c r="G204" s="27"/>
      <c r="I204" s="27"/>
      <c r="K204" s="27"/>
      <c r="L204" s="27"/>
      <c r="M204" s="27"/>
      <c r="N204" s="27"/>
      <c r="O204" s="27"/>
      <c r="P204" s="27"/>
      <c r="Q204" s="27"/>
      <c r="R204" s="27"/>
      <c r="S204" s="27"/>
      <c r="T204" s="27"/>
      <c r="U204" s="27"/>
      <c r="V204" s="27"/>
      <c r="W204" s="27"/>
      <c r="X204" s="27"/>
    </row>
    <row r="205" spans="2:24" s="18" customFormat="1" x14ac:dyDescent="0.3">
      <c r="B205" s="27"/>
      <c r="C205" s="1"/>
      <c r="D205" s="27"/>
      <c r="E205" s="27"/>
      <c r="F205" s="27"/>
      <c r="G205" s="27"/>
      <c r="I205" s="27"/>
      <c r="K205" s="27"/>
      <c r="L205" s="27"/>
      <c r="M205" s="27"/>
      <c r="N205" s="27"/>
      <c r="O205" s="27"/>
      <c r="P205" s="27"/>
      <c r="Q205" s="27"/>
      <c r="R205" s="27"/>
      <c r="S205" s="27"/>
      <c r="T205" s="27"/>
      <c r="U205" s="27"/>
      <c r="V205" s="27"/>
      <c r="W205" s="27"/>
      <c r="X205" s="27"/>
    </row>
    <row r="206" spans="2:24" s="18" customFormat="1" x14ac:dyDescent="0.3">
      <c r="B206" s="27"/>
      <c r="C206" s="1"/>
      <c r="D206" s="27"/>
      <c r="E206" s="27"/>
      <c r="F206" s="27"/>
      <c r="G206" s="27"/>
      <c r="I206" s="27"/>
      <c r="K206" s="27"/>
      <c r="L206" s="27"/>
      <c r="M206" s="27"/>
      <c r="N206" s="27"/>
      <c r="O206" s="27"/>
      <c r="P206" s="27"/>
      <c r="Q206" s="27"/>
      <c r="R206" s="27"/>
      <c r="S206" s="27"/>
      <c r="T206" s="27"/>
      <c r="U206" s="27"/>
      <c r="V206" s="27"/>
      <c r="W206" s="27"/>
      <c r="X206" s="27"/>
    </row>
    <row r="207" spans="2:24" s="18" customFormat="1" x14ac:dyDescent="0.3">
      <c r="B207" s="27"/>
      <c r="C207" s="1"/>
      <c r="D207" s="27"/>
      <c r="E207" s="27"/>
      <c r="F207" s="27"/>
      <c r="G207" s="27"/>
      <c r="I207" s="27"/>
      <c r="K207" s="27"/>
      <c r="L207" s="27"/>
      <c r="M207" s="27"/>
      <c r="N207" s="27"/>
      <c r="O207" s="27"/>
      <c r="P207" s="27"/>
      <c r="Q207" s="27"/>
      <c r="R207" s="27"/>
      <c r="S207" s="27"/>
      <c r="T207" s="27"/>
      <c r="U207" s="27"/>
      <c r="V207" s="27"/>
      <c r="W207" s="27"/>
      <c r="X207" s="27"/>
    </row>
    <row r="208" spans="2:24" s="18" customFormat="1" x14ac:dyDescent="0.3">
      <c r="B208" s="27"/>
      <c r="C208" s="1"/>
      <c r="D208" s="27"/>
      <c r="E208" s="27"/>
      <c r="F208" s="27"/>
      <c r="G208" s="27"/>
      <c r="I208" s="27"/>
      <c r="K208" s="27"/>
      <c r="L208" s="27"/>
      <c r="M208" s="27"/>
      <c r="N208" s="27"/>
      <c r="O208" s="27"/>
      <c r="P208" s="27"/>
      <c r="Q208" s="27"/>
      <c r="R208" s="27"/>
      <c r="S208" s="27"/>
      <c r="T208" s="27"/>
      <c r="U208" s="27"/>
      <c r="V208" s="27"/>
      <c r="W208" s="27"/>
      <c r="X208" s="27"/>
    </row>
    <row r="209" spans="2:24" s="18" customFormat="1" x14ac:dyDescent="0.3">
      <c r="B209" s="27"/>
      <c r="C209" s="1"/>
      <c r="D209" s="27"/>
      <c r="E209" s="27"/>
      <c r="F209" s="27"/>
      <c r="G209" s="27"/>
      <c r="I209" s="27"/>
      <c r="K209" s="27"/>
      <c r="L209" s="27"/>
      <c r="M209" s="27"/>
      <c r="N209" s="27"/>
      <c r="O209" s="27"/>
      <c r="P209" s="27"/>
      <c r="Q209" s="27"/>
      <c r="R209" s="27"/>
      <c r="S209" s="27"/>
      <c r="T209" s="27"/>
      <c r="U209" s="27"/>
      <c r="V209" s="27"/>
      <c r="W209" s="27"/>
      <c r="X209" s="27"/>
    </row>
    <row r="210" spans="2:24" s="18" customFormat="1" x14ac:dyDescent="0.3">
      <c r="B210" s="27"/>
      <c r="C210" s="1"/>
      <c r="D210" s="27"/>
      <c r="E210" s="27"/>
      <c r="F210" s="27"/>
      <c r="G210" s="27"/>
      <c r="I210" s="27"/>
      <c r="K210" s="27"/>
      <c r="L210" s="27"/>
      <c r="M210" s="27"/>
      <c r="N210" s="27"/>
      <c r="O210" s="27"/>
      <c r="P210" s="27"/>
      <c r="Q210" s="27"/>
      <c r="R210" s="27"/>
      <c r="S210" s="27"/>
      <c r="T210" s="27"/>
      <c r="U210" s="27"/>
      <c r="V210" s="27"/>
      <c r="W210" s="27"/>
      <c r="X210" s="27"/>
    </row>
    <row r="211" spans="2:24" s="18" customFormat="1" x14ac:dyDescent="0.3">
      <c r="B211" s="27"/>
      <c r="C211" s="1"/>
      <c r="D211" s="27"/>
      <c r="E211" s="27"/>
      <c r="F211" s="27"/>
      <c r="G211" s="27"/>
      <c r="I211" s="27"/>
      <c r="K211" s="27"/>
      <c r="L211" s="27"/>
      <c r="M211" s="27"/>
      <c r="N211" s="27"/>
      <c r="O211" s="27"/>
      <c r="P211" s="27"/>
      <c r="Q211" s="27"/>
      <c r="R211" s="27"/>
      <c r="S211" s="27"/>
      <c r="T211" s="27"/>
      <c r="U211" s="27"/>
      <c r="V211" s="27"/>
      <c r="W211" s="27"/>
      <c r="X211" s="27"/>
    </row>
    <row r="212" spans="2:24" s="18" customFormat="1" x14ac:dyDescent="0.3">
      <c r="B212" s="27"/>
      <c r="C212" s="1"/>
      <c r="D212" s="27"/>
      <c r="E212" s="27"/>
      <c r="F212" s="27"/>
      <c r="G212" s="27"/>
      <c r="I212" s="27"/>
      <c r="K212" s="27"/>
      <c r="L212" s="27"/>
      <c r="M212" s="27"/>
      <c r="N212" s="27"/>
      <c r="O212" s="27"/>
      <c r="P212" s="27"/>
      <c r="Q212" s="27"/>
      <c r="R212" s="27"/>
      <c r="S212" s="27"/>
      <c r="T212" s="27"/>
      <c r="U212" s="27"/>
      <c r="V212" s="27"/>
      <c r="W212" s="27"/>
      <c r="X212" s="27"/>
    </row>
    <row r="213" spans="2:24" s="18" customFormat="1" x14ac:dyDescent="0.3">
      <c r="B213" s="27"/>
      <c r="C213" s="1"/>
      <c r="D213" s="27"/>
      <c r="E213" s="27"/>
      <c r="F213" s="27"/>
      <c r="G213" s="27"/>
      <c r="I213" s="27"/>
      <c r="K213" s="27"/>
      <c r="L213" s="27"/>
      <c r="M213" s="27"/>
      <c r="N213" s="27"/>
      <c r="O213" s="27"/>
      <c r="P213" s="27"/>
      <c r="Q213" s="27"/>
      <c r="R213" s="27"/>
      <c r="S213" s="27"/>
      <c r="T213" s="27"/>
      <c r="U213" s="27"/>
      <c r="V213" s="27"/>
      <c r="W213" s="27"/>
      <c r="X213" s="27"/>
    </row>
    <row r="214" spans="2:24" s="18" customFormat="1" x14ac:dyDescent="0.3">
      <c r="B214" s="27"/>
      <c r="C214" s="1"/>
      <c r="D214" s="27"/>
      <c r="E214" s="27"/>
      <c r="F214" s="27"/>
      <c r="G214" s="27"/>
      <c r="I214" s="27"/>
      <c r="K214" s="27"/>
      <c r="L214" s="27"/>
      <c r="M214" s="27"/>
      <c r="N214" s="27"/>
      <c r="O214" s="27"/>
      <c r="P214" s="27"/>
      <c r="Q214" s="27"/>
      <c r="R214" s="27"/>
      <c r="S214" s="27"/>
      <c r="T214" s="27"/>
      <c r="U214" s="27"/>
      <c r="V214" s="27"/>
      <c r="W214" s="27"/>
      <c r="X214" s="27"/>
    </row>
    <row r="215" spans="2:24" s="18" customFormat="1" x14ac:dyDescent="0.3">
      <c r="B215" s="27"/>
      <c r="C215" s="1"/>
      <c r="D215" s="27"/>
      <c r="E215" s="27"/>
      <c r="F215" s="27"/>
      <c r="G215" s="27"/>
      <c r="I215" s="27"/>
      <c r="K215" s="27"/>
      <c r="L215" s="27"/>
      <c r="M215" s="27"/>
      <c r="N215" s="27"/>
      <c r="O215" s="27"/>
      <c r="P215" s="27"/>
      <c r="Q215" s="27"/>
      <c r="R215" s="27"/>
      <c r="S215" s="27"/>
      <c r="T215" s="27"/>
      <c r="U215" s="27"/>
      <c r="V215" s="27"/>
      <c r="W215" s="27"/>
      <c r="X215" s="27"/>
    </row>
    <row r="216" spans="2:24" s="18" customFormat="1" x14ac:dyDescent="0.3">
      <c r="B216" s="27"/>
      <c r="C216" s="1"/>
      <c r="D216" s="27"/>
      <c r="E216" s="27"/>
      <c r="F216" s="27"/>
      <c r="G216" s="27"/>
      <c r="I216" s="27"/>
      <c r="K216" s="27"/>
      <c r="L216" s="27"/>
      <c r="M216" s="27"/>
      <c r="N216" s="27"/>
      <c r="O216" s="27"/>
      <c r="P216" s="27"/>
      <c r="Q216" s="27"/>
      <c r="R216" s="27"/>
      <c r="S216" s="27"/>
      <c r="T216" s="27"/>
      <c r="U216" s="27"/>
      <c r="V216" s="27"/>
      <c r="W216" s="27"/>
      <c r="X216" s="27"/>
    </row>
    <row r="217" spans="2:24" s="18" customFormat="1" x14ac:dyDescent="0.3">
      <c r="B217" s="27"/>
      <c r="C217" s="1"/>
      <c r="D217" s="27"/>
      <c r="E217" s="27"/>
      <c r="F217" s="27"/>
      <c r="G217" s="27"/>
      <c r="I217" s="27"/>
      <c r="K217" s="27"/>
      <c r="L217" s="27"/>
      <c r="M217" s="27"/>
      <c r="N217" s="27"/>
      <c r="O217" s="27"/>
      <c r="P217" s="27"/>
      <c r="Q217" s="27"/>
      <c r="R217" s="27"/>
      <c r="S217" s="27"/>
      <c r="T217" s="27"/>
      <c r="U217" s="27"/>
      <c r="V217" s="27"/>
      <c r="W217" s="27"/>
      <c r="X217" s="27"/>
    </row>
    <row r="218" spans="2:24" s="18" customFormat="1" x14ac:dyDescent="0.3">
      <c r="B218" s="27"/>
      <c r="C218" s="1"/>
      <c r="D218" s="27"/>
      <c r="E218" s="27"/>
      <c r="F218" s="27"/>
      <c r="G218" s="27"/>
      <c r="I218" s="27"/>
      <c r="K218" s="27"/>
      <c r="L218" s="27"/>
      <c r="M218" s="27"/>
      <c r="N218" s="27"/>
      <c r="O218" s="27"/>
      <c r="P218" s="27"/>
      <c r="Q218" s="27"/>
      <c r="R218" s="27"/>
      <c r="S218" s="27"/>
      <c r="T218" s="27"/>
      <c r="U218" s="27"/>
      <c r="V218" s="27"/>
      <c r="W218" s="27"/>
      <c r="X218" s="27"/>
    </row>
    <row r="219" spans="2:24" s="18" customFormat="1" x14ac:dyDescent="0.3">
      <c r="B219" s="27"/>
      <c r="C219" s="1"/>
      <c r="D219" s="27"/>
      <c r="E219" s="27"/>
      <c r="F219" s="27"/>
      <c r="G219" s="27"/>
      <c r="I219" s="27"/>
      <c r="K219" s="27"/>
      <c r="L219" s="27"/>
      <c r="M219" s="27"/>
      <c r="N219" s="27"/>
      <c r="O219" s="27"/>
      <c r="P219" s="27"/>
      <c r="Q219" s="27"/>
      <c r="R219" s="27"/>
      <c r="S219" s="27"/>
      <c r="T219" s="27"/>
      <c r="U219" s="27"/>
      <c r="V219" s="27"/>
      <c r="W219" s="27"/>
      <c r="X219" s="27"/>
    </row>
    <row r="220" spans="2:24" s="18" customFormat="1" x14ac:dyDescent="0.3">
      <c r="B220" s="27"/>
      <c r="C220" s="1"/>
      <c r="D220" s="27"/>
      <c r="E220" s="27"/>
      <c r="F220" s="27"/>
      <c r="G220" s="27"/>
      <c r="I220" s="27"/>
      <c r="K220" s="27"/>
      <c r="L220" s="27"/>
      <c r="M220" s="27"/>
      <c r="N220" s="27"/>
      <c r="O220" s="27"/>
      <c r="P220" s="27"/>
      <c r="Q220" s="27"/>
      <c r="R220" s="27"/>
      <c r="S220" s="27"/>
      <c r="T220" s="27"/>
      <c r="U220" s="27"/>
      <c r="V220" s="27"/>
      <c r="W220" s="27"/>
      <c r="X220" s="27"/>
    </row>
    <row r="221" spans="2:24" s="18" customFormat="1" x14ac:dyDescent="0.3">
      <c r="B221" s="27"/>
      <c r="C221" s="1"/>
      <c r="D221" s="27"/>
      <c r="E221" s="27"/>
      <c r="F221" s="27"/>
      <c r="G221" s="27"/>
      <c r="I221" s="27"/>
      <c r="K221" s="27"/>
      <c r="L221" s="27"/>
      <c r="M221" s="27"/>
      <c r="N221" s="27"/>
      <c r="O221" s="27"/>
      <c r="P221" s="27"/>
      <c r="Q221" s="27"/>
      <c r="R221" s="27"/>
      <c r="S221" s="27"/>
      <c r="T221" s="27"/>
      <c r="U221" s="27"/>
      <c r="V221" s="27"/>
      <c r="W221" s="27"/>
      <c r="X221" s="27"/>
    </row>
    <row r="222" spans="2:24" s="18" customFormat="1" x14ac:dyDescent="0.3">
      <c r="B222" s="27"/>
      <c r="C222" s="1"/>
      <c r="D222" s="27"/>
      <c r="E222" s="27"/>
      <c r="F222" s="27"/>
      <c r="G222" s="27"/>
      <c r="I222" s="27"/>
      <c r="K222" s="27"/>
      <c r="L222" s="27"/>
      <c r="M222" s="27"/>
      <c r="N222" s="27"/>
      <c r="O222" s="27"/>
      <c r="P222" s="27"/>
      <c r="Q222" s="27"/>
      <c r="R222" s="27"/>
      <c r="S222" s="27"/>
      <c r="T222" s="27"/>
      <c r="U222" s="27"/>
      <c r="V222" s="27"/>
      <c r="W222" s="27"/>
      <c r="X222" s="27"/>
    </row>
    <row r="223" spans="2:24" s="18" customFormat="1" x14ac:dyDescent="0.3">
      <c r="B223" s="27"/>
      <c r="C223" s="1"/>
      <c r="D223" s="27"/>
      <c r="E223" s="27"/>
      <c r="F223" s="27"/>
      <c r="G223" s="27"/>
      <c r="I223" s="27"/>
      <c r="K223" s="27"/>
      <c r="L223" s="27"/>
      <c r="M223" s="27"/>
      <c r="N223" s="27"/>
      <c r="O223" s="27"/>
      <c r="P223" s="27"/>
      <c r="Q223" s="27"/>
      <c r="R223" s="27"/>
      <c r="S223" s="27"/>
      <c r="T223" s="27"/>
      <c r="U223" s="27"/>
      <c r="V223" s="27"/>
      <c r="W223" s="27"/>
      <c r="X223" s="27"/>
    </row>
    <row r="224" spans="2:24" s="18" customFormat="1" x14ac:dyDescent="0.3">
      <c r="B224" s="27"/>
      <c r="C224" s="1"/>
      <c r="D224" s="27"/>
      <c r="E224" s="27"/>
      <c r="F224" s="27"/>
      <c r="G224" s="27"/>
      <c r="I224" s="27"/>
      <c r="K224" s="27"/>
      <c r="L224" s="27"/>
      <c r="M224" s="27"/>
      <c r="N224" s="27"/>
      <c r="O224" s="27"/>
      <c r="P224" s="27"/>
      <c r="Q224" s="27"/>
      <c r="R224" s="27"/>
      <c r="S224" s="27"/>
      <c r="T224" s="27"/>
      <c r="U224" s="27"/>
      <c r="V224" s="27"/>
      <c r="W224" s="27"/>
      <c r="X224" s="27"/>
    </row>
    <row r="225" spans="2:24" s="18" customFormat="1" x14ac:dyDescent="0.3">
      <c r="B225" s="27"/>
      <c r="C225" s="1"/>
      <c r="D225" s="27"/>
      <c r="E225" s="27"/>
      <c r="F225" s="27"/>
      <c r="G225" s="27"/>
      <c r="I225" s="27"/>
      <c r="K225" s="27"/>
      <c r="L225" s="27"/>
      <c r="M225" s="27"/>
      <c r="N225" s="27"/>
      <c r="O225" s="27"/>
      <c r="P225" s="27"/>
      <c r="Q225" s="27"/>
      <c r="R225" s="27"/>
      <c r="S225" s="27"/>
      <c r="T225" s="27"/>
      <c r="U225" s="27"/>
      <c r="V225" s="27"/>
      <c r="W225" s="27"/>
      <c r="X225" s="27"/>
    </row>
    <row r="226" spans="2:24" s="18" customFormat="1" x14ac:dyDescent="0.3">
      <c r="B226" s="27"/>
      <c r="C226" s="1"/>
      <c r="D226" s="27"/>
      <c r="E226" s="27"/>
      <c r="F226" s="27"/>
      <c r="G226" s="27"/>
      <c r="I226" s="27"/>
      <c r="K226" s="27"/>
      <c r="L226" s="27"/>
      <c r="M226" s="27"/>
      <c r="N226" s="27"/>
      <c r="O226" s="27"/>
      <c r="P226" s="27"/>
      <c r="Q226" s="27"/>
      <c r="R226" s="27"/>
      <c r="S226" s="27"/>
      <c r="T226" s="27"/>
      <c r="U226" s="27"/>
      <c r="V226" s="27"/>
      <c r="W226" s="27"/>
      <c r="X226" s="27"/>
    </row>
    <row r="227" spans="2:24" s="18" customFormat="1" x14ac:dyDescent="0.3">
      <c r="B227" s="27"/>
      <c r="C227" s="1"/>
      <c r="D227" s="27"/>
      <c r="E227" s="27"/>
      <c r="F227" s="27"/>
      <c r="G227" s="27"/>
      <c r="I227" s="27"/>
      <c r="K227" s="27"/>
      <c r="L227" s="27"/>
      <c r="M227" s="27"/>
      <c r="N227" s="27"/>
      <c r="O227" s="27"/>
      <c r="P227" s="27"/>
      <c r="Q227" s="27"/>
      <c r="R227" s="27"/>
      <c r="S227" s="27"/>
      <c r="T227" s="27"/>
      <c r="U227" s="27"/>
      <c r="V227" s="27"/>
      <c r="W227" s="27"/>
      <c r="X227" s="27"/>
    </row>
    <row r="228" spans="2:24" s="18" customFormat="1" x14ac:dyDescent="0.3">
      <c r="B228" s="27"/>
      <c r="C228" s="1"/>
      <c r="D228" s="27"/>
      <c r="E228" s="27"/>
      <c r="F228" s="27"/>
      <c r="G228" s="27"/>
      <c r="I228" s="27"/>
      <c r="K228" s="27"/>
      <c r="L228" s="27"/>
      <c r="M228" s="27"/>
      <c r="N228" s="27"/>
      <c r="O228" s="27"/>
      <c r="P228" s="27"/>
      <c r="Q228" s="27"/>
      <c r="R228" s="27"/>
      <c r="S228" s="27"/>
      <c r="T228" s="27"/>
      <c r="U228" s="27"/>
      <c r="V228" s="27"/>
      <c r="W228" s="27"/>
      <c r="X228" s="27"/>
    </row>
    <row r="229" spans="2:24" s="18" customFormat="1" x14ac:dyDescent="0.3">
      <c r="B229" s="27"/>
      <c r="C229" s="1"/>
      <c r="D229" s="27"/>
      <c r="E229" s="27"/>
      <c r="F229" s="27"/>
      <c r="G229" s="27"/>
      <c r="I229" s="27"/>
      <c r="K229" s="27"/>
      <c r="L229" s="27"/>
      <c r="M229" s="27"/>
      <c r="N229" s="27"/>
      <c r="O229" s="27"/>
      <c r="P229" s="27"/>
      <c r="Q229" s="27"/>
      <c r="R229" s="27"/>
      <c r="S229" s="27"/>
      <c r="T229" s="27"/>
      <c r="U229" s="27"/>
      <c r="V229" s="27"/>
      <c r="W229" s="27"/>
      <c r="X229" s="27"/>
    </row>
    <row r="230" spans="2:24" s="18" customFormat="1" x14ac:dyDescent="0.3">
      <c r="B230" s="27"/>
      <c r="C230" s="1"/>
      <c r="D230" s="27"/>
      <c r="E230" s="27"/>
      <c r="F230" s="27"/>
      <c r="G230" s="27"/>
      <c r="I230" s="27"/>
      <c r="K230" s="27"/>
      <c r="L230" s="27"/>
      <c r="M230" s="27"/>
      <c r="N230" s="27"/>
      <c r="O230" s="27"/>
      <c r="P230" s="27"/>
      <c r="Q230" s="27"/>
      <c r="R230" s="27"/>
      <c r="S230" s="27"/>
      <c r="T230" s="27"/>
      <c r="U230" s="27"/>
      <c r="V230" s="27"/>
      <c r="W230" s="27"/>
      <c r="X230" s="27"/>
    </row>
    <row r="231" spans="2:24" s="18" customFormat="1" x14ac:dyDescent="0.3">
      <c r="B231" s="27"/>
      <c r="C231" s="1"/>
      <c r="D231" s="27"/>
      <c r="E231" s="27"/>
      <c r="F231" s="27"/>
      <c r="G231" s="27"/>
      <c r="I231" s="27"/>
      <c r="K231" s="27"/>
      <c r="L231" s="27"/>
      <c r="M231" s="27"/>
      <c r="N231" s="27"/>
      <c r="O231" s="27"/>
      <c r="P231" s="27"/>
      <c r="Q231" s="27"/>
      <c r="R231" s="27"/>
      <c r="S231" s="27"/>
      <c r="T231" s="27"/>
      <c r="U231" s="27"/>
      <c r="V231" s="27"/>
      <c r="W231" s="27"/>
      <c r="X231" s="27"/>
    </row>
    <row r="232" spans="2:24" s="18" customFormat="1" x14ac:dyDescent="0.3">
      <c r="B232" s="27"/>
      <c r="C232" s="1"/>
      <c r="D232" s="27"/>
      <c r="E232" s="27"/>
      <c r="F232" s="27"/>
      <c r="G232" s="27"/>
      <c r="I232" s="27"/>
      <c r="K232" s="27"/>
      <c r="L232" s="27"/>
      <c r="M232" s="27"/>
      <c r="N232" s="27"/>
      <c r="O232" s="27"/>
      <c r="P232" s="27"/>
      <c r="Q232" s="27"/>
      <c r="R232" s="27"/>
      <c r="S232" s="27"/>
      <c r="T232" s="27"/>
      <c r="U232" s="27"/>
      <c r="V232" s="27"/>
      <c r="W232" s="27"/>
      <c r="X232" s="27"/>
    </row>
    <row r="233" spans="2:24" s="18" customFormat="1" x14ac:dyDescent="0.3">
      <c r="B233" s="27"/>
      <c r="C233" s="1"/>
      <c r="D233" s="27"/>
      <c r="E233" s="27"/>
      <c r="F233" s="27"/>
      <c r="G233" s="27"/>
      <c r="I233" s="27"/>
      <c r="K233" s="27"/>
      <c r="L233" s="27"/>
      <c r="M233" s="27"/>
      <c r="N233" s="27"/>
      <c r="O233" s="27"/>
      <c r="P233" s="27"/>
      <c r="Q233" s="27"/>
      <c r="R233" s="27"/>
      <c r="S233" s="27"/>
      <c r="T233" s="27"/>
      <c r="U233" s="27"/>
      <c r="V233" s="27"/>
      <c r="W233" s="27"/>
      <c r="X233" s="27"/>
    </row>
    <row r="234" spans="2:24" s="18" customFormat="1" x14ac:dyDescent="0.3">
      <c r="B234" s="27"/>
      <c r="C234" s="1"/>
      <c r="D234" s="27"/>
      <c r="E234" s="27"/>
      <c r="F234" s="27"/>
      <c r="G234" s="27"/>
      <c r="I234" s="27"/>
      <c r="K234" s="27"/>
      <c r="L234" s="27"/>
      <c r="M234" s="27"/>
      <c r="N234" s="27"/>
      <c r="O234" s="27"/>
      <c r="P234" s="27"/>
      <c r="Q234" s="27"/>
      <c r="R234" s="27"/>
      <c r="S234" s="27"/>
      <c r="T234" s="27"/>
      <c r="U234" s="27"/>
      <c r="V234" s="27"/>
      <c r="W234" s="27"/>
      <c r="X234" s="27"/>
    </row>
    <row r="235" spans="2:24" s="18" customFormat="1" x14ac:dyDescent="0.3">
      <c r="B235" s="27"/>
      <c r="C235" s="1"/>
      <c r="D235" s="27"/>
      <c r="E235" s="27"/>
      <c r="F235" s="27"/>
      <c r="G235" s="27"/>
      <c r="I235" s="27"/>
      <c r="K235" s="27"/>
      <c r="L235" s="27"/>
      <c r="M235" s="27"/>
      <c r="N235" s="27"/>
      <c r="O235" s="27"/>
      <c r="P235" s="27"/>
      <c r="Q235" s="27"/>
      <c r="R235" s="27"/>
      <c r="S235" s="27"/>
      <c r="T235" s="27"/>
      <c r="U235" s="27"/>
      <c r="V235" s="27"/>
      <c r="W235" s="27"/>
      <c r="X235" s="27"/>
    </row>
    <row r="236" spans="2:24" s="18" customFormat="1" x14ac:dyDescent="0.3">
      <c r="B236" s="27"/>
      <c r="C236" s="1"/>
      <c r="D236" s="27"/>
      <c r="E236" s="27"/>
      <c r="F236" s="27"/>
      <c r="G236" s="27"/>
      <c r="I236" s="27"/>
      <c r="K236" s="27"/>
      <c r="L236" s="27"/>
      <c r="M236" s="27"/>
      <c r="N236" s="27"/>
      <c r="O236" s="27"/>
      <c r="P236" s="27"/>
      <c r="Q236" s="27"/>
      <c r="R236" s="27"/>
      <c r="S236" s="27"/>
      <c r="T236" s="27"/>
      <c r="U236" s="27"/>
      <c r="V236" s="27"/>
      <c r="W236" s="27"/>
      <c r="X236" s="27"/>
    </row>
    <row r="237" spans="2:24" s="18" customFormat="1" x14ac:dyDescent="0.3">
      <c r="B237" s="27"/>
      <c r="C237" s="1"/>
      <c r="D237" s="27"/>
      <c r="E237" s="27"/>
      <c r="F237" s="27"/>
      <c r="G237" s="27"/>
      <c r="I237" s="27"/>
      <c r="K237" s="27"/>
      <c r="L237" s="27"/>
      <c r="M237" s="27"/>
      <c r="N237" s="27"/>
      <c r="O237" s="27"/>
      <c r="P237" s="27"/>
      <c r="Q237" s="27"/>
      <c r="R237" s="27"/>
      <c r="S237" s="27"/>
      <c r="T237" s="27"/>
      <c r="U237" s="27"/>
      <c r="V237" s="27"/>
      <c r="W237" s="27"/>
      <c r="X237" s="27"/>
    </row>
    <row r="238" spans="2:24" s="18" customFormat="1" x14ac:dyDescent="0.3">
      <c r="B238" s="27"/>
      <c r="C238" s="1"/>
      <c r="D238" s="27"/>
      <c r="E238" s="27"/>
      <c r="F238" s="27"/>
      <c r="G238" s="27"/>
      <c r="I238" s="27"/>
      <c r="K238" s="27"/>
      <c r="L238" s="27"/>
      <c r="M238" s="27"/>
      <c r="N238" s="27"/>
      <c r="O238" s="27"/>
      <c r="P238" s="27"/>
      <c r="Q238" s="27"/>
      <c r="R238" s="27"/>
      <c r="S238" s="27"/>
      <c r="T238" s="27"/>
      <c r="U238" s="27"/>
      <c r="V238" s="27"/>
      <c r="W238" s="27"/>
      <c r="X238" s="27"/>
    </row>
    <row r="239" spans="2:24" s="18" customFormat="1" x14ac:dyDescent="0.3">
      <c r="B239" s="27"/>
      <c r="C239" s="1"/>
      <c r="D239" s="27"/>
      <c r="E239" s="27"/>
      <c r="F239" s="27"/>
      <c r="G239" s="27"/>
      <c r="I239" s="27"/>
      <c r="K239" s="27"/>
      <c r="L239" s="27"/>
      <c r="M239" s="27"/>
      <c r="N239" s="27"/>
      <c r="O239" s="27"/>
      <c r="P239" s="27"/>
      <c r="Q239" s="27"/>
      <c r="R239" s="27"/>
      <c r="S239" s="27"/>
      <c r="T239" s="27"/>
      <c r="U239" s="27"/>
      <c r="V239" s="27"/>
      <c r="W239" s="27"/>
      <c r="X239" s="27"/>
    </row>
    <row r="240" spans="2:24" s="18" customFormat="1" x14ac:dyDescent="0.3">
      <c r="B240" s="27"/>
      <c r="C240" s="1"/>
      <c r="D240" s="27"/>
      <c r="E240" s="27"/>
      <c r="F240" s="27"/>
      <c r="G240" s="27"/>
      <c r="I240" s="27"/>
      <c r="K240" s="27"/>
      <c r="L240" s="27"/>
      <c r="M240" s="27"/>
      <c r="N240" s="27"/>
      <c r="O240" s="27"/>
      <c r="P240" s="27"/>
      <c r="Q240" s="27"/>
      <c r="R240" s="27"/>
      <c r="S240" s="27"/>
      <c r="T240" s="27"/>
      <c r="U240" s="27"/>
      <c r="V240" s="27"/>
      <c r="W240" s="27"/>
      <c r="X240" s="27"/>
    </row>
    <row r="241" spans="2:24" s="18" customFormat="1" x14ac:dyDescent="0.3">
      <c r="B241" s="27"/>
      <c r="C241" s="1"/>
      <c r="D241" s="27"/>
      <c r="E241" s="27"/>
      <c r="F241" s="27"/>
      <c r="G241" s="27"/>
      <c r="I241" s="27"/>
      <c r="K241" s="27"/>
      <c r="L241" s="27"/>
      <c r="M241" s="27"/>
      <c r="N241" s="27"/>
      <c r="O241" s="27"/>
      <c r="P241" s="27"/>
      <c r="Q241" s="27"/>
      <c r="R241" s="27"/>
      <c r="S241" s="27"/>
      <c r="T241" s="27"/>
      <c r="U241" s="27"/>
      <c r="V241" s="27"/>
      <c r="W241" s="27"/>
      <c r="X241" s="27"/>
    </row>
    <row r="242" spans="2:24" s="18" customFormat="1" x14ac:dyDescent="0.3">
      <c r="B242" s="27"/>
      <c r="C242" s="1"/>
      <c r="D242" s="27"/>
      <c r="E242" s="27"/>
      <c r="F242" s="27"/>
      <c r="G242" s="27"/>
      <c r="I242" s="27"/>
      <c r="K242" s="27"/>
      <c r="L242" s="27"/>
      <c r="M242" s="27"/>
      <c r="N242" s="27"/>
      <c r="O242" s="27"/>
      <c r="P242" s="27"/>
      <c r="Q242" s="27"/>
      <c r="R242" s="27"/>
      <c r="S242" s="27"/>
      <c r="T242" s="27"/>
      <c r="U242" s="27"/>
      <c r="V242" s="27"/>
      <c r="W242" s="27"/>
      <c r="X242" s="27"/>
    </row>
    <row r="243" spans="2:24" s="18" customFormat="1" x14ac:dyDescent="0.3">
      <c r="B243" s="27"/>
      <c r="C243" s="1"/>
      <c r="D243" s="27"/>
      <c r="E243" s="27"/>
      <c r="F243" s="27"/>
      <c r="G243" s="27"/>
      <c r="I243" s="27"/>
      <c r="K243" s="27"/>
      <c r="L243" s="27"/>
      <c r="M243" s="27"/>
      <c r="N243" s="27"/>
      <c r="O243" s="27"/>
      <c r="P243" s="27"/>
      <c r="Q243" s="27"/>
      <c r="R243" s="27"/>
      <c r="S243" s="27"/>
      <c r="T243" s="27"/>
      <c r="U243" s="27"/>
      <c r="V243" s="27"/>
      <c r="W243" s="27"/>
      <c r="X243" s="27"/>
    </row>
    <row r="244" spans="2:24" s="18" customFormat="1" x14ac:dyDescent="0.3">
      <c r="B244" s="27"/>
      <c r="C244" s="1"/>
      <c r="D244" s="27"/>
      <c r="E244" s="27"/>
      <c r="F244" s="27"/>
      <c r="G244" s="27"/>
      <c r="I244" s="27"/>
      <c r="K244" s="27"/>
      <c r="L244" s="27"/>
      <c r="M244" s="27"/>
      <c r="N244" s="27"/>
      <c r="O244" s="27"/>
      <c r="P244" s="27"/>
      <c r="Q244" s="27"/>
      <c r="R244" s="27"/>
      <c r="S244" s="27"/>
      <c r="T244" s="27"/>
      <c r="U244" s="27"/>
      <c r="V244" s="27"/>
      <c r="W244" s="27"/>
      <c r="X244" s="27"/>
    </row>
    <row r="245" spans="2:24" s="18" customFormat="1" x14ac:dyDescent="0.3">
      <c r="B245" s="27"/>
      <c r="C245" s="1"/>
      <c r="D245" s="27"/>
      <c r="E245" s="27"/>
      <c r="F245" s="27"/>
      <c r="G245" s="27"/>
      <c r="I245" s="27"/>
      <c r="K245" s="27"/>
      <c r="L245" s="27"/>
      <c r="M245" s="27"/>
      <c r="N245" s="27"/>
      <c r="O245" s="27"/>
      <c r="P245" s="27"/>
      <c r="Q245" s="27"/>
      <c r="R245" s="27"/>
      <c r="S245" s="27"/>
      <c r="T245" s="27"/>
      <c r="U245" s="27"/>
      <c r="V245" s="27"/>
      <c r="W245" s="27"/>
      <c r="X245" s="27"/>
    </row>
    <row r="246" spans="2:24" s="18" customFormat="1" x14ac:dyDescent="0.3">
      <c r="B246" s="27"/>
      <c r="C246" s="1"/>
      <c r="D246" s="27"/>
      <c r="E246" s="27"/>
      <c r="F246" s="27"/>
      <c r="G246" s="27"/>
      <c r="I246" s="27"/>
      <c r="K246" s="27"/>
      <c r="L246" s="27"/>
      <c r="M246" s="27"/>
      <c r="N246" s="27"/>
      <c r="O246" s="27"/>
      <c r="P246" s="27"/>
      <c r="Q246" s="27"/>
      <c r="R246" s="27"/>
      <c r="S246" s="27"/>
      <c r="T246" s="27"/>
      <c r="U246" s="27"/>
      <c r="V246" s="27"/>
      <c r="W246" s="27"/>
      <c r="X246" s="27"/>
    </row>
    <row r="258" spans="2:26" s="18" customFormat="1" x14ac:dyDescent="0.3">
      <c r="B258" s="27"/>
      <c r="C258" s="1"/>
      <c r="D258" s="27"/>
      <c r="E258" s="27"/>
      <c r="F258" s="27"/>
      <c r="G258" s="27"/>
      <c r="I258" s="27"/>
      <c r="K258" s="27"/>
      <c r="L258" s="27"/>
      <c r="M258" s="27"/>
      <c r="N258" s="27"/>
      <c r="O258" s="27"/>
      <c r="P258" s="27"/>
      <c r="Q258" s="27"/>
      <c r="R258" s="27"/>
      <c r="S258" s="27"/>
      <c r="T258" s="27"/>
      <c r="U258" s="27"/>
      <c r="V258" s="27"/>
      <c r="W258" s="27"/>
      <c r="X258" s="27"/>
      <c r="Y258" s="27"/>
      <c r="Z258" s="27"/>
    </row>
    <row r="259" spans="2:26" s="18" customFormat="1" x14ac:dyDescent="0.3">
      <c r="B259" s="27"/>
      <c r="C259" s="1"/>
      <c r="D259" s="27"/>
      <c r="E259" s="27"/>
      <c r="F259" s="27"/>
      <c r="G259" s="27"/>
      <c r="I259" s="27"/>
      <c r="K259" s="27"/>
      <c r="L259" s="27"/>
      <c r="M259" s="27"/>
      <c r="N259" s="27"/>
      <c r="O259" s="27"/>
      <c r="P259" s="27"/>
      <c r="Q259" s="27"/>
      <c r="R259" s="27"/>
      <c r="S259" s="27"/>
      <c r="T259" s="27"/>
      <c r="U259" s="27"/>
      <c r="V259" s="27"/>
      <c r="W259" s="27"/>
      <c r="X259" s="27"/>
      <c r="Y259" s="27"/>
      <c r="Z259" s="27"/>
    </row>
    <row r="260" spans="2:26" s="18" customFormat="1" x14ac:dyDescent="0.3">
      <c r="B260" s="27"/>
      <c r="C260" s="1"/>
      <c r="D260" s="27"/>
      <c r="E260" s="27"/>
      <c r="F260" s="27"/>
      <c r="G260" s="27"/>
      <c r="I260" s="27"/>
      <c r="K260" s="27"/>
      <c r="L260" s="27"/>
      <c r="M260" s="27"/>
      <c r="N260" s="27"/>
      <c r="O260" s="27"/>
      <c r="P260" s="27"/>
      <c r="Q260" s="27"/>
      <c r="R260" s="27"/>
      <c r="S260" s="27"/>
      <c r="T260" s="27"/>
      <c r="U260" s="27"/>
      <c r="V260" s="27"/>
      <c r="W260" s="27"/>
      <c r="X260" s="27"/>
      <c r="Y260" s="27"/>
      <c r="Z260" s="27"/>
    </row>
    <row r="261" spans="2:26" s="18" customFormat="1" x14ac:dyDescent="0.3">
      <c r="B261" s="27"/>
      <c r="C261" s="1"/>
      <c r="D261" s="27"/>
      <c r="E261" s="27"/>
      <c r="F261" s="27"/>
      <c r="G261" s="27"/>
      <c r="I261" s="27"/>
      <c r="K261" s="27"/>
      <c r="L261" s="27"/>
      <c r="M261" s="27"/>
      <c r="N261" s="27"/>
      <c r="O261" s="27"/>
      <c r="P261" s="27"/>
      <c r="Q261" s="27"/>
      <c r="R261" s="27"/>
      <c r="S261" s="27"/>
      <c r="T261" s="27"/>
      <c r="U261" s="27"/>
      <c r="V261" s="27"/>
      <c r="W261" s="27"/>
      <c r="X261" s="27"/>
      <c r="Y261" s="27"/>
      <c r="Z261" s="27"/>
    </row>
    <row r="262" spans="2:26" s="18" customFormat="1" x14ac:dyDescent="0.3">
      <c r="B262" s="27"/>
      <c r="C262" s="1"/>
      <c r="D262" s="27"/>
      <c r="E262" s="27"/>
      <c r="F262" s="27"/>
      <c r="G262" s="27"/>
      <c r="I262" s="27"/>
      <c r="K262" s="27"/>
      <c r="L262" s="27"/>
      <c r="M262" s="27"/>
      <c r="N262" s="27"/>
      <c r="O262" s="27"/>
      <c r="P262" s="27"/>
      <c r="Q262" s="27"/>
      <c r="R262" s="27"/>
      <c r="S262" s="27"/>
      <c r="T262" s="27"/>
      <c r="U262" s="27"/>
      <c r="V262" s="27"/>
      <c r="W262" s="27"/>
      <c r="X262" s="27"/>
      <c r="Y262" s="27"/>
      <c r="Z262" s="27"/>
    </row>
    <row r="263" spans="2:26" s="18" customFormat="1" x14ac:dyDescent="0.3">
      <c r="B263" s="27"/>
      <c r="C263" s="1"/>
      <c r="D263" s="27"/>
      <c r="E263" s="27"/>
      <c r="F263" s="27"/>
      <c r="G263" s="27"/>
      <c r="I263" s="27"/>
      <c r="K263" s="27"/>
      <c r="L263" s="27"/>
      <c r="M263" s="27"/>
      <c r="N263" s="27"/>
      <c r="O263" s="27"/>
      <c r="P263" s="27"/>
      <c r="Q263" s="27"/>
      <c r="R263" s="27"/>
      <c r="S263" s="27"/>
      <c r="T263" s="27"/>
      <c r="U263" s="27"/>
      <c r="V263" s="27"/>
      <c r="W263" s="27"/>
      <c r="X263" s="27"/>
      <c r="Y263" s="27"/>
      <c r="Z263" s="27"/>
    </row>
    <row r="264" spans="2:26" s="18" customFormat="1" x14ac:dyDescent="0.3">
      <c r="B264" s="27"/>
      <c r="C264" s="1"/>
      <c r="D264" s="27"/>
      <c r="E264" s="27"/>
      <c r="F264" s="27"/>
      <c r="G264" s="27"/>
      <c r="I264" s="27"/>
      <c r="K264" s="27"/>
      <c r="L264" s="27"/>
      <c r="M264" s="27"/>
      <c r="N264" s="27"/>
      <c r="O264" s="27"/>
      <c r="P264" s="27"/>
      <c r="Q264" s="27"/>
      <c r="R264" s="27"/>
      <c r="S264" s="27"/>
      <c r="T264" s="27"/>
      <c r="U264" s="27"/>
      <c r="V264" s="27"/>
      <c r="W264" s="27"/>
      <c r="X264" s="27"/>
      <c r="Y264" s="27"/>
      <c r="Z264" s="27"/>
    </row>
    <row r="265" spans="2:26" s="18" customFormat="1" x14ac:dyDescent="0.3">
      <c r="B265" s="27"/>
      <c r="C265" s="1"/>
      <c r="D265" s="27"/>
      <c r="E265" s="27"/>
      <c r="F265" s="27"/>
      <c r="G265" s="27"/>
      <c r="I265" s="27"/>
      <c r="K265" s="27"/>
      <c r="L265" s="27"/>
      <c r="M265" s="27"/>
      <c r="N265" s="27"/>
      <c r="O265" s="27"/>
      <c r="P265" s="27"/>
      <c r="Q265" s="27"/>
      <c r="R265" s="27"/>
      <c r="S265" s="27"/>
      <c r="T265" s="27"/>
      <c r="U265" s="27"/>
      <c r="V265" s="27"/>
      <c r="W265" s="27"/>
      <c r="X265" s="27"/>
      <c r="Y265" s="27"/>
      <c r="Z265" s="27"/>
    </row>
    <row r="266" spans="2:26" s="18" customFormat="1" x14ac:dyDescent="0.3">
      <c r="B266" s="27"/>
      <c r="C266" s="1"/>
      <c r="D266" s="27"/>
      <c r="E266" s="27"/>
      <c r="F266" s="27"/>
      <c r="G266" s="27"/>
      <c r="I266" s="27"/>
      <c r="K266" s="27"/>
      <c r="L266" s="27"/>
      <c r="M266" s="27"/>
      <c r="N266" s="27"/>
      <c r="O266" s="27"/>
      <c r="P266" s="27"/>
      <c r="Q266" s="27"/>
      <c r="R266" s="27"/>
      <c r="S266" s="27"/>
      <c r="T266" s="27"/>
      <c r="U266" s="27"/>
      <c r="V266" s="27"/>
      <c r="W266" s="27"/>
      <c r="X266" s="27"/>
      <c r="Y266" s="27"/>
      <c r="Z266" s="27"/>
    </row>
    <row r="267" spans="2:26" s="18" customFormat="1" x14ac:dyDescent="0.3">
      <c r="B267" s="27"/>
      <c r="C267" s="1"/>
      <c r="D267" s="27"/>
      <c r="E267" s="27"/>
      <c r="F267" s="27"/>
      <c r="G267" s="27"/>
      <c r="I267" s="27"/>
      <c r="K267" s="27"/>
      <c r="L267" s="27"/>
      <c r="M267" s="27"/>
      <c r="N267" s="27"/>
      <c r="O267" s="27"/>
      <c r="P267" s="27"/>
      <c r="Q267" s="27"/>
      <c r="R267" s="27"/>
      <c r="S267" s="27"/>
      <c r="T267" s="27"/>
      <c r="U267" s="27"/>
      <c r="V267" s="27"/>
      <c r="W267" s="27"/>
      <c r="X267" s="27"/>
      <c r="Y267" s="27"/>
      <c r="Z267" s="27"/>
    </row>
    <row r="268" spans="2:26" s="18" customFormat="1" x14ac:dyDescent="0.3">
      <c r="B268" s="27"/>
      <c r="C268" s="1"/>
      <c r="D268" s="27"/>
      <c r="E268" s="27"/>
      <c r="F268" s="27"/>
      <c r="G268" s="27"/>
      <c r="I268" s="27"/>
      <c r="K268" s="27"/>
      <c r="L268" s="27"/>
      <c r="M268" s="27"/>
      <c r="N268" s="27"/>
      <c r="O268" s="27"/>
      <c r="P268" s="27"/>
      <c r="Q268" s="27"/>
      <c r="R268" s="27"/>
      <c r="S268" s="27"/>
      <c r="T268" s="27"/>
      <c r="U268" s="27"/>
      <c r="V268" s="27"/>
      <c r="W268" s="27"/>
      <c r="X268" s="27"/>
      <c r="Y268" s="27"/>
      <c r="Z268" s="27"/>
    </row>
    <row r="269" spans="2:26" s="18" customFormat="1" x14ac:dyDescent="0.3">
      <c r="B269" s="27"/>
      <c r="C269" s="1"/>
      <c r="D269" s="27"/>
      <c r="E269" s="27"/>
      <c r="F269" s="27"/>
      <c r="G269" s="27"/>
      <c r="I269" s="27"/>
      <c r="K269" s="27"/>
      <c r="L269" s="27"/>
      <c r="M269" s="27"/>
      <c r="N269" s="27"/>
      <c r="O269" s="27"/>
      <c r="P269" s="27"/>
      <c r="Q269" s="27"/>
      <c r="R269" s="27"/>
      <c r="S269" s="27"/>
      <c r="T269" s="27"/>
      <c r="U269" s="27"/>
      <c r="V269" s="27"/>
      <c r="W269" s="27"/>
      <c r="X269" s="27"/>
      <c r="Y269" s="27"/>
      <c r="Z269" s="27"/>
    </row>
    <row r="270" spans="2:26" s="18" customFormat="1" x14ac:dyDescent="0.3">
      <c r="B270" s="27"/>
      <c r="C270" s="1"/>
      <c r="D270" s="27"/>
      <c r="E270" s="27"/>
      <c r="F270" s="27"/>
      <c r="G270" s="27"/>
      <c r="I270" s="27"/>
      <c r="K270" s="27"/>
      <c r="L270" s="27"/>
      <c r="M270" s="27"/>
      <c r="N270" s="27"/>
      <c r="O270" s="27"/>
      <c r="P270" s="27"/>
      <c r="Q270" s="27"/>
      <c r="R270" s="27"/>
      <c r="S270" s="27"/>
      <c r="T270" s="27"/>
      <c r="U270" s="27"/>
      <c r="V270" s="27"/>
      <c r="W270" s="27"/>
      <c r="X270" s="27"/>
      <c r="Y270" s="27"/>
      <c r="Z270" s="27"/>
    </row>
    <row r="271" spans="2:26" s="18" customFormat="1" x14ac:dyDescent="0.3">
      <c r="B271" s="27"/>
      <c r="C271" s="1"/>
      <c r="D271" s="27"/>
      <c r="E271" s="27"/>
      <c r="F271" s="27"/>
      <c r="G271" s="27"/>
      <c r="I271" s="27"/>
      <c r="K271" s="27"/>
      <c r="L271" s="27"/>
      <c r="M271" s="27"/>
      <c r="N271" s="27"/>
      <c r="O271" s="27"/>
      <c r="P271" s="27"/>
      <c r="Q271" s="27"/>
      <c r="R271" s="27"/>
      <c r="S271" s="27"/>
      <c r="T271" s="27"/>
      <c r="U271" s="27"/>
      <c r="V271" s="27"/>
      <c r="W271" s="27"/>
      <c r="X271" s="27"/>
      <c r="Y271" s="27"/>
      <c r="Z271" s="27"/>
    </row>
    <row r="272" spans="2:26" s="18" customFormat="1" x14ac:dyDescent="0.3">
      <c r="B272" s="27"/>
      <c r="C272" s="1"/>
      <c r="D272" s="27"/>
      <c r="E272" s="27"/>
      <c r="F272" s="27"/>
      <c r="G272" s="27"/>
      <c r="I272" s="27"/>
      <c r="K272" s="27"/>
      <c r="L272" s="27"/>
      <c r="M272" s="27"/>
      <c r="N272" s="27"/>
      <c r="O272" s="27"/>
      <c r="P272" s="27"/>
      <c r="Q272" s="27"/>
      <c r="R272" s="27"/>
      <c r="S272" s="27"/>
      <c r="T272" s="27"/>
      <c r="U272" s="27"/>
      <c r="V272" s="27"/>
      <c r="W272" s="27"/>
      <c r="X272" s="27"/>
      <c r="Y272" s="27"/>
      <c r="Z272" s="27"/>
    </row>
    <row r="273" spans="2:26" s="18" customFormat="1" x14ac:dyDescent="0.3">
      <c r="B273" s="27"/>
      <c r="C273" s="1"/>
      <c r="D273" s="27"/>
      <c r="E273" s="27"/>
      <c r="F273" s="27"/>
      <c r="G273" s="27"/>
      <c r="I273" s="27"/>
      <c r="K273" s="27"/>
      <c r="L273" s="27"/>
      <c r="M273" s="27"/>
      <c r="N273" s="27"/>
      <c r="O273" s="27"/>
      <c r="P273" s="27"/>
      <c r="Q273" s="27"/>
      <c r="R273" s="27"/>
      <c r="S273" s="27"/>
      <c r="T273" s="27"/>
      <c r="U273" s="27"/>
      <c r="V273" s="27"/>
      <c r="W273" s="27"/>
      <c r="X273" s="27"/>
      <c r="Y273" s="27"/>
      <c r="Z273" s="27"/>
    </row>
    <row r="274" spans="2:26" s="18" customFormat="1" x14ac:dyDescent="0.3">
      <c r="B274" s="27"/>
      <c r="C274" s="1"/>
      <c r="D274" s="27"/>
      <c r="E274" s="27"/>
      <c r="F274" s="27"/>
      <c r="G274" s="27"/>
      <c r="I274" s="27"/>
      <c r="K274" s="27"/>
      <c r="L274" s="27"/>
      <c r="M274" s="27"/>
      <c r="N274" s="27"/>
      <c r="O274" s="27"/>
      <c r="P274" s="27"/>
      <c r="Q274" s="27"/>
      <c r="R274" s="27"/>
      <c r="S274" s="27"/>
      <c r="T274" s="27"/>
      <c r="U274" s="27"/>
      <c r="V274" s="27"/>
      <c r="W274" s="27"/>
      <c r="X274" s="27"/>
      <c r="Y274" s="27"/>
      <c r="Z274" s="27"/>
    </row>
    <row r="275" spans="2:26" s="18" customFormat="1" x14ac:dyDescent="0.3">
      <c r="B275" s="27"/>
      <c r="C275" s="1"/>
      <c r="D275" s="27"/>
      <c r="E275" s="27"/>
      <c r="F275" s="27"/>
      <c r="G275" s="27"/>
      <c r="I275" s="27"/>
      <c r="K275" s="27"/>
      <c r="L275" s="27"/>
      <c r="M275" s="27"/>
      <c r="N275" s="27"/>
      <c r="O275" s="27"/>
      <c r="P275" s="27"/>
      <c r="Q275" s="27"/>
      <c r="R275" s="27"/>
      <c r="S275" s="27"/>
      <c r="T275" s="27"/>
      <c r="U275" s="27"/>
      <c r="V275" s="27"/>
      <c r="W275" s="27"/>
      <c r="X275" s="27"/>
      <c r="Y275" s="27"/>
      <c r="Z275" s="27"/>
    </row>
    <row r="276" spans="2:26" s="18" customFormat="1" x14ac:dyDescent="0.3">
      <c r="B276" s="27"/>
      <c r="C276" s="1"/>
      <c r="D276" s="27"/>
      <c r="E276" s="27"/>
      <c r="F276" s="27"/>
      <c r="G276" s="27"/>
      <c r="I276" s="27"/>
      <c r="K276" s="27"/>
      <c r="L276" s="27"/>
      <c r="M276" s="27"/>
      <c r="N276" s="27"/>
      <c r="O276" s="27"/>
      <c r="P276" s="27"/>
      <c r="Q276" s="27"/>
      <c r="R276" s="27"/>
      <c r="S276" s="27"/>
      <c r="T276" s="27"/>
      <c r="U276" s="27"/>
      <c r="V276" s="27"/>
      <c r="W276" s="27"/>
      <c r="X276" s="27"/>
      <c r="Y276" s="27"/>
      <c r="Z276" s="27"/>
    </row>
    <row r="277" spans="2:26" s="18" customFormat="1" x14ac:dyDescent="0.3">
      <c r="B277" s="27"/>
      <c r="C277" s="1"/>
      <c r="D277" s="27"/>
      <c r="E277" s="27"/>
      <c r="F277" s="27"/>
      <c r="G277" s="27"/>
      <c r="I277" s="27"/>
      <c r="K277" s="27"/>
      <c r="L277" s="27"/>
      <c r="M277" s="27"/>
      <c r="N277" s="27"/>
      <c r="O277" s="27"/>
      <c r="P277" s="27"/>
      <c r="Q277" s="27"/>
      <c r="R277" s="27"/>
      <c r="S277" s="27"/>
      <c r="T277" s="27"/>
      <c r="U277" s="27"/>
      <c r="V277" s="27"/>
      <c r="W277" s="27"/>
      <c r="X277" s="27"/>
      <c r="Y277" s="27"/>
      <c r="Z277" s="27"/>
    </row>
    <row r="278" spans="2:26" s="18" customFormat="1" x14ac:dyDescent="0.3">
      <c r="B278" s="27"/>
      <c r="C278" s="1"/>
      <c r="D278" s="27"/>
      <c r="E278" s="27"/>
      <c r="F278" s="27"/>
      <c r="G278" s="27"/>
      <c r="I278" s="27"/>
      <c r="K278" s="27"/>
      <c r="L278" s="27"/>
      <c r="M278" s="27"/>
      <c r="N278" s="27"/>
      <c r="O278" s="27"/>
      <c r="P278" s="27"/>
      <c r="Q278" s="27"/>
      <c r="R278" s="27"/>
      <c r="S278" s="27"/>
      <c r="T278" s="27"/>
      <c r="U278" s="27"/>
      <c r="V278" s="27"/>
      <c r="W278" s="27"/>
      <c r="X278" s="27"/>
      <c r="Y278" s="27"/>
      <c r="Z278" s="27"/>
    </row>
    <row r="279" spans="2:26" s="18" customFormat="1" x14ac:dyDescent="0.3">
      <c r="B279" s="27"/>
      <c r="C279" s="1"/>
      <c r="D279" s="27"/>
      <c r="E279" s="27"/>
      <c r="F279" s="27"/>
      <c r="G279" s="27"/>
      <c r="I279" s="27"/>
      <c r="K279" s="27"/>
      <c r="L279" s="27"/>
      <c r="M279" s="27"/>
      <c r="N279" s="27"/>
      <c r="O279" s="27"/>
      <c r="P279" s="27"/>
      <c r="Q279" s="27"/>
      <c r="R279" s="27"/>
      <c r="S279" s="27"/>
      <c r="T279" s="27"/>
      <c r="U279" s="27"/>
      <c r="V279" s="27"/>
      <c r="W279" s="27"/>
      <c r="X279" s="27"/>
      <c r="Y279" s="27"/>
      <c r="Z279" s="27"/>
    </row>
    <row r="280" spans="2:26" s="18" customFormat="1" x14ac:dyDescent="0.3">
      <c r="B280" s="27"/>
      <c r="C280" s="1"/>
      <c r="D280" s="27"/>
      <c r="E280" s="27"/>
      <c r="F280" s="27"/>
      <c r="G280" s="27"/>
      <c r="I280" s="27"/>
      <c r="K280" s="27"/>
      <c r="L280" s="27"/>
      <c r="M280" s="27"/>
      <c r="N280" s="27"/>
      <c r="O280" s="27"/>
      <c r="P280" s="27"/>
      <c r="Q280" s="27"/>
      <c r="R280" s="27"/>
      <c r="S280" s="27"/>
      <c r="T280" s="27"/>
      <c r="U280" s="27"/>
      <c r="V280" s="27"/>
      <c r="W280" s="27"/>
      <c r="X280" s="27"/>
      <c r="Y280" s="27"/>
      <c r="Z280" s="27"/>
    </row>
    <row r="281" spans="2:26" s="18" customFormat="1" x14ac:dyDescent="0.3">
      <c r="B281" s="27"/>
      <c r="C281" s="1"/>
      <c r="D281" s="27"/>
      <c r="E281" s="27"/>
      <c r="F281" s="27"/>
      <c r="G281" s="27"/>
      <c r="I281" s="27"/>
      <c r="K281" s="27"/>
      <c r="L281" s="27"/>
      <c r="M281" s="27"/>
      <c r="N281" s="27"/>
      <c r="O281" s="27"/>
      <c r="P281" s="27"/>
      <c r="Q281" s="27"/>
      <c r="R281" s="27"/>
      <c r="S281" s="27"/>
      <c r="T281" s="27"/>
      <c r="U281" s="27"/>
      <c r="V281" s="27"/>
      <c r="W281" s="27"/>
      <c r="X281" s="27"/>
      <c r="Y281" s="27"/>
      <c r="Z281" s="27"/>
    </row>
    <row r="282" spans="2:26" s="18" customFormat="1" x14ac:dyDescent="0.3">
      <c r="B282" s="27"/>
      <c r="C282" s="1"/>
      <c r="D282" s="27"/>
      <c r="E282" s="27"/>
      <c r="F282" s="27"/>
      <c r="G282" s="27"/>
      <c r="I282" s="27"/>
      <c r="K282" s="27"/>
      <c r="L282" s="27"/>
      <c r="M282" s="27"/>
      <c r="N282" s="27"/>
      <c r="O282" s="27"/>
      <c r="P282" s="27"/>
      <c r="Q282" s="27"/>
      <c r="R282" s="27"/>
      <c r="S282" s="27"/>
      <c r="T282" s="27"/>
      <c r="U282" s="27"/>
      <c r="V282" s="27"/>
      <c r="W282" s="27"/>
      <c r="X282" s="27"/>
      <c r="Y282" s="27"/>
      <c r="Z282" s="27"/>
    </row>
    <row r="283" spans="2:26" s="18" customFormat="1" x14ac:dyDescent="0.3">
      <c r="B283" s="27"/>
      <c r="C283" s="1"/>
      <c r="D283" s="27"/>
      <c r="E283" s="27"/>
      <c r="F283" s="27"/>
      <c r="G283" s="27"/>
      <c r="I283" s="27"/>
      <c r="K283" s="27"/>
      <c r="L283" s="27"/>
      <c r="M283" s="27"/>
      <c r="N283" s="27"/>
      <c r="O283" s="27"/>
      <c r="P283" s="27"/>
      <c r="Q283" s="27"/>
      <c r="R283" s="27"/>
      <c r="S283" s="27"/>
      <c r="T283" s="27"/>
      <c r="U283" s="27"/>
      <c r="V283" s="27"/>
      <c r="W283" s="27"/>
      <c r="X283" s="27"/>
      <c r="Y283" s="27"/>
      <c r="Z283" s="27"/>
    </row>
    <row r="284" spans="2:26" s="18" customFormat="1" x14ac:dyDescent="0.3">
      <c r="B284" s="27"/>
      <c r="C284" s="1"/>
      <c r="D284" s="27"/>
      <c r="E284" s="27"/>
      <c r="F284" s="27"/>
      <c r="G284" s="27"/>
      <c r="I284" s="27"/>
      <c r="K284" s="27"/>
      <c r="L284" s="27"/>
      <c r="M284" s="27"/>
      <c r="N284" s="27"/>
      <c r="O284" s="27"/>
      <c r="P284" s="27"/>
      <c r="Q284" s="27"/>
      <c r="R284" s="27"/>
      <c r="S284" s="27"/>
      <c r="T284" s="27"/>
      <c r="U284" s="27"/>
      <c r="V284" s="27"/>
      <c r="W284" s="27"/>
      <c r="X284" s="27"/>
      <c r="Y284" s="27"/>
      <c r="Z284" s="27"/>
    </row>
    <row r="285" spans="2:26" s="18" customFormat="1" x14ac:dyDescent="0.3">
      <c r="B285" s="27"/>
      <c r="C285" s="1"/>
      <c r="D285" s="27"/>
      <c r="E285" s="27"/>
      <c r="F285" s="27"/>
      <c r="G285" s="27"/>
      <c r="I285" s="27"/>
      <c r="K285" s="27"/>
      <c r="L285" s="27"/>
      <c r="M285" s="27"/>
      <c r="N285" s="27"/>
      <c r="O285" s="27"/>
      <c r="P285" s="27"/>
      <c r="Q285" s="27"/>
      <c r="R285" s="27"/>
      <c r="S285" s="27"/>
      <c r="T285" s="27"/>
      <c r="U285" s="27"/>
      <c r="V285" s="27"/>
      <c r="W285" s="27"/>
      <c r="X285" s="27"/>
      <c r="Y285" s="27"/>
      <c r="Z285" s="27"/>
    </row>
    <row r="286" spans="2:26" s="18" customFormat="1" x14ac:dyDescent="0.3">
      <c r="B286" s="27"/>
      <c r="C286" s="1"/>
      <c r="D286" s="27"/>
      <c r="E286" s="27"/>
      <c r="F286" s="27"/>
      <c r="G286" s="27"/>
      <c r="I286" s="27"/>
      <c r="K286" s="27"/>
      <c r="L286" s="27"/>
      <c r="M286" s="27"/>
      <c r="N286" s="27"/>
      <c r="O286" s="27"/>
      <c r="P286" s="27"/>
      <c r="Q286" s="27"/>
      <c r="R286" s="27"/>
      <c r="S286" s="27"/>
      <c r="T286" s="27"/>
      <c r="U286" s="27"/>
      <c r="V286" s="27"/>
      <c r="W286" s="27"/>
      <c r="X286" s="27"/>
      <c r="Y286" s="27"/>
      <c r="Z286" s="27"/>
    </row>
    <row r="287" spans="2:26" s="18" customFormat="1" x14ac:dyDescent="0.3">
      <c r="B287" s="27"/>
      <c r="C287" s="1"/>
      <c r="D287" s="27"/>
      <c r="E287" s="27"/>
      <c r="F287" s="27"/>
      <c r="G287" s="27"/>
      <c r="I287" s="27"/>
      <c r="K287" s="27"/>
      <c r="L287" s="27"/>
      <c r="M287" s="27"/>
      <c r="N287" s="27"/>
      <c r="O287" s="27"/>
      <c r="P287" s="27"/>
      <c r="Q287" s="27"/>
      <c r="R287" s="27"/>
      <c r="S287" s="27"/>
      <c r="T287" s="27"/>
      <c r="U287" s="27"/>
      <c r="V287" s="27"/>
      <c r="W287" s="27"/>
      <c r="X287" s="27"/>
      <c r="Y287" s="27"/>
      <c r="Z287" s="27"/>
    </row>
    <row r="288" spans="2:26" s="18" customFormat="1" x14ac:dyDescent="0.3">
      <c r="B288" s="27"/>
      <c r="C288" s="1"/>
      <c r="D288" s="27"/>
      <c r="E288" s="27"/>
      <c r="F288" s="27"/>
      <c r="G288" s="27"/>
      <c r="I288" s="27"/>
      <c r="K288" s="27"/>
      <c r="L288" s="27"/>
      <c r="M288" s="27"/>
      <c r="N288" s="27"/>
      <c r="O288" s="27"/>
      <c r="P288" s="27"/>
      <c r="Q288" s="27"/>
      <c r="R288" s="27"/>
      <c r="S288" s="27"/>
      <c r="T288" s="27"/>
      <c r="U288" s="27"/>
      <c r="V288" s="27"/>
      <c r="W288" s="27"/>
      <c r="X288" s="27"/>
      <c r="Y288" s="27"/>
      <c r="Z288" s="27"/>
    </row>
    <row r="289" spans="2:26" s="18" customFormat="1" x14ac:dyDescent="0.3">
      <c r="B289" s="27"/>
      <c r="C289" s="1"/>
      <c r="D289" s="27"/>
      <c r="E289" s="27"/>
      <c r="F289" s="27"/>
      <c r="G289" s="27"/>
      <c r="I289" s="27"/>
      <c r="K289" s="27"/>
      <c r="L289" s="27"/>
      <c r="M289" s="27"/>
      <c r="N289" s="27"/>
      <c r="O289" s="27"/>
      <c r="P289" s="27"/>
      <c r="Q289" s="27"/>
      <c r="R289" s="27"/>
      <c r="S289" s="27"/>
      <c r="T289" s="27"/>
      <c r="U289" s="27"/>
      <c r="V289" s="27"/>
      <c r="W289" s="27"/>
      <c r="X289" s="27"/>
      <c r="Y289" s="27"/>
      <c r="Z289" s="27"/>
    </row>
    <row r="290" spans="2:26" s="18" customFormat="1" x14ac:dyDescent="0.3">
      <c r="B290" s="27"/>
      <c r="C290" s="1"/>
      <c r="D290" s="27"/>
      <c r="E290" s="27"/>
      <c r="F290" s="27"/>
      <c r="G290" s="27"/>
      <c r="I290" s="27"/>
      <c r="K290" s="27"/>
      <c r="L290" s="27"/>
      <c r="M290" s="27"/>
      <c r="N290" s="27"/>
      <c r="O290" s="27"/>
      <c r="P290" s="27"/>
      <c r="Q290" s="27"/>
      <c r="R290" s="27"/>
      <c r="S290" s="27"/>
      <c r="T290" s="27"/>
      <c r="U290" s="27"/>
      <c r="V290" s="27"/>
      <c r="W290" s="27"/>
      <c r="X290" s="27"/>
      <c r="Y290" s="27"/>
      <c r="Z290" s="27"/>
    </row>
    <row r="291" spans="2:26" s="18" customFormat="1" x14ac:dyDescent="0.3">
      <c r="B291" s="27"/>
      <c r="C291" s="1"/>
      <c r="D291" s="27"/>
      <c r="E291" s="27"/>
      <c r="F291" s="27"/>
      <c r="G291" s="27"/>
      <c r="I291" s="27"/>
      <c r="K291" s="27"/>
      <c r="L291" s="27"/>
      <c r="M291" s="27"/>
      <c r="N291" s="27"/>
      <c r="O291" s="27"/>
      <c r="P291" s="27"/>
      <c r="Q291" s="27"/>
      <c r="R291" s="27"/>
      <c r="S291" s="27"/>
      <c r="T291" s="27"/>
      <c r="U291" s="27"/>
      <c r="V291" s="27"/>
      <c r="W291" s="27"/>
      <c r="X291" s="27"/>
      <c r="Y291" s="27"/>
      <c r="Z291" s="27"/>
    </row>
    <row r="292" spans="2:26" s="18" customFormat="1" x14ac:dyDescent="0.3">
      <c r="B292" s="27"/>
      <c r="C292" s="1"/>
      <c r="D292" s="27"/>
      <c r="E292" s="27"/>
      <c r="F292" s="27"/>
      <c r="G292" s="27"/>
      <c r="I292" s="27"/>
      <c r="K292" s="27"/>
      <c r="L292" s="27"/>
      <c r="M292" s="27"/>
      <c r="N292" s="27"/>
      <c r="O292" s="27"/>
      <c r="P292" s="27"/>
      <c r="Q292" s="27"/>
      <c r="R292" s="27"/>
      <c r="S292" s="27"/>
      <c r="T292" s="27"/>
      <c r="U292" s="27"/>
      <c r="V292" s="27"/>
      <c r="W292" s="27"/>
      <c r="X292" s="27"/>
      <c r="Y292" s="27"/>
      <c r="Z292" s="27"/>
    </row>
    <row r="293" spans="2:26" s="18" customFormat="1" x14ac:dyDescent="0.3">
      <c r="B293" s="27"/>
      <c r="C293" s="1"/>
      <c r="D293" s="27"/>
      <c r="E293" s="27"/>
      <c r="F293" s="27"/>
      <c r="G293" s="27"/>
      <c r="I293" s="27"/>
      <c r="K293" s="27"/>
      <c r="L293" s="27"/>
      <c r="M293" s="27"/>
      <c r="N293" s="27"/>
      <c r="O293" s="27"/>
      <c r="P293" s="27"/>
      <c r="Q293" s="27"/>
      <c r="R293" s="27"/>
      <c r="S293" s="27"/>
      <c r="T293" s="27"/>
      <c r="U293" s="27"/>
      <c r="V293" s="27"/>
      <c r="W293" s="27"/>
      <c r="X293" s="27"/>
      <c r="Y293" s="27"/>
      <c r="Z293" s="27"/>
    </row>
    <row r="294" spans="2:26" s="18" customFormat="1" x14ac:dyDescent="0.3">
      <c r="B294" s="27"/>
      <c r="C294" s="1"/>
      <c r="D294" s="27"/>
      <c r="E294" s="27"/>
      <c r="F294" s="27"/>
      <c r="G294" s="27"/>
      <c r="I294" s="27"/>
      <c r="K294" s="27"/>
      <c r="L294" s="27"/>
      <c r="M294" s="27"/>
      <c r="N294" s="27"/>
      <c r="O294" s="27"/>
      <c r="P294" s="27"/>
      <c r="Q294" s="27"/>
      <c r="R294" s="27"/>
      <c r="S294" s="27"/>
      <c r="T294" s="27"/>
      <c r="U294" s="27"/>
      <c r="V294" s="27"/>
      <c r="W294" s="27"/>
      <c r="X294" s="27"/>
      <c r="Y294" s="27"/>
      <c r="Z294" s="27"/>
    </row>
    <row r="295" spans="2:26" s="18" customFormat="1" x14ac:dyDescent="0.3">
      <c r="B295" s="27"/>
      <c r="C295" s="1"/>
      <c r="D295" s="27"/>
      <c r="E295" s="27"/>
      <c r="F295" s="27"/>
      <c r="G295" s="27"/>
      <c r="I295" s="27"/>
      <c r="K295" s="27"/>
      <c r="L295" s="27"/>
      <c r="M295" s="27"/>
      <c r="N295" s="27"/>
      <c r="O295" s="27"/>
      <c r="P295" s="27"/>
      <c r="Q295" s="27"/>
      <c r="R295" s="27"/>
      <c r="S295" s="27"/>
      <c r="T295" s="27"/>
      <c r="U295" s="27"/>
      <c r="V295" s="27"/>
      <c r="W295" s="27"/>
      <c r="X295" s="27"/>
      <c r="Y295" s="27"/>
      <c r="Z295" s="27"/>
    </row>
    <row r="296" spans="2:26" s="18" customFormat="1" x14ac:dyDescent="0.3">
      <c r="B296" s="27"/>
      <c r="C296" s="1"/>
      <c r="D296" s="27"/>
      <c r="E296" s="27"/>
      <c r="F296" s="27"/>
      <c r="G296" s="27"/>
      <c r="I296" s="27"/>
      <c r="K296" s="27"/>
      <c r="L296" s="27"/>
      <c r="M296" s="27"/>
      <c r="N296" s="27"/>
      <c r="O296" s="27"/>
      <c r="P296" s="27"/>
      <c r="Q296" s="27"/>
      <c r="R296" s="27"/>
      <c r="S296" s="27"/>
      <c r="T296" s="27"/>
      <c r="U296" s="27"/>
      <c r="V296" s="27"/>
      <c r="W296" s="27"/>
      <c r="X296" s="27"/>
      <c r="Y296" s="27"/>
      <c r="Z296" s="27"/>
    </row>
    <row r="297" spans="2:26" s="18" customFormat="1" x14ac:dyDescent="0.3">
      <c r="B297" s="27"/>
      <c r="C297" s="1"/>
      <c r="D297" s="27"/>
      <c r="E297" s="27"/>
      <c r="F297" s="27"/>
      <c r="G297" s="27"/>
      <c r="I297" s="27"/>
      <c r="K297" s="27"/>
      <c r="L297" s="27"/>
      <c r="M297" s="27"/>
      <c r="N297" s="27"/>
      <c r="O297" s="27"/>
      <c r="P297" s="27"/>
      <c r="Q297" s="27"/>
      <c r="R297" s="27"/>
      <c r="S297" s="27"/>
      <c r="T297" s="27"/>
      <c r="U297" s="27"/>
      <c r="V297" s="27"/>
      <c r="W297" s="27"/>
      <c r="X297" s="27"/>
      <c r="Y297" s="27"/>
      <c r="Z297" s="27"/>
    </row>
    <row r="298" spans="2:26" s="18" customFormat="1" x14ac:dyDescent="0.3">
      <c r="B298" s="27"/>
      <c r="C298" s="1"/>
      <c r="D298" s="27"/>
      <c r="E298" s="27"/>
      <c r="F298" s="27"/>
      <c r="G298" s="27"/>
      <c r="I298" s="27"/>
      <c r="K298" s="27"/>
      <c r="L298" s="27"/>
      <c r="M298" s="27"/>
      <c r="N298" s="27"/>
      <c r="O298" s="27"/>
      <c r="P298" s="27"/>
      <c r="Q298" s="27"/>
      <c r="R298" s="27"/>
      <c r="S298" s="27"/>
      <c r="T298" s="27"/>
      <c r="U298" s="27"/>
      <c r="V298" s="27"/>
      <c r="W298" s="27"/>
      <c r="X298" s="27"/>
      <c r="Y298" s="27"/>
      <c r="Z298" s="27"/>
    </row>
    <row r="299" spans="2:26" s="18" customFormat="1" x14ac:dyDescent="0.3">
      <c r="B299" s="27"/>
      <c r="C299" s="1"/>
      <c r="D299" s="27"/>
      <c r="E299" s="27"/>
      <c r="F299" s="27"/>
      <c r="G299" s="27"/>
      <c r="I299" s="27"/>
      <c r="K299" s="27"/>
      <c r="L299" s="27"/>
      <c r="M299" s="27"/>
      <c r="N299" s="27"/>
      <c r="O299" s="27"/>
      <c r="P299" s="27"/>
      <c r="Q299" s="27"/>
      <c r="R299" s="27"/>
      <c r="S299" s="27"/>
      <c r="T299" s="27"/>
      <c r="U299" s="27"/>
      <c r="V299" s="27"/>
      <c r="W299" s="27"/>
      <c r="X299" s="27"/>
      <c r="Y299" s="27"/>
      <c r="Z299" s="27"/>
    </row>
    <row r="300" spans="2:26" s="18" customFormat="1" x14ac:dyDescent="0.3">
      <c r="B300" s="27"/>
      <c r="C300" s="1"/>
      <c r="D300" s="27"/>
      <c r="E300" s="27"/>
      <c r="F300" s="27"/>
      <c r="G300" s="27"/>
      <c r="I300" s="27"/>
      <c r="K300" s="27"/>
      <c r="L300" s="27"/>
      <c r="M300" s="27"/>
      <c r="N300" s="27"/>
      <c r="O300" s="27"/>
      <c r="P300" s="27"/>
      <c r="Q300" s="27"/>
      <c r="R300" s="27"/>
      <c r="S300" s="27"/>
      <c r="T300" s="27"/>
      <c r="U300" s="27"/>
      <c r="V300" s="27"/>
      <c r="W300" s="27"/>
      <c r="X300" s="27"/>
      <c r="Y300" s="27"/>
      <c r="Z300" s="27"/>
    </row>
    <row r="301" spans="2:26" s="18" customFormat="1" x14ac:dyDescent="0.3">
      <c r="B301" s="27"/>
      <c r="C301" s="1"/>
      <c r="D301" s="27"/>
      <c r="E301" s="27"/>
      <c r="F301" s="27"/>
      <c r="G301" s="27"/>
      <c r="I301" s="27"/>
      <c r="K301" s="27"/>
      <c r="L301" s="27"/>
      <c r="M301" s="27"/>
      <c r="N301" s="27"/>
      <c r="O301" s="27"/>
      <c r="P301" s="27"/>
      <c r="Q301" s="27"/>
      <c r="R301" s="27"/>
      <c r="S301" s="27"/>
      <c r="T301" s="27"/>
      <c r="U301" s="27"/>
      <c r="V301" s="27"/>
      <c r="W301" s="27"/>
      <c r="X301" s="27"/>
      <c r="Y301" s="27"/>
      <c r="Z301" s="27"/>
    </row>
    <row r="302" spans="2:26" s="18" customFormat="1" x14ac:dyDescent="0.3">
      <c r="B302" s="27"/>
      <c r="C302" s="1"/>
      <c r="D302" s="27"/>
      <c r="E302" s="27"/>
      <c r="F302" s="27"/>
      <c r="G302" s="27"/>
      <c r="I302" s="27"/>
      <c r="K302" s="27"/>
      <c r="L302" s="27"/>
      <c r="M302" s="27"/>
      <c r="N302" s="27"/>
      <c r="O302" s="27"/>
      <c r="P302" s="27"/>
      <c r="Q302" s="27"/>
      <c r="R302" s="27"/>
      <c r="S302" s="27"/>
      <c r="T302" s="27"/>
      <c r="U302" s="27"/>
      <c r="V302" s="27"/>
      <c r="W302" s="27"/>
      <c r="X302" s="27"/>
      <c r="Y302" s="27"/>
      <c r="Z302" s="27"/>
    </row>
    <row r="303" spans="2:26" s="18" customFormat="1" x14ac:dyDescent="0.3">
      <c r="B303" s="27"/>
      <c r="C303" s="1"/>
      <c r="D303" s="27"/>
      <c r="E303" s="27"/>
      <c r="F303" s="27"/>
      <c r="G303" s="27"/>
      <c r="I303" s="27"/>
      <c r="K303" s="27"/>
      <c r="L303" s="27"/>
      <c r="M303" s="27"/>
      <c r="N303" s="27"/>
      <c r="O303" s="27"/>
      <c r="P303" s="27"/>
      <c r="Q303" s="27"/>
      <c r="R303" s="27"/>
      <c r="S303" s="27"/>
      <c r="T303" s="27"/>
      <c r="U303" s="27"/>
      <c r="V303" s="27"/>
      <c r="W303" s="27"/>
      <c r="X303" s="27"/>
      <c r="Y303" s="27"/>
      <c r="Z303" s="27"/>
    </row>
    <row r="304" spans="2:26" s="18" customFormat="1" x14ac:dyDescent="0.3">
      <c r="B304" s="27"/>
      <c r="C304" s="1"/>
      <c r="D304" s="27"/>
      <c r="E304" s="27"/>
      <c r="F304" s="27"/>
      <c r="G304" s="27"/>
      <c r="I304" s="27"/>
      <c r="K304" s="27"/>
      <c r="L304" s="27"/>
      <c r="M304" s="27"/>
      <c r="N304" s="27"/>
      <c r="O304" s="27"/>
      <c r="P304" s="27"/>
      <c r="Q304" s="27"/>
      <c r="R304" s="27"/>
      <c r="S304" s="27"/>
      <c r="T304" s="27"/>
      <c r="U304" s="27"/>
      <c r="V304" s="27"/>
      <c r="W304" s="27"/>
      <c r="X304" s="27"/>
      <c r="Y304" s="27"/>
      <c r="Z304" s="27"/>
    </row>
    <row r="305" spans="2:26" s="18" customFormat="1" x14ac:dyDescent="0.3">
      <c r="B305" s="27"/>
      <c r="C305" s="1"/>
      <c r="D305" s="27"/>
      <c r="E305" s="27"/>
      <c r="F305" s="27"/>
      <c r="G305" s="27"/>
      <c r="I305" s="27"/>
      <c r="K305" s="27"/>
      <c r="L305" s="27"/>
      <c r="M305" s="27"/>
      <c r="N305" s="27"/>
      <c r="O305" s="27"/>
      <c r="P305" s="27"/>
      <c r="Q305" s="27"/>
      <c r="R305" s="27"/>
      <c r="S305" s="27"/>
      <c r="T305" s="27"/>
      <c r="U305" s="27"/>
      <c r="V305" s="27"/>
      <c r="W305" s="27"/>
      <c r="X305" s="27"/>
      <c r="Y305" s="27"/>
      <c r="Z305" s="27"/>
    </row>
    <row r="306" spans="2:26" s="18" customFormat="1" x14ac:dyDescent="0.3">
      <c r="B306" s="27"/>
      <c r="C306" s="1"/>
      <c r="D306" s="27"/>
      <c r="E306" s="27"/>
      <c r="F306" s="27"/>
      <c r="G306" s="27"/>
      <c r="I306" s="27"/>
      <c r="K306" s="27"/>
      <c r="L306" s="27"/>
      <c r="M306" s="27"/>
      <c r="N306" s="27"/>
      <c r="O306" s="27"/>
      <c r="P306" s="27"/>
      <c r="Q306" s="27"/>
      <c r="R306" s="27"/>
      <c r="S306" s="27"/>
      <c r="T306" s="27"/>
      <c r="U306" s="27"/>
      <c r="V306" s="27"/>
      <c r="W306" s="27"/>
      <c r="X306" s="27"/>
      <c r="Y306" s="27"/>
      <c r="Z306" s="27"/>
    </row>
    <row r="307" spans="2:26" s="18" customFormat="1" x14ac:dyDescent="0.3">
      <c r="B307" s="27"/>
      <c r="C307" s="1"/>
      <c r="D307" s="27"/>
      <c r="E307" s="27"/>
      <c r="F307" s="27"/>
      <c r="G307" s="27"/>
      <c r="I307" s="27"/>
      <c r="K307" s="27"/>
      <c r="L307" s="27"/>
      <c r="M307" s="27"/>
      <c r="N307" s="27"/>
      <c r="O307" s="27"/>
      <c r="P307" s="27"/>
      <c r="Q307" s="27"/>
      <c r="R307" s="27"/>
      <c r="S307" s="27"/>
      <c r="T307" s="27"/>
      <c r="U307" s="27"/>
      <c r="V307" s="27"/>
      <c r="W307" s="27"/>
      <c r="X307" s="27"/>
      <c r="Y307" s="27"/>
      <c r="Z307" s="27"/>
    </row>
    <row r="308" spans="2:26" s="18" customFormat="1" x14ac:dyDescent="0.3">
      <c r="B308" s="27"/>
      <c r="C308" s="1"/>
      <c r="D308" s="27"/>
      <c r="E308" s="27"/>
      <c r="F308" s="27"/>
      <c r="G308" s="27"/>
      <c r="I308" s="27"/>
      <c r="K308" s="27"/>
      <c r="L308" s="27"/>
      <c r="M308" s="27"/>
      <c r="N308" s="27"/>
      <c r="O308" s="27"/>
      <c r="P308" s="27"/>
      <c r="Q308" s="27"/>
      <c r="R308" s="27"/>
      <c r="S308" s="27"/>
      <c r="T308" s="27"/>
      <c r="U308" s="27"/>
      <c r="V308" s="27"/>
      <c r="W308" s="27"/>
      <c r="X308" s="27"/>
      <c r="Y308" s="27"/>
      <c r="Z308" s="27"/>
    </row>
    <row r="309" spans="2:26" s="18" customFormat="1" x14ac:dyDescent="0.3">
      <c r="B309" s="27"/>
      <c r="C309" s="1"/>
      <c r="D309" s="27"/>
      <c r="E309" s="27"/>
      <c r="F309" s="27"/>
      <c r="G309" s="27"/>
      <c r="I309" s="27"/>
      <c r="K309" s="27"/>
      <c r="L309" s="27"/>
      <c r="M309" s="27"/>
      <c r="N309" s="27"/>
      <c r="O309" s="27"/>
      <c r="P309" s="27"/>
      <c r="Q309" s="27"/>
      <c r="R309" s="27"/>
      <c r="S309" s="27"/>
      <c r="T309" s="27"/>
      <c r="U309" s="27"/>
      <c r="V309" s="27"/>
      <c r="W309" s="27"/>
      <c r="X309" s="27"/>
      <c r="Y309" s="27"/>
      <c r="Z309" s="27"/>
    </row>
    <row r="310" spans="2:26" s="18" customFormat="1" x14ac:dyDescent="0.3">
      <c r="B310" s="27"/>
      <c r="C310" s="1"/>
      <c r="D310" s="27"/>
      <c r="E310" s="27"/>
      <c r="F310" s="27"/>
      <c r="G310" s="27"/>
      <c r="I310" s="27"/>
      <c r="K310" s="27"/>
      <c r="L310" s="27"/>
      <c r="M310" s="27"/>
      <c r="N310" s="27"/>
      <c r="O310" s="27"/>
      <c r="P310" s="27"/>
      <c r="Q310" s="27"/>
      <c r="R310" s="27"/>
      <c r="S310" s="27"/>
      <c r="T310" s="27"/>
      <c r="U310" s="27"/>
      <c r="V310" s="27"/>
      <c r="W310" s="27"/>
      <c r="X310" s="27"/>
      <c r="Y310" s="27"/>
      <c r="Z310" s="27"/>
    </row>
    <row r="311" spans="2:26" s="18" customFormat="1" x14ac:dyDescent="0.3">
      <c r="B311" s="27"/>
      <c r="C311" s="1"/>
      <c r="D311" s="27"/>
      <c r="E311" s="27"/>
      <c r="F311" s="27"/>
      <c r="G311" s="27"/>
      <c r="I311" s="27"/>
      <c r="K311" s="27"/>
      <c r="L311" s="27"/>
      <c r="M311" s="27"/>
      <c r="N311" s="27"/>
      <c r="O311" s="27"/>
      <c r="P311" s="27"/>
      <c r="Q311" s="27"/>
      <c r="R311" s="27"/>
      <c r="S311" s="27"/>
      <c r="T311" s="27"/>
      <c r="U311" s="27"/>
      <c r="V311" s="27"/>
      <c r="W311" s="27"/>
      <c r="X311" s="27"/>
      <c r="Y311" s="27"/>
      <c r="Z311" s="27"/>
    </row>
    <row r="312" spans="2:26" s="18" customFormat="1" x14ac:dyDescent="0.3">
      <c r="B312" s="27"/>
      <c r="C312" s="1"/>
      <c r="D312" s="27"/>
      <c r="E312" s="27"/>
      <c r="F312" s="27"/>
      <c r="G312" s="27"/>
      <c r="I312" s="27"/>
      <c r="K312" s="27"/>
      <c r="L312" s="27"/>
      <c r="M312" s="27"/>
      <c r="N312" s="27"/>
      <c r="O312" s="27"/>
      <c r="P312" s="27"/>
      <c r="Q312" s="27"/>
      <c r="R312" s="27"/>
      <c r="S312" s="27"/>
      <c r="T312" s="27"/>
      <c r="U312" s="27"/>
      <c r="V312" s="27"/>
      <c r="W312" s="27"/>
      <c r="X312" s="27"/>
      <c r="Y312" s="27"/>
      <c r="Z312" s="27"/>
    </row>
    <row r="313" spans="2:26" s="18" customFormat="1" x14ac:dyDescent="0.3">
      <c r="B313" s="27"/>
      <c r="C313" s="1"/>
      <c r="D313" s="27"/>
      <c r="E313" s="27"/>
      <c r="F313" s="27"/>
      <c r="G313" s="27"/>
      <c r="I313" s="27"/>
      <c r="K313" s="27"/>
      <c r="L313" s="27"/>
      <c r="M313" s="27"/>
      <c r="N313" s="27"/>
      <c r="O313" s="27"/>
      <c r="P313" s="27"/>
      <c r="Q313" s="27"/>
      <c r="R313" s="27"/>
      <c r="S313" s="27"/>
      <c r="T313" s="27"/>
      <c r="U313" s="27"/>
      <c r="V313" s="27"/>
      <c r="W313" s="27"/>
      <c r="X313" s="27"/>
      <c r="Y313" s="27"/>
      <c r="Z313" s="27"/>
    </row>
    <row r="314" spans="2:26" s="18" customFormat="1" x14ac:dyDescent="0.3">
      <c r="B314" s="27"/>
      <c r="C314" s="1"/>
      <c r="D314" s="27"/>
      <c r="E314" s="27"/>
      <c r="F314" s="27"/>
      <c r="G314" s="27"/>
      <c r="I314" s="27"/>
      <c r="K314" s="27"/>
      <c r="L314" s="27"/>
      <c r="M314" s="27"/>
      <c r="N314" s="27"/>
      <c r="O314" s="27"/>
      <c r="P314" s="27"/>
      <c r="Q314" s="27"/>
      <c r="R314" s="27"/>
      <c r="S314" s="27"/>
      <c r="T314" s="27"/>
      <c r="U314" s="27"/>
      <c r="V314" s="27"/>
      <c r="W314" s="27"/>
      <c r="X314" s="27"/>
      <c r="Y314" s="27"/>
      <c r="Z314" s="27"/>
    </row>
    <row r="315" spans="2:26" s="18" customFormat="1" x14ac:dyDescent="0.3">
      <c r="B315" s="27"/>
      <c r="C315" s="1"/>
      <c r="D315" s="27"/>
      <c r="E315" s="27"/>
      <c r="F315" s="27"/>
      <c r="G315" s="27"/>
      <c r="I315" s="27"/>
      <c r="K315" s="27"/>
      <c r="L315" s="27"/>
      <c r="M315" s="27"/>
      <c r="N315" s="27"/>
      <c r="O315" s="27"/>
      <c r="P315" s="27"/>
      <c r="Q315" s="27"/>
      <c r="R315" s="27"/>
      <c r="S315" s="27"/>
      <c r="T315" s="27"/>
      <c r="U315" s="27"/>
      <c r="V315" s="27"/>
      <c r="W315" s="27"/>
      <c r="X315" s="27"/>
      <c r="Y315" s="27"/>
      <c r="Z315" s="27"/>
    </row>
    <row r="316" spans="2:26" s="18" customFormat="1" x14ac:dyDescent="0.3">
      <c r="B316" s="27"/>
      <c r="C316" s="1"/>
      <c r="D316" s="27"/>
      <c r="E316" s="27"/>
      <c r="F316" s="27"/>
      <c r="G316" s="27"/>
      <c r="I316" s="27"/>
      <c r="K316" s="27"/>
      <c r="L316" s="27"/>
      <c r="M316" s="27"/>
      <c r="N316" s="27"/>
      <c r="O316" s="27"/>
      <c r="P316" s="27"/>
      <c r="Q316" s="27"/>
      <c r="R316" s="27"/>
      <c r="S316" s="27"/>
      <c r="T316" s="27"/>
      <c r="U316" s="27"/>
      <c r="V316" s="27"/>
      <c r="W316" s="27"/>
      <c r="X316" s="27"/>
      <c r="Y316" s="27"/>
      <c r="Z316" s="27"/>
    </row>
    <row r="317" spans="2:26" s="18" customFormat="1" x14ac:dyDescent="0.3">
      <c r="B317" s="27"/>
      <c r="C317" s="1"/>
      <c r="D317" s="27"/>
      <c r="E317" s="27"/>
      <c r="F317" s="27"/>
      <c r="G317" s="27"/>
      <c r="I317" s="27"/>
      <c r="K317" s="27"/>
      <c r="L317" s="27"/>
      <c r="M317" s="27"/>
      <c r="N317" s="27"/>
      <c r="O317" s="27"/>
      <c r="P317" s="27"/>
      <c r="Q317" s="27"/>
      <c r="R317" s="27"/>
      <c r="S317" s="27"/>
      <c r="T317" s="27"/>
      <c r="U317" s="27"/>
      <c r="V317" s="27"/>
      <c r="W317" s="27"/>
      <c r="X317" s="27"/>
      <c r="Y317" s="27"/>
      <c r="Z317" s="27"/>
    </row>
    <row r="318" spans="2:26" s="18" customFormat="1" x14ac:dyDescent="0.3">
      <c r="B318" s="27"/>
      <c r="C318" s="1"/>
      <c r="D318" s="27"/>
      <c r="E318" s="27"/>
      <c r="F318" s="27"/>
      <c r="G318" s="27"/>
      <c r="I318" s="27"/>
      <c r="K318" s="27"/>
      <c r="L318" s="27"/>
      <c r="M318" s="27"/>
      <c r="N318" s="27"/>
      <c r="O318" s="27"/>
      <c r="P318" s="27"/>
      <c r="Q318" s="27"/>
      <c r="R318" s="27"/>
      <c r="S318" s="27"/>
      <c r="T318" s="27"/>
      <c r="U318" s="27"/>
      <c r="V318" s="27"/>
      <c r="W318" s="27"/>
      <c r="X318" s="27"/>
      <c r="Y318" s="27"/>
      <c r="Z318" s="27"/>
    </row>
    <row r="319" spans="2:26" s="18" customFormat="1" x14ac:dyDescent="0.3">
      <c r="B319" s="27"/>
      <c r="C319" s="1"/>
      <c r="D319" s="27"/>
      <c r="E319" s="27"/>
      <c r="F319" s="27"/>
      <c r="G319" s="27"/>
      <c r="I319" s="27"/>
      <c r="K319" s="27"/>
      <c r="L319" s="27"/>
      <c r="M319" s="27"/>
      <c r="N319" s="27"/>
      <c r="O319" s="27"/>
      <c r="P319" s="27"/>
      <c r="Q319" s="27"/>
      <c r="R319" s="27"/>
      <c r="S319" s="27"/>
      <c r="T319" s="27"/>
      <c r="U319" s="27"/>
      <c r="V319" s="27"/>
      <c r="W319" s="27"/>
      <c r="X319" s="27"/>
      <c r="Y319" s="27"/>
      <c r="Z319" s="27"/>
    </row>
    <row r="320" spans="2:26" s="18" customFormat="1" x14ac:dyDescent="0.3">
      <c r="B320" s="27"/>
      <c r="C320" s="1"/>
      <c r="D320" s="27"/>
      <c r="E320" s="27"/>
      <c r="F320" s="27"/>
      <c r="G320" s="27"/>
      <c r="I320" s="27"/>
      <c r="K320" s="27"/>
      <c r="L320" s="27"/>
      <c r="M320" s="27"/>
      <c r="N320" s="27"/>
      <c r="O320" s="27"/>
      <c r="P320" s="27"/>
      <c r="Q320" s="27"/>
      <c r="R320" s="27"/>
      <c r="S320" s="27"/>
      <c r="T320" s="27"/>
      <c r="U320" s="27"/>
      <c r="V320" s="27"/>
      <c r="W320" s="27"/>
      <c r="X320" s="27"/>
      <c r="Y320" s="27"/>
      <c r="Z320" s="27"/>
    </row>
    <row r="321" spans="2:26" s="18" customFormat="1" x14ac:dyDescent="0.3">
      <c r="B321" s="27"/>
      <c r="C321" s="1"/>
      <c r="D321" s="27"/>
      <c r="E321" s="27"/>
      <c r="F321" s="27"/>
      <c r="G321" s="27"/>
      <c r="I321" s="27"/>
      <c r="K321" s="27"/>
      <c r="L321" s="27"/>
      <c r="M321" s="27"/>
      <c r="N321" s="27"/>
      <c r="O321" s="27"/>
      <c r="P321" s="27"/>
      <c r="Q321" s="27"/>
      <c r="R321" s="27"/>
      <c r="S321" s="27"/>
      <c r="T321" s="27"/>
      <c r="U321" s="27"/>
      <c r="V321" s="27"/>
      <c r="W321" s="27"/>
      <c r="X321" s="27"/>
      <c r="Y321" s="27"/>
      <c r="Z321" s="27"/>
    </row>
    <row r="322" spans="2:26" s="18" customFormat="1" x14ac:dyDescent="0.3">
      <c r="B322" s="27"/>
      <c r="C322" s="1"/>
      <c r="D322" s="27"/>
      <c r="E322" s="27"/>
      <c r="F322" s="27"/>
      <c r="G322" s="27"/>
      <c r="I322" s="27"/>
      <c r="K322" s="27"/>
      <c r="L322" s="27"/>
      <c r="M322" s="27"/>
      <c r="N322" s="27"/>
      <c r="O322" s="27"/>
      <c r="P322" s="27"/>
      <c r="Q322" s="27"/>
      <c r="R322" s="27"/>
      <c r="S322" s="27"/>
      <c r="T322" s="27"/>
      <c r="U322" s="27"/>
      <c r="V322" s="27"/>
      <c r="W322" s="27"/>
      <c r="X322" s="27"/>
      <c r="Y322" s="27"/>
      <c r="Z322" s="27"/>
    </row>
    <row r="323" spans="2:26" s="18" customFormat="1" x14ac:dyDescent="0.3">
      <c r="B323" s="27"/>
      <c r="C323" s="1"/>
      <c r="D323" s="27"/>
      <c r="E323" s="27"/>
      <c r="F323" s="27"/>
      <c r="G323" s="27"/>
      <c r="I323" s="27"/>
      <c r="K323" s="27"/>
      <c r="L323" s="27"/>
      <c r="M323" s="27"/>
      <c r="N323" s="27"/>
      <c r="O323" s="27"/>
      <c r="P323" s="27"/>
      <c r="Q323" s="27"/>
      <c r="R323" s="27"/>
      <c r="S323" s="27"/>
      <c r="T323" s="27"/>
      <c r="U323" s="27"/>
      <c r="V323" s="27"/>
      <c r="W323" s="27"/>
      <c r="X323" s="27"/>
      <c r="Y323" s="27"/>
      <c r="Z323" s="27"/>
    </row>
    <row r="324" spans="2:26" s="18" customFormat="1" x14ac:dyDescent="0.3">
      <c r="B324" s="27"/>
      <c r="C324" s="1"/>
      <c r="D324" s="27"/>
      <c r="E324" s="27"/>
      <c r="F324" s="27"/>
      <c r="G324" s="27"/>
      <c r="I324" s="27"/>
      <c r="K324" s="27"/>
      <c r="L324" s="27"/>
      <c r="M324" s="27"/>
      <c r="N324" s="27"/>
      <c r="O324" s="27"/>
      <c r="P324" s="27"/>
      <c r="Q324" s="27"/>
      <c r="R324" s="27"/>
      <c r="S324" s="27"/>
      <c r="T324" s="27"/>
      <c r="U324" s="27"/>
      <c r="V324" s="27"/>
      <c r="W324" s="27"/>
      <c r="X324" s="27"/>
      <c r="Y324" s="27"/>
      <c r="Z324" s="27"/>
    </row>
    <row r="325" spans="2:26" s="18" customFormat="1" x14ac:dyDescent="0.3">
      <c r="B325" s="27"/>
      <c r="C325" s="1"/>
      <c r="D325" s="27"/>
      <c r="E325" s="27"/>
      <c r="F325" s="27"/>
      <c r="G325" s="27"/>
      <c r="I325" s="27"/>
      <c r="K325" s="27"/>
      <c r="L325" s="27"/>
      <c r="M325" s="27"/>
      <c r="N325" s="27"/>
      <c r="O325" s="27"/>
      <c r="P325" s="27"/>
      <c r="Q325" s="27"/>
      <c r="R325" s="27"/>
      <c r="S325" s="27"/>
      <c r="T325" s="27"/>
      <c r="U325" s="27"/>
      <c r="V325" s="27"/>
      <c r="W325" s="27"/>
      <c r="X325" s="27"/>
      <c r="Y325" s="27"/>
      <c r="Z325" s="27"/>
    </row>
    <row r="326" spans="2:26" s="18" customFormat="1" x14ac:dyDescent="0.3">
      <c r="B326" s="27"/>
      <c r="C326" s="1"/>
      <c r="D326" s="27"/>
      <c r="E326" s="27"/>
      <c r="F326" s="27"/>
      <c r="G326" s="27"/>
      <c r="I326" s="27"/>
      <c r="K326" s="27"/>
      <c r="L326" s="27"/>
      <c r="M326" s="27"/>
      <c r="N326" s="27"/>
      <c r="O326" s="27"/>
      <c r="P326" s="27"/>
      <c r="Q326" s="27"/>
      <c r="R326" s="27"/>
      <c r="S326" s="27"/>
      <c r="T326" s="27"/>
      <c r="U326" s="27"/>
      <c r="V326" s="27"/>
      <c r="W326" s="27"/>
      <c r="X326" s="27"/>
      <c r="Y326" s="27"/>
      <c r="Z326" s="27"/>
    </row>
    <row r="327" spans="2:26" s="18" customFormat="1" x14ac:dyDescent="0.3">
      <c r="B327" s="27"/>
      <c r="C327" s="1"/>
      <c r="D327" s="27"/>
      <c r="E327" s="27"/>
      <c r="F327" s="27"/>
      <c r="G327" s="27"/>
      <c r="I327" s="27"/>
      <c r="K327" s="27"/>
      <c r="L327" s="27"/>
      <c r="M327" s="27"/>
      <c r="N327" s="27"/>
      <c r="O327" s="27"/>
      <c r="P327" s="27"/>
      <c r="Q327" s="27"/>
      <c r="R327" s="27"/>
      <c r="S327" s="27"/>
      <c r="T327" s="27"/>
      <c r="U327" s="27"/>
      <c r="V327" s="27"/>
      <c r="W327" s="27"/>
      <c r="X327" s="27"/>
      <c r="Y327" s="27"/>
      <c r="Z327" s="27"/>
    </row>
    <row r="328" spans="2:26" s="18" customFormat="1" x14ac:dyDescent="0.3">
      <c r="B328" s="27"/>
      <c r="C328" s="1"/>
      <c r="D328" s="27"/>
      <c r="E328" s="27"/>
      <c r="F328" s="27"/>
      <c r="G328" s="27"/>
      <c r="I328" s="27"/>
      <c r="K328" s="27"/>
      <c r="L328" s="27"/>
      <c r="M328" s="27"/>
      <c r="N328" s="27"/>
      <c r="O328" s="27"/>
      <c r="P328" s="27"/>
      <c r="Q328" s="27"/>
      <c r="R328" s="27"/>
      <c r="S328" s="27"/>
      <c r="T328" s="27"/>
      <c r="U328" s="27"/>
      <c r="V328" s="27"/>
      <c r="W328" s="27"/>
      <c r="X328" s="27"/>
      <c r="Y328" s="27"/>
      <c r="Z328" s="27"/>
    </row>
    <row r="329" spans="2:26" s="18" customFormat="1" x14ac:dyDescent="0.3">
      <c r="B329" s="27"/>
      <c r="C329" s="1"/>
      <c r="D329" s="27"/>
      <c r="E329" s="27"/>
      <c r="F329" s="27"/>
      <c r="G329" s="27"/>
      <c r="I329" s="27"/>
      <c r="K329" s="27"/>
      <c r="L329" s="27"/>
      <c r="M329" s="27"/>
      <c r="N329" s="27"/>
      <c r="O329" s="27"/>
      <c r="P329" s="27"/>
      <c r="Q329" s="27"/>
      <c r="R329" s="27"/>
      <c r="S329" s="27"/>
      <c r="T329" s="27"/>
      <c r="U329" s="27"/>
      <c r="V329" s="27"/>
      <c r="W329" s="27"/>
      <c r="X329" s="27"/>
      <c r="Y329" s="27"/>
      <c r="Z329" s="27"/>
    </row>
    <row r="330" spans="2:26" s="18" customFormat="1" x14ac:dyDescent="0.3">
      <c r="B330" s="27"/>
      <c r="C330" s="1"/>
      <c r="D330" s="27"/>
      <c r="E330" s="27"/>
      <c r="F330" s="27"/>
      <c r="G330" s="27"/>
      <c r="I330" s="27"/>
      <c r="K330" s="27"/>
      <c r="L330" s="27"/>
      <c r="M330" s="27"/>
      <c r="N330" s="27"/>
      <c r="O330" s="27"/>
      <c r="P330" s="27"/>
      <c r="Q330" s="27"/>
      <c r="R330" s="27"/>
      <c r="S330" s="27"/>
      <c r="T330" s="27"/>
      <c r="U330" s="27"/>
      <c r="V330" s="27"/>
      <c r="W330" s="27"/>
      <c r="X330" s="27"/>
      <c r="Y330" s="27"/>
      <c r="Z330" s="27"/>
    </row>
    <row r="331" spans="2:26" s="18" customFormat="1" x14ac:dyDescent="0.3">
      <c r="B331" s="27"/>
      <c r="C331" s="1"/>
      <c r="D331" s="27"/>
      <c r="E331" s="27"/>
      <c r="F331" s="27"/>
      <c r="G331" s="27"/>
      <c r="I331" s="27"/>
      <c r="K331" s="27"/>
      <c r="L331" s="27"/>
      <c r="M331" s="27"/>
      <c r="N331" s="27"/>
      <c r="O331" s="27"/>
      <c r="P331" s="27"/>
      <c r="Q331" s="27"/>
      <c r="R331" s="27"/>
      <c r="S331" s="27"/>
      <c r="T331" s="27"/>
      <c r="U331" s="27"/>
      <c r="V331" s="27"/>
      <c r="W331" s="27"/>
      <c r="X331" s="27"/>
      <c r="Y331" s="27"/>
      <c r="Z331" s="27"/>
    </row>
    <row r="332" spans="2:26" s="18" customFormat="1" x14ac:dyDescent="0.3">
      <c r="B332" s="27"/>
      <c r="C332" s="1"/>
      <c r="D332" s="27"/>
      <c r="E332" s="27"/>
      <c r="F332" s="27"/>
      <c r="G332" s="27"/>
      <c r="I332" s="27"/>
      <c r="K332" s="27"/>
      <c r="L332" s="27"/>
      <c r="M332" s="27"/>
      <c r="N332" s="27"/>
      <c r="O332" s="27"/>
      <c r="P332" s="27"/>
      <c r="Q332" s="27"/>
      <c r="R332" s="27"/>
      <c r="S332" s="27"/>
      <c r="T332" s="27"/>
      <c r="U332" s="27"/>
      <c r="V332" s="27"/>
      <c r="W332" s="27"/>
      <c r="X332" s="27"/>
      <c r="Y332" s="27"/>
      <c r="Z332" s="27"/>
    </row>
    <row r="333" spans="2:26" s="18" customFormat="1" x14ac:dyDescent="0.3">
      <c r="B333" s="27"/>
      <c r="C333" s="1"/>
      <c r="D333" s="27"/>
      <c r="E333" s="27"/>
      <c r="F333" s="27"/>
      <c r="G333" s="27"/>
      <c r="I333" s="27"/>
      <c r="K333" s="27"/>
      <c r="L333" s="27"/>
      <c r="M333" s="27"/>
      <c r="N333" s="27"/>
      <c r="O333" s="27"/>
      <c r="P333" s="27"/>
      <c r="Q333" s="27"/>
      <c r="R333" s="27"/>
      <c r="S333" s="27"/>
      <c r="T333" s="27"/>
      <c r="U333" s="27"/>
      <c r="V333" s="27"/>
      <c r="W333" s="27"/>
      <c r="X333" s="27"/>
      <c r="Y333" s="27"/>
      <c r="Z333" s="27"/>
    </row>
    <row r="334" spans="2:26" s="18" customFormat="1" x14ac:dyDescent="0.3">
      <c r="B334" s="27"/>
      <c r="C334" s="1"/>
      <c r="D334" s="27"/>
      <c r="E334" s="27"/>
      <c r="F334" s="27"/>
      <c r="G334" s="27"/>
      <c r="I334" s="27"/>
      <c r="K334" s="27"/>
      <c r="L334" s="27"/>
      <c r="M334" s="27"/>
      <c r="N334" s="27"/>
      <c r="O334" s="27"/>
      <c r="P334" s="27"/>
      <c r="Q334" s="27"/>
      <c r="R334" s="27"/>
      <c r="S334" s="27"/>
      <c r="T334" s="27"/>
      <c r="U334" s="27"/>
      <c r="V334" s="27"/>
      <c r="W334" s="27"/>
      <c r="X334" s="27"/>
      <c r="Y334" s="27"/>
      <c r="Z334" s="27"/>
    </row>
    <row r="335" spans="2:26" s="18" customFormat="1" x14ac:dyDescent="0.3">
      <c r="B335" s="27"/>
      <c r="C335" s="1"/>
      <c r="D335" s="27"/>
      <c r="E335" s="27"/>
      <c r="F335" s="27"/>
      <c r="G335" s="27"/>
      <c r="I335" s="27"/>
      <c r="K335" s="27"/>
      <c r="L335" s="27"/>
      <c r="M335" s="27"/>
      <c r="N335" s="27"/>
      <c r="O335" s="27"/>
      <c r="P335" s="27"/>
      <c r="Q335" s="27"/>
      <c r="R335" s="27"/>
      <c r="S335" s="27"/>
      <c r="T335" s="27"/>
      <c r="U335" s="27"/>
      <c r="V335" s="27"/>
      <c r="W335" s="27"/>
      <c r="X335" s="27"/>
      <c r="Y335" s="27"/>
      <c r="Z335" s="27"/>
    </row>
    <row r="336" spans="2:26" s="18" customFormat="1" x14ac:dyDescent="0.3">
      <c r="B336" s="27"/>
      <c r="C336" s="1"/>
      <c r="D336" s="27"/>
      <c r="E336" s="27"/>
      <c r="F336" s="27"/>
      <c r="G336" s="27"/>
      <c r="I336" s="27"/>
      <c r="K336" s="27"/>
      <c r="L336" s="27"/>
      <c r="M336" s="27"/>
      <c r="N336" s="27"/>
      <c r="O336" s="27"/>
      <c r="P336" s="27"/>
      <c r="Q336" s="27"/>
      <c r="R336" s="27"/>
      <c r="S336" s="27"/>
      <c r="T336" s="27"/>
      <c r="U336" s="27"/>
      <c r="V336" s="27"/>
      <c r="W336" s="27"/>
      <c r="X336" s="27"/>
      <c r="Y336" s="27"/>
      <c r="Z336" s="27"/>
    </row>
    <row r="337" spans="2:26" s="18" customFormat="1" x14ac:dyDescent="0.3">
      <c r="B337" s="27"/>
      <c r="C337" s="1"/>
      <c r="D337" s="27"/>
      <c r="E337" s="27"/>
      <c r="F337" s="27"/>
      <c r="G337" s="27"/>
      <c r="I337" s="27"/>
      <c r="K337" s="27"/>
      <c r="L337" s="27"/>
      <c r="M337" s="27"/>
      <c r="N337" s="27"/>
      <c r="O337" s="27"/>
      <c r="P337" s="27"/>
      <c r="Q337" s="27"/>
      <c r="R337" s="27"/>
      <c r="S337" s="27"/>
      <c r="T337" s="27"/>
      <c r="U337" s="27"/>
      <c r="V337" s="27"/>
      <c r="W337" s="27"/>
      <c r="X337" s="27"/>
      <c r="Y337" s="27"/>
      <c r="Z337" s="27"/>
    </row>
    <row r="338" spans="2:26" s="18" customFormat="1" x14ac:dyDescent="0.3">
      <c r="B338" s="27"/>
      <c r="C338" s="1"/>
      <c r="D338" s="27"/>
      <c r="E338" s="27"/>
      <c r="F338" s="27"/>
      <c r="G338" s="27"/>
      <c r="I338" s="27"/>
      <c r="K338" s="27"/>
      <c r="L338" s="27"/>
      <c r="M338" s="27"/>
      <c r="N338" s="27"/>
      <c r="O338" s="27"/>
      <c r="P338" s="27"/>
      <c r="Q338" s="27"/>
      <c r="R338" s="27"/>
      <c r="S338" s="27"/>
      <c r="T338" s="27"/>
      <c r="U338" s="27"/>
      <c r="V338" s="27"/>
      <c r="W338" s="27"/>
      <c r="X338" s="27"/>
      <c r="Y338" s="27"/>
      <c r="Z338" s="27"/>
    </row>
    <row r="339" spans="2:26" s="18" customFormat="1" x14ac:dyDescent="0.3">
      <c r="B339" s="27"/>
      <c r="C339" s="1"/>
      <c r="D339" s="27"/>
      <c r="E339" s="27"/>
      <c r="F339" s="27"/>
      <c r="G339" s="27"/>
      <c r="I339" s="27"/>
      <c r="K339" s="27"/>
      <c r="L339" s="27"/>
      <c r="M339" s="27"/>
      <c r="N339" s="27"/>
      <c r="O339" s="27"/>
      <c r="P339" s="27"/>
      <c r="Q339" s="27"/>
      <c r="R339" s="27"/>
      <c r="S339" s="27"/>
      <c r="T339" s="27"/>
      <c r="U339" s="27"/>
      <c r="V339" s="27"/>
      <c r="W339" s="27"/>
      <c r="X339" s="27"/>
      <c r="Y339" s="27"/>
      <c r="Z339" s="27"/>
    </row>
    <row r="340" spans="2:26" s="18" customFormat="1" x14ac:dyDescent="0.3">
      <c r="B340" s="27"/>
      <c r="C340" s="1"/>
      <c r="D340" s="27"/>
      <c r="E340" s="27"/>
      <c r="F340" s="27"/>
      <c r="G340" s="27"/>
      <c r="I340" s="27"/>
      <c r="K340" s="27"/>
      <c r="L340" s="27"/>
      <c r="M340" s="27"/>
      <c r="N340" s="27"/>
      <c r="O340" s="27"/>
      <c r="P340" s="27"/>
      <c r="Q340" s="27"/>
      <c r="R340" s="27"/>
      <c r="S340" s="27"/>
      <c r="T340" s="27"/>
      <c r="U340" s="27"/>
      <c r="V340" s="27"/>
      <c r="W340" s="27"/>
      <c r="X340" s="27"/>
      <c r="Y340" s="27"/>
      <c r="Z340" s="27"/>
    </row>
    <row r="341" spans="2:26" s="18" customFormat="1" x14ac:dyDescent="0.3">
      <c r="B341" s="27"/>
      <c r="C341" s="1"/>
      <c r="D341" s="27"/>
      <c r="E341" s="27"/>
      <c r="F341" s="27"/>
      <c r="G341" s="27"/>
      <c r="I341" s="27"/>
      <c r="K341" s="27"/>
      <c r="L341" s="27"/>
      <c r="M341" s="27"/>
      <c r="N341" s="27"/>
      <c r="O341" s="27"/>
      <c r="P341" s="27"/>
      <c r="Q341" s="27"/>
      <c r="R341" s="27"/>
      <c r="S341" s="27"/>
      <c r="T341" s="27"/>
      <c r="U341" s="27"/>
      <c r="V341" s="27"/>
      <c r="W341" s="27"/>
      <c r="X341" s="27"/>
      <c r="Y341" s="27"/>
      <c r="Z341" s="27"/>
    </row>
    <row r="342" spans="2:26" s="18" customFormat="1" x14ac:dyDescent="0.3">
      <c r="B342" s="27"/>
      <c r="C342" s="1"/>
      <c r="D342" s="27"/>
      <c r="E342" s="27"/>
      <c r="F342" s="27"/>
      <c r="G342" s="27"/>
      <c r="I342" s="27"/>
      <c r="K342" s="27"/>
      <c r="L342" s="27"/>
      <c r="M342" s="27"/>
      <c r="N342" s="27"/>
      <c r="O342" s="27"/>
      <c r="P342" s="27"/>
      <c r="Q342" s="27"/>
      <c r="R342" s="27"/>
      <c r="S342" s="27"/>
      <c r="T342" s="27"/>
      <c r="U342" s="27"/>
      <c r="V342" s="27"/>
      <c r="W342" s="27"/>
      <c r="X342" s="27"/>
      <c r="Y342" s="27"/>
      <c r="Z342" s="27"/>
    </row>
    <row r="343" spans="2:26" s="18" customFormat="1" x14ac:dyDescent="0.3">
      <c r="B343" s="27"/>
      <c r="C343" s="1"/>
      <c r="D343" s="27"/>
      <c r="E343" s="27"/>
      <c r="F343" s="27"/>
      <c r="G343" s="27"/>
      <c r="I343" s="27"/>
      <c r="K343" s="27"/>
      <c r="L343" s="27"/>
      <c r="M343" s="27"/>
      <c r="N343" s="27"/>
      <c r="O343" s="27"/>
      <c r="P343" s="27"/>
      <c r="Q343" s="27"/>
      <c r="R343" s="27"/>
      <c r="S343" s="27"/>
      <c r="T343" s="27"/>
      <c r="U343" s="27"/>
      <c r="V343" s="27"/>
      <c r="W343" s="27"/>
      <c r="X343" s="27"/>
      <c r="Y343" s="27"/>
      <c r="Z343" s="27"/>
    </row>
    <row r="344" spans="2:26" s="18" customFormat="1" x14ac:dyDescent="0.3">
      <c r="B344" s="27"/>
      <c r="C344" s="1"/>
      <c r="D344" s="27"/>
      <c r="E344" s="27"/>
      <c r="F344" s="27"/>
      <c r="G344" s="27"/>
      <c r="I344" s="27"/>
      <c r="K344" s="27"/>
      <c r="L344" s="27"/>
      <c r="M344" s="27"/>
      <c r="N344" s="27"/>
      <c r="O344" s="27"/>
      <c r="P344" s="27"/>
      <c r="Q344" s="27"/>
      <c r="R344" s="27"/>
      <c r="S344" s="27"/>
      <c r="T344" s="27"/>
      <c r="U344" s="27"/>
      <c r="V344" s="27"/>
      <c r="W344" s="27"/>
      <c r="X344" s="27"/>
      <c r="Y344" s="27"/>
      <c r="Z344" s="27"/>
    </row>
    <row r="345" spans="2:26" s="18" customFormat="1" x14ac:dyDescent="0.3">
      <c r="B345" s="27"/>
      <c r="C345" s="1"/>
      <c r="D345" s="27"/>
      <c r="E345" s="27"/>
      <c r="F345" s="27"/>
      <c r="G345" s="27"/>
      <c r="I345" s="27"/>
      <c r="K345" s="27"/>
      <c r="L345" s="27"/>
      <c r="M345" s="27"/>
      <c r="N345" s="27"/>
      <c r="O345" s="27"/>
      <c r="P345" s="27"/>
      <c r="Q345" s="27"/>
      <c r="R345" s="27"/>
      <c r="S345" s="27"/>
      <c r="T345" s="27"/>
      <c r="U345" s="27"/>
      <c r="V345" s="27"/>
      <c r="W345" s="27"/>
      <c r="X345" s="27"/>
      <c r="Y345" s="27"/>
      <c r="Z345" s="27"/>
    </row>
    <row r="346" spans="2:26" s="18" customFormat="1" x14ac:dyDescent="0.3">
      <c r="B346" s="27"/>
      <c r="C346" s="1"/>
      <c r="D346" s="27"/>
      <c r="E346" s="27"/>
      <c r="F346" s="27"/>
      <c r="G346" s="27"/>
      <c r="I346" s="27"/>
      <c r="K346" s="27"/>
      <c r="L346" s="27"/>
      <c r="M346" s="27"/>
      <c r="N346" s="27"/>
      <c r="O346" s="27"/>
      <c r="P346" s="27"/>
      <c r="Q346" s="27"/>
      <c r="R346" s="27"/>
      <c r="S346" s="27"/>
      <c r="T346" s="27"/>
      <c r="U346" s="27"/>
      <c r="V346" s="27"/>
      <c r="W346" s="27"/>
      <c r="X346" s="27"/>
      <c r="Y346" s="27"/>
      <c r="Z346" s="27"/>
    </row>
    <row r="347" spans="2:26" s="18" customFormat="1" x14ac:dyDescent="0.3">
      <c r="B347" s="27"/>
      <c r="C347" s="1"/>
      <c r="D347" s="27"/>
      <c r="E347" s="27"/>
      <c r="F347" s="27"/>
      <c r="G347" s="27"/>
      <c r="I347" s="27"/>
      <c r="K347" s="27"/>
      <c r="L347" s="27"/>
      <c r="M347" s="27"/>
      <c r="N347" s="27"/>
      <c r="O347" s="27"/>
      <c r="P347" s="27"/>
      <c r="Q347" s="27"/>
      <c r="R347" s="27"/>
      <c r="S347" s="27"/>
      <c r="T347" s="27"/>
      <c r="U347" s="27"/>
      <c r="V347" s="27"/>
      <c r="W347" s="27"/>
      <c r="X347" s="27"/>
      <c r="Y347" s="27"/>
      <c r="Z347" s="27"/>
    </row>
    <row r="348" spans="2:26" s="18" customFormat="1" x14ac:dyDescent="0.3">
      <c r="B348" s="27"/>
      <c r="C348" s="1"/>
      <c r="D348" s="27"/>
      <c r="E348" s="27"/>
      <c r="F348" s="27"/>
      <c r="G348" s="27"/>
      <c r="I348" s="27"/>
      <c r="K348" s="27"/>
      <c r="L348" s="27"/>
      <c r="M348" s="27"/>
      <c r="N348" s="27"/>
      <c r="O348" s="27"/>
      <c r="P348" s="27"/>
      <c r="Q348" s="27"/>
      <c r="R348" s="27"/>
      <c r="S348" s="27"/>
      <c r="T348" s="27"/>
      <c r="U348" s="27"/>
      <c r="V348" s="27"/>
      <c r="W348" s="27"/>
      <c r="X348" s="27"/>
      <c r="Y348" s="27"/>
      <c r="Z348" s="27"/>
    </row>
    <row r="349" spans="2:26" s="18" customFormat="1" x14ac:dyDescent="0.3">
      <c r="B349" s="27"/>
      <c r="C349" s="1"/>
      <c r="D349" s="27"/>
      <c r="E349" s="27"/>
      <c r="F349" s="27"/>
      <c r="G349" s="27"/>
      <c r="I349" s="27"/>
      <c r="K349" s="27"/>
      <c r="L349" s="27"/>
      <c r="M349" s="27"/>
      <c r="N349" s="27"/>
      <c r="O349" s="27"/>
      <c r="P349" s="27"/>
      <c r="Q349" s="27"/>
      <c r="R349" s="27"/>
      <c r="S349" s="27"/>
      <c r="T349" s="27"/>
      <c r="U349" s="27"/>
      <c r="V349" s="27"/>
      <c r="W349" s="27"/>
      <c r="X349" s="27"/>
      <c r="Y349" s="27"/>
      <c r="Z349" s="27"/>
    </row>
    <row r="350" spans="2:26" s="18" customFormat="1" x14ac:dyDescent="0.3">
      <c r="B350" s="27"/>
      <c r="C350" s="1"/>
      <c r="D350" s="27"/>
      <c r="E350" s="27"/>
      <c r="F350" s="27"/>
      <c r="G350" s="27"/>
      <c r="I350" s="27"/>
      <c r="K350" s="27"/>
      <c r="L350" s="27"/>
      <c r="M350" s="27"/>
      <c r="N350" s="27"/>
      <c r="O350" s="27"/>
      <c r="P350" s="27"/>
      <c r="Q350" s="27"/>
      <c r="R350" s="27"/>
      <c r="S350" s="27"/>
      <c r="T350" s="27"/>
      <c r="U350" s="27"/>
      <c r="V350" s="27"/>
      <c r="W350" s="27"/>
      <c r="X350" s="27"/>
      <c r="Y350" s="27"/>
      <c r="Z350" s="27"/>
    </row>
    <row r="351" spans="2:26" s="18" customFormat="1" x14ac:dyDescent="0.3">
      <c r="B351" s="27"/>
      <c r="C351" s="1"/>
      <c r="D351" s="27"/>
      <c r="E351" s="27"/>
      <c r="F351" s="27"/>
      <c r="G351" s="27"/>
      <c r="I351" s="27"/>
      <c r="K351" s="27"/>
      <c r="L351" s="27"/>
      <c r="M351" s="27"/>
      <c r="N351" s="27"/>
      <c r="O351" s="27"/>
      <c r="P351" s="27"/>
      <c r="Q351" s="27"/>
      <c r="R351" s="27"/>
      <c r="S351" s="27"/>
      <c r="T351" s="27"/>
      <c r="U351" s="27"/>
      <c r="V351" s="27"/>
      <c r="W351" s="27"/>
      <c r="X351" s="27"/>
      <c r="Y351" s="27"/>
      <c r="Z351" s="27"/>
    </row>
    <row r="352" spans="2:26" s="18" customFormat="1" x14ac:dyDescent="0.3">
      <c r="B352" s="27"/>
      <c r="C352" s="1"/>
      <c r="D352" s="27"/>
      <c r="E352" s="27"/>
      <c r="F352" s="27"/>
      <c r="G352" s="27"/>
      <c r="I352" s="27"/>
      <c r="K352" s="27"/>
      <c r="L352" s="27"/>
      <c r="M352" s="27"/>
      <c r="N352" s="27"/>
      <c r="O352" s="27"/>
      <c r="P352" s="27"/>
      <c r="Q352" s="27"/>
      <c r="R352" s="27"/>
      <c r="S352" s="27"/>
      <c r="T352" s="27"/>
      <c r="U352" s="27"/>
      <c r="V352" s="27"/>
      <c r="W352" s="27"/>
      <c r="X352" s="27"/>
      <c r="Y352" s="27"/>
      <c r="Z352" s="27"/>
    </row>
    <row r="353" spans="2:26" s="18" customFormat="1" x14ac:dyDescent="0.3">
      <c r="B353" s="27"/>
      <c r="C353" s="1"/>
      <c r="D353" s="27"/>
      <c r="E353" s="27"/>
      <c r="F353" s="27"/>
      <c r="G353" s="27"/>
      <c r="I353" s="27"/>
      <c r="K353" s="27"/>
      <c r="L353" s="27"/>
      <c r="M353" s="27"/>
      <c r="N353" s="27"/>
      <c r="O353" s="27"/>
      <c r="P353" s="27"/>
      <c r="Q353" s="27"/>
      <c r="R353" s="27"/>
      <c r="S353" s="27"/>
      <c r="T353" s="27"/>
      <c r="U353" s="27"/>
      <c r="V353" s="27"/>
      <c r="W353" s="27"/>
      <c r="X353" s="27"/>
      <c r="Y353" s="27"/>
      <c r="Z353" s="27"/>
    </row>
    <row r="354" spans="2:26" s="18" customFormat="1" x14ac:dyDescent="0.3">
      <c r="B354" s="27"/>
      <c r="C354" s="1"/>
      <c r="D354" s="27"/>
      <c r="E354" s="27"/>
      <c r="F354" s="27"/>
      <c r="G354" s="27"/>
      <c r="I354" s="27"/>
      <c r="K354" s="27"/>
      <c r="L354" s="27"/>
      <c r="M354" s="27"/>
      <c r="N354" s="27"/>
      <c r="O354" s="27"/>
      <c r="P354" s="27"/>
      <c r="Q354" s="27"/>
      <c r="R354" s="27"/>
      <c r="S354" s="27"/>
      <c r="T354" s="27"/>
      <c r="U354" s="27"/>
      <c r="V354" s="27"/>
      <c r="W354" s="27"/>
      <c r="X354" s="27"/>
      <c r="Y354" s="27"/>
      <c r="Z354" s="27"/>
    </row>
    <row r="355" spans="2:26" s="18" customFormat="1" x14ac:dyDescent="0.3">
      <c r="B355" s="27"/>
      <c r="C355" s="1"/>
      <c r="D355" s="27"/>
      <c r="E355" s="27"/>
      <c r="F355" s="27"/>
      <c r="G355" s="27"/>
      <c r="I355" s="27"/>
      <c r="K355" s="27"/>
      <c r="L355" s="27"/>
      <c r="M355" s="27"/>
      <c r="N355" s="27"/>
      <c r="O355" s="27"/>
      <c r="P355" s="27"/>
      <c r="Q355" s="27"/>
      <c r="R355" s="27"/>
      <c r="S355" s="27"/>
      <c r="T355" s="27"/>
      <c r="U355" s="27"/>
      <c r="V355" s="27"/>
      <c r="W355" s="27"/>
      <c r="X355" s="27"/>
      <c r="Y355" s="27"/>
      <c r="Z355" s="27"/>
    </row>
    <row r="356" spans="2:26" s="18" customFormat="1" x14ac:dyDescent="0.3">
      <c r="B356" s="27"/>
      <c r="C356" s="1"/>
      <c r="D356" s="27"/>
      <c r="E356" s="27"/>
      <c r="F356" s="27"/>
      <c r="G356" s="27"/>
      <c r="I356" s="27"/>
      <c r="K356" s="27"/>
      <c r="L356" s="27"/>
      <c r="M356" s="27"/>
      <c r="N356" s="27"/>
      <c r="O356" s="27"/>
      <c r="P356" s="27"/>
      <c r="Q356" s="27"/>
      <c r="R356" s="27"/>
      <c r="S356" s="27"/>
      <c r="T356" s="27"/>
      <c r="U356" s="27"/>
      <c r="V356" s="27"/>
      <c r="W356" s="27"/>
      <c r="X356" s="27"/>
      <c r="Y356" s="27"/>
      <c r="Z356" s="27"/>
    </row>
    <row r="357" spans="2:26" s="18" customFormat="1" x14ac:dyDescent="0.3">
      <c r="B357" s="27"/>
      <c r="C357" s="1"/>
      <c r="D357" s="27"/>
      <c r="E357" s="27"/>
      <c r="F357" s="27"/>
      <c r="G357" s="27"/>
      <c r="I357" s="27"/>
      <c r="K357" s="27"/>
      <c r="L357" s="27"/>
      <c r="M357" s="27"/>
      <c r="N357" s="27"/>
      <c r="O357" s="27"/>
      <c r="P357" s="27"/>
      <c r="Q357" s="27"/>
      <c r="R357" s="27"/>
      <c r="S357" s="27"/>
      <c r="T357" s="27"/>
      <c r="U357" s="27"/>
      <c r="V357" s="27"/>
      <c r="W357" s="27"/>
      <c r="X357" s="27"/>
      <c r="Y357" s="27"/>
      <c r="Z357" s="27"/>
    </row>
    <row r="358" spans="2:26" s="18" customFormat="1" x14ac:dyDescent="0.3">
      <c r="B358" s="27"/>
      <c r="C358" s="1"/>
      <c r="D358" s="27"/>
      <c r="E358" s="27"/>
      <c r="F358" s="27"/>
      <c r="G358" s="27"/>
      <c r="I358" s="27"/>
      <c r="K358" s="27"/>
      <c r="L358" s="27"/>
      <c r="M358" s="27"/>
      <c r="N358" s="27"/>
      <c r="O358" s="27"/>
      <c r="P358" s="27"/>
      <c r="Q358" s="27"/>
      <c r="R358" s="27"/>
      <c r="S358" s="27"/>
      <c r="T358" s="27"/>
      <c r="U358" s="27"/>
      <c r="V358" s="27"/>
      <c r="W358" s="27"/>
      <c r="X358" s="27"/>
      <c r="Y358" s="27"/>
      <c r="Z358" s="27"/>
    </row>
    <row r="359" spans="2:26" s="18" customFormat="1" x14ac:dyDescent="0.3">
      <c r="B359" s="27"/>
      <c r="C359" s="1"/>
      <c r="D359" s="27"/>
      <c r="E359" s="27"/>
      <c r="F359" s="27"/>
      <c r="G359" s="27"/>
      <c r="I359" s="27"/>
      <c r="K359" s="27"/>
      <c r="L359" s="27"/>
      <c r="M359" s="27"/>
      <c r="N359" s="27"/>
      <c r="O359" s="27"/>
      <c r="P359" s="27"/>
      <c r="Q359" s="27"/>
      <c r="R359" s="27"/>
      <c r="S359" s="27"/>
      <c r="T359" s="27"/>
      <c r="U359" s="27"/>
      <c r="V359" s="27"/>
      <c r="W359" s="27"/>
      <c r="X359" s="27"/>
      <c r="Y359" s="27"/>
      <c r="Z359" s="27"/>
    </row>
    <row r="360" spans="2:26" s="18" customFormat="1" x14ac:dyDescent="0.3">
      <c r="B360" s="27"/>
      <c r="C360" s="1"/>
      <c r="D360" s="27"/>
      <c r="E360" s="27"/>
      <c r="F360" s="27"/>
      <c r="G360" s="27"/>
      <c r="I360" s="27"/>
      <c r="K360" s="27"/>
      <c r="L360" s="27"/>
      <c r="M360" s="27"/>
      <c r="N360" s="27"/>
      <c r="O360" s="27"/>
      <c r="P360" s="27"/>
      <c r="Q360" s="27"/>
      <c r="R360" s="27"/>
      <c r="S360" s="27"/>
      <c r="T360" s="27"/>
      <c r="U360" s="27"/>
      <c r="V360" s="27"/>
      <c r="W360" s="27"/>
      <c r="X360" s="27"/>
      <c r="Y360" s="27"/>
      <c r="Z360" s="27"/>
    </row>
    <row r="361" spans="2:26" s="18" customFormat="1" x14ac:dyDescent="0.3">
      <c r="B361" s="27"/>
      <c r="C361" s="1"/>
      <c r="D361" s="27"/>
      <c r="E361" s="27"/>
      <c r="F361" s="27"/>
      <c r="G361" s="27"/>
      <c r="I361" s="27"/>
      <c r="K361" s="27"/>
      <c r="L361" s="27"/>
      <c r="M361" s="27"/>
      <c r="N361" s="27"/>
      <c r="O361" s="27"/>
      <c r="P361" s="27"/>
      <c r="Q361" s="27"/>
      <c r="R361" s="27"/>
      <c r="S361" s="27"/>
      <c r="T361" s="27"/>
      <c r="U361" s="27"/>
      <c r="V361" s="27"/>
      <c r="W361" s="27"/>
      <c r="X361" s="27"/>
      <c r="Y361" s="27"/>
      <c r="Z361" s="27"/>
    </row>
    <row r="362" spans="2:26" s="18" customFormat="1" x14ac:dyDescent="0.3">
      <c r="B362" s="27"/>
      <c r="C362" s="1"/>
      <c r="D362" s="27"/>
      <c r="E362" s="27"/>
      <c r="F362" s="27"/>
      <c r="G362" s="27"/>
      <c r="I362" s="27"/>
      <c r="K362" s="27"/>
      <c r="L362" s="27"/>
      <c r="M362" s="27"/>
      <c r="N362" s="27"/>
      <c r="O362" s="27"/>
      <c r="P362" s="27"/>
      <c r="Q362" s="27"/>
      <c r="R362" s="27"/>
      <c r="S362" s="27"/>
      <c r="T362" s="27"/>
      <c r="U362" s="27"/>
      <c r="V362" s="27"/>
      <c r="W362" s="27"/>
      <c r="X362" s="27"/>
      <c r="Y362" s="27"/>
      <c r="Z362" s="27"/>
    </row>
    <row r="363" spans="2:26" s="18" customFormat="1" x14ac:dyDescent="0.3">
      <c r="B363" s="27"/>
      <c r="C363" s="1"/>
      <c r="D363" s="27"/>
      <c r="E363" s="27"/>
      <c r="F363" s="27"/>
      <c r="G363" s="27"/>
      <c r="I363" s="27"/>
      <c r="K363" s="27"/>
      <c r="L363" s="27"/>
      <c r="M363" s="27"/>
      <c r="N363" s="27"/>
      <c r="O363" s="27"/>
      <c r="P363" s="27"/>
      <c r="Q363" s="27"/>
      <c r="R363" s="27"/>
      <c r="S363" s="27"/>
      <c r="T363" s="27"/>
      <c r="U363" s="27"/>
      <c r="V363" s="27"/>
      <c r="W363" s="27"/>
      <c r="X363" s="27"/>
      <c r="Y363" s="27"/>
      <c r="Z363" s="27"/>
    </row>
    <row r="364" spans="2:26" s="18" customFormat="1" x14ac:dyDescent="0.3">
      <c r="B364" s="27"/>
      <c r="C364" s="1"/>
      <c r="D364" s="27"/>
      <c r="E364" s="27"/>
      <c r="F364" s="27"/>
      <c r="G364" s="27"/>
      <c r="I364" s="27"/>
      <c r="K364" s="27"/>
      <c r="L364" s="27"/>
      <c r="M364" s="27"/>
      <c r="N364" s="27"/>
      <c r="O364" s="27"/>
      <c r="P364" s="27"/>
      <c r="Q364" s="27"/>
      <c r="R364" s="27"/>
      <c r="S364" s="27"/>
      <c r="T364" s="27"/>
      <c r="U364" s="27"/>
      <c r="V364" s="27"/>
      <c r="W364" s="27"/>
      <c r="X364" s="27"/>
      <c r="Y364" s="27"/>
      <c r="Z364" s="27"/>
    </row>
    <row r="365" spans="2:26" s="18" customFormat="1" x14ac:dyDescent="0.3">
      <c r="B365" s="27"/>
      <c r="C365" s="1"/>
      <c r="D365" s="27"/>
      <c r="E365" s="27"/>
      <c r="F365" s="27"/>
      <c r="G365" s="27"/>
      <c r="I365" s="27"/>
      <c r="K365" s="27"/>
      <c r="L365" s="27"/>
      <c r="M365" s="27"/>
      <c r="N365" s="27"/>
      <c r="O365" s="27"/>
      <c r="P365" s="27"/>
      <c r="Q365" s="27"/>
      <c r="R365" s="27"/>
      <c r="S365" s="27"/>
      <c r="T365" s="27"/>
      <c r="U365" s="27"/>
      <c r="V365" s="27"/>
      <c r="W365" s="27"/>
      <c r="X365" s="27"/>
      <c r="Y365" s="27"/>
      <c r="Z365" s="27"/>
    </row>
    <row r="366" spans="2:26" s="18" customFormat="1" x14ac:dyDescent="0.3">
      <c r="B366" s="27"/>
      <c r="C366" s="1"/>
      <c r="D366" s="27"/>
      <c r="E366" s="27"/>
      <c r="F366" s="27"/>
      <c r="G366" s="27"/>
      <c r="I366" s="27"/>
      <c r="K366" s="27"/>
      <c r="L366" s="27"/>
      <c r="M366" s="27"/>
      <c r="N366" s="27"/>
      <c r="O366" s="27"/>
      <c r="P366" s="27"/>
      <c r="Q366" s="27"/>
      <c r="R366" s="27"/>
      <c r="S366" s="27"/>
      <c r="T366" s="27"/>
      <c r="U366" s="27"/>
      <c r="V366" s="27"/>
      <c r="W366" s="27"/>
      <c r="X366" s="27"/>
      <c r="Y366" s="27"/>
      <c r="Z366" s="27"/>
    </row>
    <row r="367" spans="2:26" s="18" customFormat="1" x14ac:dyDescent="0.3">
      <c r="B367" s="27"/>
      <c r="C367" s="1"/>
      <c r="D367" s="27"/>
      <c r="E367" s="27"/>
      <c r="F367" s="27"/>
      <c r="G367" s="27"/>
      <c r="I367" s="27"/>
      <c r="K367" s="27"/>
      <c r="L367" s="27"/>
      <c r="M367" s="27"/>
      <c r="N367" s="27"/>
      <c r="O367" s="27"/>
      <c r="P367" s="27"/>
      <c r="Q367" s="27"/>
      <c r="R367" s="27"/>
      <c r="S367" s="27"/>
      <c r="T367" s="27"/>
      <c r="U367" s="27"/>
      <c r="V367" s="27"/>
      <c r="W367" s="27"/>
      <c r="X367" s="27"/>
      <c r="Y367" s="27"/>
      <c r="Z367" s="27"/>
    </row>
    <row r="368" spans="2:26" s="18" customFormat="1" x14ac:dyDescent="0.3">
      <c r="B368" s="27"/>
      <c r="C368" s="1"/>
      <c r="D368" s="27"/>
      <c r="E368" s="27"/>
      <c r="F368" s="27"/>
      <c r="G368" s="27"/>
      <c r="I368" s="27"/>
      <c r="K368" s="27"/>
      <c r="L368" s="27"/>
      <c r="M368" s="27"/>
      <c r="N368" s="27"/>
      <c r="O368" s="27"/>
      <c r="P368" s="27"/>
      <c r="Q368" s="27"/>
      <c r="R368" s="27"/>
      <c r="S368" s="27"/>
      <c r="T368" s="27"/>
      <c r="U368" s="27"/>
      <c r="V368" s="27"/>
      <c r="W368" s="27"/>
      <c r="X368" s="27"/>
      <c r="Y368" s="27"/>
      <c r="Z368" s="27"/>
    </row>
    <row r="369" spans="2:26" s="18" customFormat="1" x14ac:dyDescent="0.3">
      <c r="B369" s="27"/>
      <c r="C369" s="1"/>
      <c r="D369" s="27"/>
      <c r="E369" s="27"/>
      <c r="F369" s="27"/>
      <c r="G369" s="27"/>
      <c r="I369" s="27"/>
      <c r="K369" s="27"/>
      <c r="L369" s="27"/>
      <c r="M369" s="27"/>
      <c r="N369" s="27"/>
      <c r="O369" s="27"/>
      <c r="P369" s="27"/>
      <c r="Q369" s="27"/>
      <c r="R369" s="27"/>
      <c r="S369" s="27"/>
      <c r="T369" s="27"/>
      <c r="U369" s="27"/>
      <c r="V369" s="27"/>
      <c r="W369" s="27"/>
      <c r="X369" s="27"/>
      <c r="Y369" s="27"/>
      <c r="Z369" s="27"/>
    </row>
    <row r="370" spans="2:26" s="18" customFormat="1" x14ac:dyDescent="0.3">
      <c r="B370" s="27"/>
      <c r="C370" s="1"/>
      <c r="D370" s="27"/>
      <c r="E370" s="27"/>
      <c r="F370" s="27"/>
      <c r="G370" s="27"/>
      <c r="I370" s="27"/>
      <c r="K370" s="27"/>
      <c r="L370" s="27"/>
      <c r="M370" s="27"/>
      <c r="N370" s="27"/>
      <c r="O370" s="27"/>
      <c r="P370" s="27"/>
      <c r="Q370" s="27"/>
      <c r="R370" s="27"/>
      <c r="S370" s="27"/>
      <c r="T370" s="27"/>
      <c r="U370" s="27"/>
      <c r="V370" s="27"/>
      <c r="W370" s="27"/>
      <c r="X370" s="27"/>
      <c r="Y370" s="27"/>
      <c r="Z370" s="27"/>
    </row>
    <row r="371" spans="2:26" s="18" customFormat="1" x14ac:dyDescent="0.3">
      <c r="B371" s="27"/>
      <c r="C371" s="1"/>
      <c r="D371" s="27"/>
      <c r="E371" s="27"/>
      <c r="F371" s="27"/>
      <c r="G371" s="27"/>
      <c r="I371" s="27"/>
      <c r="K371" s="27"/>
      <c r="L371" s="27"/>
      <c r="M371" s="27"/>
      <c r="N371" s="27"/>
      <c r="O371" s="27"/>
      <c r="P371" s="27"/>
      <c r="Q371" s="27"/>
      <c r="R371" s="27"/>
      <c r="S371" s="27"/>
      <c r="T371" s="27"/>
      <c r="U371" s="27"/>
      <c r="V371" s="27"/>
      <c r="W371" s="27"/>
      <c r="X371" s="27"/>
      <c r="Y371" s="27"/>
      <c r="Z371" s="27"/>
    </row>
    <row r="372" spans="2:26" s="18" customFormat="1" x14ac:dyDescent="0.3">
      <c r="B372" s="27"/>
      <c r="C372" s="1"/>
      <c r="D372" s="27"/>
      <c r="E372" s="27"/>
      <c r="F372" s="27"/>
      <c r="G372" s="27"/>
      <c r="I372" s="27"/>
      <c r="K372" s="27"/>
      <c r="L372" s="27"/>
      <c r="M372" s="27"/>
      <c r="N372" s="27"/>
      <c r="O372" s="27"/>
      <c r="P372" s="27"/>
      <c r="Q372" s="27"/>
      <c r="R372" s="27"/>
      <c r="S372" s="27"/>
      <c r="T372" s="27"/>
      <c r="U372" s="27"/>
      <c r="V372" s="27"/>
      <c r="W372" s="27"/>
      <c r="X372" s="27"/>
      <c r="Y372" s="27"/>
      <c r="Z372" s="27"/>
    </row>
    <row r="373" spans="2:26" s="18" customFormat="1" x14ac:dyDescent="0.3">
      <c r="B373" s="27"/>
      <c r="C373" s="1"/>
      <c r="D373" s="27"/>
      <c r="E373" s="27"/>
      <c r="F373" s="27"/>
      <c r="G373" s="27"/>
      <c r="I373" s="27"/>
      <c r="K373" s="27"/>
      <c r="L373" s="27"/>
      <c r="M373" s="27"/>
      <c r="N373" s="27"/>
      <c r="O373" s="27"/>
      <c r="P373" s="27"/>
      <c r="Q373" s="27"/>
      <c r="R373" s="27"/>
      <c r="S373" s="27"/>
      <c r="T373" s="27"/>
      <c r="U373" s="27"/>
      <c r="V373" s="27"/>
      <c r="W373" s="27"/>
      <c r="X373" s="27"/>
      <c r="Y373" s="27"/>
      <c r="Z373" s="27"/>
    </row>
    <row r="374" spans="2:26" s="18" customFormat="1" x14ac:dyDescent="0.3">
      <c r="B374" s="27"/>
      <c r="C374" s="1"/>
      <c r="D374" s="27"/>
      <c r="E374" s="27"/>
      <c r="F374" s="27"/>
      <c r="G374" s="27"/>
      <c r="I374" s="27"/>
      <c r="K374" s="27"/>
      <c r="L374" s="27"/>
      <c r="M374" s="27"/>
      <c r="N374" s="27"/>
      <c r="O374" s="27"/>
      <c r="P374" s="27"/>
      <c r="Q374" s="27"/>
      <c r="R374" s="27"/>
      <c r="S374" s="27"/>
      <c r="T374" s="27"/>
      <c r="U374" s="27"/>
      <c r="V374" s="27"/>
      <c r="W374" s="27"/>
      <c r="X374" s="27"/>
      <c r="Y374" s="27"/>
      <c r="Z374" s="27"/>
    </row>
    <row r="375" spans="2:26" s="18" customFormat="1" x14ac:dyDescent="0.3">
      <c r="B375" s="27"/>
      <c r="C375" s="1"/>
      <c r="D375" s="27"/>
      <c r="E375" s="27"/>
      <c r="F375" s="27"/>
      <c r="G375" s="27"/>
      <c r="I375" s="27"/>
      <c r="K375" s="27"/>
      <c r="L375" s="27"/>
      <c r="M375" s="27"/>
      <c r="N375" s="27"/>
      <c r="O375" s="27"/>
      <c r="P375" s="27"/>
      <c r="Q375" s="27"/>
      <c r="R375" s="27"/>
      <c r="S375" s="27"/>
      <c r="T375" s="27"/>
      <c r="U375" s="27"/>
      <c r="V375" s="27"/>
      <c r="W375" s="27"/>
      <c r="X375" s="27"/>
      <c r="Y375" s="27"/>
      <c r="Z375" s="27"/>
    </row>
    <row r="376" spans="2:26" s="18" customFormat="1" x14ac:dyDescent="0.3">
      <c r="B376" s="27"/>
      <c r="C376" s="1"/>
      <c r="D376" s="27"/>
      <c r="E376" s="27"/>
      <c r="F376" s="27"/>
      <c r="G376" s="27"/>
      <c r="I376" s="27"/>
      <c r="K376" s="27"/>
      <c r="L376" s="27"/>
      <c r="M376" s="27"/>
      <c r="N376" s="27"/>
      <c r="O376" s="27"/>
      <c r="P376" s="27"/>
      <c r="Q376" s="27"/>
      <c r="R376" s="27"/>
      <c r="S376" s="27"/>
      <c r="T376" s="27"/>
      <c r="U376" s="27"/>
      <c r="V376" s="27"/>
      <c r="W376" s="27"/>
      <c r="X376" s="27"/>
      <c r="Y376" s="27"/>
      <c r="Z376" s="27"/>
    </row>
    <row r="377" spans="2:26" s="18" customFormat="1" x14ac:dyDescent="0.3">
      <c r="B377" s="27"/>
      <c r="C377" s="1"/>
      <c r="D377" s="27"/>
      <c r="E377" s="27"/>
      <c r="F377" s="27"/>
      <c r="G377" s="27"/>
      <c r="I377" s="27"/>
      <c r="K377" s="27"/>
      <c r="L377" s="27"/>
      <c r="M377" s="27"/>
      <c r="N377" s="27"/>
      <c r="O377" s="27"/>
      <c r="P377" s="27"/>
      <c r="Q377" s="27"/>
      <c r="R377" s="27"/>
      <c r="S377" s="27"/>
      <c r="T377" s="27"/>
      <c r="U377" s="27"/>
      <c r="V377" s="27"/>
      <c r="W377" s="27"/>
      <c r="X377" s="27"/>
      <c r="Y377" s="27"/>
      <c r="Z377" s="27"/>
    </row>
    <row r="378" spans="2:26" s="18" customFormat="1" x14ac:dyDescent="0.3">
      <c r="B378" s="27"/>
      <c r="C378" s="1"/>
      <c r="D378" s="27"/>
      <c r="E378" s="27"/>
      <c r="F378" s="27"/>
      <c r="G378" s="27"/>
      <c r="I378" s="27"/>
      <c r="K378" s="27"/>
      <c r="L378" s="27"/>
      <c r="M378" s="27"/>
      <c r="N378" s="27"/>
      <c r="O378" s="27"/>
      <c r="P378" s="27"/>
      <c r="Q378" s="27"/>
      <c r="R378" s="27"/>
      <c r="S378" s="27"/>
      <c r="T378" s="27"/>
      <c r="U378" s="27"/>
      <c r="V378" s="27"/>
      <c r="W378" s="27"/>
      <c r="X378" s="27"/>
      <c r="Y378" s="27"/>
      <c r="Z378" s="27"/>
    </row>
    <row r="379" spans="2:26" s="18" customFormat="1" x14ac:dyDescent="0.3">
      <c r="B379" s="27"/>
      <c r="C379" s="1"/>
      <c r="D379" s="27"/>
      <c r="E379" s="27"/>
      <c r="F379" s="27"/>
      <c r="G379" s="27"/>
      <c r="I379" s="27"/>
      <c r="K379" s="27"/>
      <c r="L379" s="27"/>
      <c r="M379" s="27"/>
      <c r="N379" s="27"/>
      <c r="O379" s="27"/>
      <c r="P379" s="27"/>
      <c r="Q379" s="27"/>
      <c r="R379" s="27"/>
      <c r="S379" s="27"/>
      <c r="T379" s="27"/>
      <c r="U379" s="27"/>
      <c r="V379" s="27"/>
      <c r="W379" s="27"/>
      <c r="X379" s="27"/>
      <c r="Y379" s="27"/>
      <c r="Z379" s="27"/>
    </row>
    <row r="380" spans="2:26" s="18" customFormat="1" x14ac:dyDescent="0.3">
      <c r="B380" s="27"/>
      <c r="C380" s="1"/>
      <c r="D380" s="27"/>
      <c r="E380" s="27"/>
      <c r="F380" s="27"/>
      <c r="G380" s="27"/>
      <c r="I380" s="27"/>
      <c r="K380" s="27"/>
      <c r="L380" s="27"/>
      <c r="M380" s="27"/>
      <c r="N380" s="27"/>
      <c r="O380" s="27"/>
      <c r="P380" s="27"/>
      <c r="Q380" s="27"/>
      <c r="R380" s="27"/>
      <c r="S380" s="27"/>
      <c r="T380" s="27"/>
      <c r="U380" s="27"/>
      <c r="V380" s="27"/>
      <c r="W380" s="27"/>
      <c r="X380" s="27"/>
      <c r="Y380" s="27"/>
      <c r="Z380" s="27"/>
    </row>
    <row r="381" spans="2:26" s="18" customFormat="1" x14ac:dyDescent="0.3">
      <c r="B381" s="27"/>
      <c r="C381" s="1"/>
      <c r="D381" s="27"/>
      <c r="E381" s="27"/>
      <c r="F381" s="27"/>
      <c r="G381" s="27"/>
      <c r="I381" s="27"/>
      <c r="K381" s="27"/>
      <c r="L381" s="27"/>
      <c r="M381" s="27"/>
      <c r="N381" s="27"/>
      <c r="O381" s="27"/>
      <c r="P381" s="27"/>
      <c r="Q381" s="27"/>
      <c r="R381" s="27"/>
      <c r="S381" s="27"/>
      <c r="T381" s="27"/>
      <c r="U381" s="27"/>
      <c r="V381" s="27"/>
      <c r="W381" s="27"/>
      <c r="X381" s="27"/>
      <c r="Y381" s="27"/>
      <c r="Z381" s="27"/>
    </row>
    <row r="382" spans="2:26" s="18" customFormat="1" x14ac:dyDescent="0.3">
      <c r="B382" s="27"/>
      <c r="C382" s="1"/>
      <c r="D382" s="27"/>
      <c r="E382" s="27"/>
      <c r="F382" s="27"/>
      <c r="G382" s="27"/>
      <c r="I382" s="27"/>
      <c r="K382" s="27"/>
      <c r="L382" s="27"/>
      <c r="M382" s="27"/>
      <c r="N382" s="27"/>
      <c r="O382" s="27"/>
      <c r="P382" s="27"/>
      <c r="Q382" s="27"/>
      <c r="R382" s="27"/>
      <c r="S382" s="27"/>
      <c r="T382" s="27"/>
      <c r="U382" s="27"/>
      <c r="V382" s="27"/>
      <c r="W382" s="27"/>
      <c r="X382" s="27"/>
      <c r="Y382" s="27"/>
      <c r="Z382" s="27"/>
    </row>
    <row r="383" spans="2:26" s="18" customFormat="1" x14ac:dyDescent="0.3">
      <c r="B383" s="27"/>
      <c r="C383" s="1"/>
      <c r="D383" s="27"/>
      <c r="E383" s="27"/>
      <c r="F383" s="27"/>
      <c r="G383" s="27"/>
      <c r="I383" s="27"/>
      <c r="K383" s="27"/>
      <c r="L383" s="27"/>
      <c r="M383" s="27"/>
      <c r="N383" s="27"/>
      <c r="O383" s="27"/>
      <c r="P383" s="27"/>
      <c r="Q383" s="27"/>
      <c r="R383" s="27"/>
      <c r="S383" s="27"/>
      <c r="T383" s="27"/>
      <c r="U383" s="27"/>
      <c r="V383" s="27"/>
      <c r="W383" s="27"/>
      <c r="X383" s="27"/>
      <c r="Y383" s="27"/>
      <c r="Z383" s="27"/>
    </row>
    <row r="384" spans="2:26" s="18" customFormat="1" x14ac:dyDescent="0.3">
      <c r="B384" s="27"/>
      <c r="C384" s="1"/>
      <c r="D384" s="27"/>
      <c r="E384" s="27"/>
      <c r="F384" s="27"/>
      <c r="G384" s="27"/>
      <c r="I384" s="27"/>
      <c r="K384" s="27"/>
      <c r="L384" s="27"/>
      <c r="M384" s="27"/>
      <c r="N384" s="27"/>
      <c r="O384" s="27"/>
      <c r="P384" s="27"/>
      <c r="Q384" s="27"/>
      <c r="R384" s="27"/>
      <c r="S384" s="27"/>
      <c r="T384" s="27"/>
      <c r="U384" s="27"/>
      <c r="V384" s="27"/>
      <c r="W384" s="27"/>
      <c r="X384" s="27"/>
      <c r="Y384" s="27"/>
      <c r="Z384" s="27"/>
    </row>
    <row r="385" spans="2:26" s="18" customFormat="1" x14ac:dyDescent="0.3">
      <c r="B385" s="27"/>
      <c r="C385" s="1"/>
      <c r="D385" s="27"/>
      <c r="E385" s="27"/>
      <c r="F385" s="27"/>
      <c r="G385" s="27"/>
      <c r="I385" s="27"/>
      <c r="K385" s="27"/>
      <c r="L385" s="27"/>
      <c r="M385" s="27"/>
      <c r="N385" s="27"/>
      <c r="O385" s="27"/>
      <c r="P385" s="27"/>
      <c r="Q385" s="27"/>
      <c r="R385" s="27"/>
      <c r="S385" s="27"/>
      <c r="T385" s="27"/>
      <c r="U385" s="27"/>
      <c r="V385" s="27"/>
      <c r="W385" s="27"/>
      <c r="X385" s="27"/>
      <c r="Y385" s="27"/>
      <c r="Z385" s="27"/>
    </row>
    <row r="386" spans="2:26" s="18" customFormat="1" x14ac:dyDescent="0.3">
      <c r="B386" s="27"/>
      <c r="C386" s="1"/>
      <c r="D386" s="27"/>
      <c r="E386" s="27"/>
      <c r="F386" s="27"/>
      <c r="G386" s="27"/>
      <c r="I386" s="27"/>
      <c r="K386" s="27"/>
      <c r="L386" s="27"/>
      <c r="M386" s="27"/>
      <c r="N386" s="27"/>
      <c r="O386" s="27"/>
      <c r="P386" s="27"/>
      <c r="Q386" s="27"/>
      <c r="R386" s="27"/>
      <c r="S386" s="27"/>
      <c r="T386" s="27"/>
      <c r="U386" s="27"/>
      <c r="V386" s="27"/>
      <c r="W386" s="27"/>
      <c r="X386" s="27"/>
      <c r="Y386" s="27"/>
      <c r="Z386" s="27"/>
    </row>
    <row r="387" spans="2:26" s="18" customFormat="1" x14ac:dyDescent="0.3">
      <c r="B387" s="27"/>
      <c r="C387" s="1"/>
      <c r="D387" s="27"/>
      <c r="E387" s="27"/>
      <c r="F387" s="27"/>
      <c r="G387" s="27"/>
      <c r="I387" s="27"/>
      <c r="K387" s="27"/>
      <c r="L387" s="27"/>
      <c r="M387" s="27"/>
      <c r="N387" s="27"/>
      <c r="O387" s="27"/>
      <c r="P387" s="27"/>
      <c r="Q387" s="27"/>
      <c r="R387" s="27"/>
      <c r="S387" s="27"/>
      <c r="T387" s="27"/>
      <c r="U387" s="27"/>
      <c r="V387" s="27"/>
      <c r="W387" s="27"/>
      <c r="X387" s="27"/>
      <c r="Y387" s="27"/>
      <c r="Z387" s="27"/>
    </row>
    <row r="388" spans="2:26" s="18" customFormat="1" x14ac:dyDescent="0.3">
      <c r="B388" s="27"/>
      <c r="C388" s="1"/>
      <c r="D388" s="27"/>
      <c r="E388" s="27"/>
      <c r="F388" s="27"/>
      <c r="G388" s="27"/>
      <c r="I388" s="27"/>
      <c r="K388" s="27"/>
      <c r="L388" s="27"/>
      <c r="M388" s="27"/>
      <c r="N388" s="27"/>
      <c r="O388" s="27"/>
      <c r="P388" s="27"/>
      <c r="Q388" s="27"/>
      <c r="R388" s="27"/>
      <c r="S388" s="27"/>
      <c r="T388" s="27"/>
      <c r="U388" s="27"/>
      <c r="V388" s="27"/>
      <c r="W388" s="27"/>
      <c r="X388" s="27"/>
      <c r="Y388" s="27"/>
      <c r="Z388" s="27"/>
    </row>
    <row r="389" spans="2:26" s="18" customFormat="1" x14ac:dyDescent="0.3">
      <c r="B389" s="27"/>
      <c r="C389" s="1"/>
      <c r="D389" s="27"/>
      <c r="E389" s="27"/>
      <c r="F389" s="27"/>
      <c r="G389" s="27"/>
      <c r="I389" s="27"/>
      <c r="K389" s="27"/>
      <c r="L389" s="27"/>
      <c r="M389" s="27"/>
      <c r="N389" s="27"/>
      <c r="O389" s="27"/>
      <c r="P389" s="27"/>
      <c r="Q389" s="27"/>
      <c r="R389" s="27"/>
      <c r="S389" s="27"/>
      <c r="T389" s="27"/>
      <c r="U389" s="27"/>
      <c r="V389" s="27"/>
      <c r="W389" s="27"/>
      <c r="X389" s="27"/>
      <c r="Y389" s="27"/>
      <c r="Z389" s="27"/>
    </row>
    <row r="390" spans="2:26" s="18" customFormat="1" x14ac:dyDescent="0.3">
      <c r="B390" s="27"/>
      <c r="C390" s="1"/>
      <c r="D390" s="27"/>
      <c r="E390" s="27"/>
      <c r="F390" s="27"/>
      <c r="G390" s="27"/>
      <c r="I390" s="27"/>
      <c r="K390" s="27"/>
      <c r="L390" s="27"/>
      <c r="M390" s="27"/>
      <c r="N390" s="27"/>
      <c r="O390" s="27"/>
      <c r="P390" s="27"/>
      <c r="Q390" s="27"/>
      <c r="R390" s="27"/>
      <c r="S390" s="27"/>
      <c r="T390" s="27"/>
      <c r="U390" s="27"/>
      <c r="V390" s="27"/>
      <c r="W390" s="27"/>
      <c r="X390" s="27"/>
      <c r="Y390" s="27"/>
      <c r="Z390" s="27"/>
    </row>
    <row r="391" spans="2:26" s="18" customFormat="1" x14ac:dyDescent="0.3">
      <c r="B391" s="27"/>
      <c r="C391" s="1"/>
      <c r="D391" s="27"/>
      <c r="E391" s="27"/>
      <c r="F391" s="27"/>
      <c r="G391" s="27"/>
      <c r="I391" s="27"/>
      <c r="K391" s="27"/>
      <c r="L391" s="27"/>
      <c r="M391" s="27"/>
      <c r="N391" s="27"/>
      <c r="O391" s="27"/>
      <c r="P391" s="27"/>
      <c r="Q391" s="27"/>
      <c r="R391" s="27"/>
      <c r="S391" s="27"/>
      <c r="T391" s="27"/>
      <c r="U391" s="27"/>
      <c r="V391" s="27"/>
      <c r="W391" s="27"/>
      <c r="X391" s="27"/>
      <c r="Y391" s="27"/>
      <c r="Z391" s="27"/>
    </row>
    <row r="392" spans="2:26" s="18" customFormat="1" x14ac:dyDescent="0.3">
      <c r="B392" s="27"/>
      <c r="C392" s="1"/>
      <c r="D392" s="27"/>
      <c r="E392" s="27"/>
      <c r="F392" s="27"/>
      <c r="G392" s="27"/>
      <c r="I392" s="27"/>
      <c r="K392" s="27"/>
      <c r="L392" s="27"/>
      <c r="M392" s="27"/>
      <c r="N392" s="27"/>
      <c r="O392" s="27"/>
      <c r="P392" s="27"/>
      <c r="Q392" s="27"/>
      <c r="R392" s="27"/>
      <c r="S392" s="27"/>
      <c r="T392" s="27"/>
      <c r="U392" s="27"/>
      <c r="V392" s="27"/>
      <c r="W392" s="27"/>
      <c r="X392" s="27"/>
      <c r="Y392" s="27"/>
      <c r="Z392" s="27"/>
    </row>
    <row r="393" spans="2:26" s="18" customFormat="1" x14ac:dyDescent="0.3">
      <c r="B393" s="27"/>
      <c r="C393" s="1"/>
      <c r="D393" s="27"/>
      <c r="E393" s="27"/>
      <c r="F393" s="27"/>
      <c r="G393" s="27"/>
      <c r="I393" s="27"/>
      <c r="K393" s="27"/>
      <c r="L393" s="27"/>
      <c r="M393" s="27"/>
      <c r="N393" s="27"/>
      <c r="O393" s="27"/>
      <c r="P393" s="27"/>
      <c r="Q393" s="27"/>
      <c r="R393" s="27"/>
      <c r="S393" s="27"/>
      <c r="T393" s="27"/>
      <c r="U393" s="27"/>
      <c r="V393" s="27"/>
      <c r="W393" s="27"/>
      <c r="X393" s="27"/>
      <c r="Y393" s="27"/>
      <c r="Z393" s="27"/>
    </row>
    <row r="394" spans="2:26" s="18" customFormat="1" x14ac:dyDescent="0.3">
      <c r="B394" s="27"/>
      <c r="C394" s="1"/>
      <c r="D394" s="27"/>
      <c r="E394" s="27"/>
      <c r="F394" s="27"/>
      <c r="G394" s="27"/>
      <c r="I394" s="27"/>
      <c r="K394" s="27"/>
      <c r="L394" s="27"/>
      <c r="M394" s="27"/>
      <c r="N394" s="27"/>
      <c r="O394" s="27"/>
      <c r="P394" s="27"/>
      <c r="Q394" s="27"/>
      <c r="R394" s="27"/>
      <c r="S394" s="27"/>
      <c r="T394" s="27"/>
      <c r="U394" s="27"/>
      <c r="V394" s="27"/>
      <c r="W394" s="27"/>
      <c r="X394" s="27"/>
      <c r="Y394" s="27"/>
      <c r="Z394" s="27"/>
    </row>
    <row r="395" spans="2:26" s="18" customFormat="1" x14ac:dyDescent="0.3">
      <c r="B395" s="27"/>
      <c r="C395" s="1"/>
      <c r="D395" s="27"/>
      <c r="E395" s="27"/>
      <c r="F395" s="27"/>
      <c r="G395" s="27"/>
      <c r="I395" s="27"/>
      <c r="K395" s="27"/>
      <c r="L395" s="27"/>
      <c r="M395" s="27"/>
      <c r="N395" s="27"/>
      <c r="O395" s="27"/>
      <c r="P395" s="27"/>
      <c r="Q395" s="27"/>
      <c r="R395" s="27"/>
      <c r="S395" s="27"/>
      <c r="T395" s="27"/>
      <c r="U395" s="27"/>
      <c r="V395" s="27"/>
      <c r="W395" s="27"/>
      <c r="X395" s="27"/>
      <c r="Y395" s="27"/>
      <c r="Z395" s="27"/>
    </row>
    <row r="396" spans="2:26" s="18" customFormat="1" x14ac:dyDescent="0.3">
      <c r="B396" s="27"/>
      <c r="C396" s="1"/>
      <c r="D396" s="27"/>
      <c r="E396" s="27"/>
      <c r="F396" s="27"/>
      <c r="G396" s="27"/>
      <c r="I396" s="27"/>
      <c r="K396" s="27"/>
      <c r="L396" s="27"/>
      <c r="M396" s="27"/>
      <c r="N396" s="27"/>
      <c r="O396" s="27"/>
      <c r="P396" s="27"/>
      <c r="Q396" s="27"/>
      <c r="R396" s="27"/>
      <c r="S396" s="27"/>
      <c r="T396" s="27"/>
      <c r="U396" s="27"/>
      <c r="V396" s="27"/>
      <c r="W396" s="27"/>
      <c r="X396" s="27"/>
      <c r="Y396" s="27"/>
      <c r="Z396" s="27"/>
    </row>
    <row r="397" spans="2:26" s="18" customFormat="1" x14ac:dyDescent="0.3">
      <c r="B397" s="27"/>
      <c r="C397" s="1"/>
      <c r="D397" s="27"/>
      <c r="E397" s="27"/>
      <c r="F397" s="27"/>
      <c r="G397" s="27"/>
      <c r="I397" s="27"/>
      <c r="K397" s="27"/>
      <c r="L397" s="27"/>
      <c r="M397" s="27"/>
      <c r="N397" s="27"/>
      <c r="O397" s="27"/>
      <c r="P397" s="27"/>
      <c r="Q397" s="27"/>
      <c r="R397" s="27"/>
      <c r="S397" s="27"/>
      <c r="T397" s="27"/>
      <c r="U397" s="27"/>
      <c r="V397" s="27"/>
      <c r="W397" s="27"/>
      <c r="X397" s="27"/>
      <c r="Y397" s="27"/>
      <c r="Z397" s="27"/>
    </row>
    <row r="398" spans="2:26" s="18" customFormat="1" x14ac:dyDescent="0.3">
      <c r="B398" s="27"/>
      <c r="C398" s="1"/>
      <c r="D398" s="27"/>
      <c r="E398" s="27"/>
      <c r="F398" s="27"/>
      <c r="G398" s="27"/>
      <c r="I398" s="27"/>
      <c r="K398" s="27"/>
      <c r="L398" s="27"/>
      <c r="M398" s="27"/>
      <c r="N398" s="27"/>
      <c r="O398" s="27"/>
      <c r="P398" s="27"/>
      <c r="Q398" s="27"/>
      <c r="R398" s="27"/>
      <c r="S398" s="27"/>
      <c r="T398" s="27"/>
      <c r="U398" s="27"/>
      <c r="V398" s="27"/>
      <c r="W398" s="27"/>
      <c r="X398" s="27"/>
      <c r="Y398" s="27"/>
      <c r="Z398" s="27"/>
    </row>
    <row r="399" spans="2:26" s="18" customFormat="1" x14ac:dyDescent="0.3">
      <c r="B399" s="27"/>
      <c r="C399" s="1"/>
      <c r="D399" s="27"/>
      <c r="E399" s="27"/>
      <c r="F399" s="27"/>
      <c r="G399" s="27"/>
      <c r="I399" s="27"/>
      <c r="K399" s="27"/>
      <c r="L399" s="27"/>
      <c r="M399" s="27"/>
      <c r="N399" s="27"/>
      <c r="O399" s="27"/>
      <c r="P399" s="27"/>
      <c r="Q399" s="27"/>
      <c r="R399" s="27"/>
      <c r="S399" s="27"/>
      <c r="T399" s="27"/>
      <c r="U399" s="27"/>
      <c r="V399" s="27"/>
      <c r="W399" s="27"/>
      <c r="X399" s="27"/>
      <c r="Y399" s="27"/>
      <c r="Z399" s="27"/>
    </row>
    <row r="400" spans="2:26" s="18" customFormat="1" x14ac:dyDescent="0.3">
      <c r="B400" s="27"/>
      <c r="C400" s="1"/>
      <c r="D400" s="27"/>
      <c r="E400" s="27"/>
      <c r="F400" s="27"/>
      <c r="G400" s="27"/>
      <c r="I400" s="27"/>
      <c r="K400" s="27"/>
      <c r="L400" s="27"/>
      <c r="M400" s="27"/>
      <c r="N400" s="27"/>
      <c r="O400" s="27"/>
      <c r="P400" s="27"/>
      <c r="Q400" s="27"/>
      <c r="R400" s="27"/>
      <c r="S400" s="27"/>
      <c r="T400" s="27"/>
      <c r="U400" s="27"/>
      <c r="V400" s="27"/>
      <c r="W400" s="27"/>
      <c r="X400" s="27"/>
      <c r="Y400" s="27"/>
      <c r="Z400" s="27"/>
    </row>
    <row r="401" spans="2:26" s="18" customFormat="1" x14ac:dyDescent="0.3">
      <c r="B401" s="27"/>
      <c r="C401" s="1"/>
      <c r="D401" s="27"/>
      <c r="E401" s="27"/>
      <c r="F401" s="27"/>
      <c r="G401" s="27"/>
      <c r="I401" s="27"/>
      <c r="K401" s="27"/>
      <c r="L401" s="27"/>
      <c r="M401" s="27"/>
      <c r="N401" s="27"/>
      <c r="O401" s="27"/>
      <c r="P401" s="27"/>
      <c r="Q401" s="27"/>
      <c r="R401" s="27"/>
      <c r="S401" s="27"/>
      <c r="T401" s="27"/>
      <c r="U401" s="27"/>
      <c r="V401" s="27"/>
      <c r="W401" s="27"/>
      <c r="X401" s="27"/>
      <c r="Y401" s="27"/>
      <c r="Z401" s="27"/>
    </row>
    <row r="402" spans="2:26" s="18" customFormat="1" x14ac:dyDescent="0.3">
      <c r="B402" s="27"/>
      <c r="C402" s="1"/>
      <c r="D402" s="27"/>
      <c r="E402" s="27"/>
      <c r="F402" s="27"/>
      <c r="G402" s="27"/>
      <c r="I402" s="27"/>
      <c r="K402" s="27"/>
      <c r="L402" s="27"/>
      <c r="M402" s="27"/>
      <c r="N402" s="27"/>
      <c r="O402" s="27"/>
      <c r="P402" s="27"/>
      <c r="Q402" s="27"/>
      <c r="R402" s="27"/>
      <c r="S402" s="27"/>
      <c r="T402" s="27"/>
      <c r="U402" s="27"/>
      <c r="V402" s="27"/>
      <c r="W402" s="27"/>
      <c r="X402" s="27"/>
      <c r="Y402" s="27"/>
      <c r="Z402" s="27"/>
    </row>
    <row r="403" spans="2:26" s="18" customFormat="1" x14ac:dyDescent="0.3">
      <c r="B403" s="27"/>
      <c r="C403" s="1"/>
      <c r="D403" s="27"/>
      <c r="E403" s="27"/>
      <c r="F403" s="27"/>
      <c r="G403" s="27"/>
      <c r="I403" s="27"/>
      <c r="K403" s="27"/>
      <c r="L403" s="27"/>
      <c r="M403" s="27"/>
      <c r="N403" s="27"/>
      <c r="O403" s="27"/>
      <c r="P403" s="27"/>
      <c r="Q403" s="27"/>
      <c r="R403" s="27"/>
      <c r="S403" s="27"/>
      <c r="T403" s="27"/>
      <c r="U403" s="27"/>
      <c r="V403" s="27"/>
      <c r="W403" s="27"/>
      <c r="X403" s="27"/>
      <c r="Y403" s="27"/>
      <c r="Z403" s="27"/>
    </row>
    <row r="404" spans="2:26" s="18" customFormat="1" x14ac:dyDescent="0.3">
      <c r="B404" s="27"/>
      <c r="C404" s="1"/>
      <c r="D404" s="27"/>
      <c r="E404" s="27"/>
      <c r="F404" s="27"/>
      <c r="G404" s="27"/>
      <c r="I404" s="27"/>
      <c r="K404" s="27"/>
      <c r="L404" s="27"/>
      <c r="M404" s="27"/>
      <c r="N404" s="27"/>
      <c r="O404" s="27"/>
      <c r="P404" s="27"/>
      <c r="Q404" s="27"/>
      <c r="R404" s="27"/>
      <c r="S404" s="27"/>
      <c r="T404" s="27"/>
      <c r="U404" s="27"/>
      <c r="V404" s="27"/>
      <c r="W404" s="27"/>
      <c r="X404" s="27"/>
      <c r="Y404" s="27"/>
      <c r="Z404" s="27"/>
    </row>
    <row r="405" spans="2:26" s="18" customFormat="1" x14ac:dyDescent="0.3">
      <c r="B405" s="27"/>
      <c r="C405" s="1"/>
      <c r="D405" s="27"/>
      <c r="E405" s="27"/>
      <c r="F405" s="27"/>
      <c r="G405" s="27"/>
      <c r="I405" s="27"/>
      <c r="K405" s="27"/>
      <c r="L405" s="27"/>
      <c r="M405" s="27"/>
      <c r="N405" s="27"/>
      <c r="O405" s="27"/>
      <c r="P405" s="27"/>
      <c r="Q405" s="27"/>
      <c r="R405" s="27"/>
      <c r="S405" s="27"/>
      <c r="T405" s="27"/>
      <c r="U405" s="27"/>
      <c r="V405" s="27"/>
      <c r="W405" s="27"/>
      <c r="X405" s="27"/>
      <c r="Y405" s="27"/>
      <c r="Z405" s="27"/>
    </row>
  </sheetData>
  <sheetProtection algorithmName="SHA-512" hashValue="Qd07zfB2W1nVnN/8+8nbKvFYWzOszg2ckYOZCGSTbprUQX7TkfojbL00/8M/GSMf6xtFdVrk9bI5IcI7fOGyzQ==" saltValue="Nd5gkFBO1aG17tL7HduCoA==" spinCount="100000" sheet="1" objects="1" scenarios="1" formatCells="0" formatColumns="0" formatRows="0"/>
  <mergeCells count="1">
    <mergeCell ref="B4:I5"/>
  </mergeCells>
  <conditionalFormatting sqref="I1:I3 I6:I1048576">
    <cfRule type="cellIs" dxfId="31" priority="1" operator="equal">
      <formula>"OK"</formula>
    </cfRule>
    <cfRule type="cellIs" dxfId="30" priority="2" operator="equal">
      <formula>"ERROR"</formula>
    </cfRule>
  </conditionalFormatting>
  <dataValidations count="7">
    <dataValidation allowBlank="1" showErrorMessage="1" promptTitle="Regulatory basis" prompt="The value of assets, liabilities and capital resources for solvency purposes where the valuation of such items are defined in accordance with Part 1 of the Regulations." sqref="F7"/>
    <dataValidation allowBlank="1" showErrorMessage="1" promptTitle="Accounting basis" prompt="The accounting basis is the value of the items reflected in the audited balance sheet as at the assessment date._x000a_Insurers should allocate assets, liabilities and capital resources using generally accepted accounting definitions." sqref="D7"/>
    <dataValidation allowBlank="1" showInputMessage="1" showErrorMessage="1" promptTitle="Balance Sheet - Liabilities" prompt="See Part 2 of the Regulations for the valuation of technical provisions._x000a_See Part 1 of the Regulations for the valuation of &quot;Other liabilities&quot;." sqref="C86"/>
    <dataValidation allowBlank="1" showErrorMessage="1" promptTitle="Balance Sheet - Assets" prompt="See TS 1.1 for valuation of assets." sqref="C7:C8"/>
    <dataValidation allowBlank="1" showInputMessage="1" showErrorMessage="1" promptTitle="Regulatory Basis" prompt="The value of assets, liabilities and capital resources for solvency purposes where the valuation of such items is defined in TS-14." sqref="F6"/>
    <dataValidation allowBlank="1" showInputMessage="1" showErrorMessage="1" promptTitle="Any other liabilities" prompt="Note: this should not include subordinated liabilities." sqref="B118"/>
    <dataValidation allowBlank="1" showErrorMessage="1" promptTitle="Balance Sheet - Liabilities" prompt="See Part 2 of the Regulations for the valuation of technical provisions._x000a_See Part 1 of the Regulations for the valuation of &quot;Other liabilities&quot;." sqref="C85"/>
  </dataValidations>
  <pageMargins left="0.70866141732283472" right="0.70866141732283472" top="0.74803149606299213" bottom="0.74803149606299213" header="0.31496062992125984" footer="0.31496062992125984"/>
  <pageSetup paperSize="9" scale="9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499984740745262"/>
  </sheetPr>
  <dimension ref="A1:S161"/>
  <sheetViews>
    <sheetView zoomScale="85" zoomScaleNormal="85" workbookViewId="0">
      <selection activeCell="C16" sqref="C16"/>
    </sheetView>
  </sheetViews>
  <sheetFormatPr defaultColWidth="9" defaultRowHeight="14" x14ac:dyDescent="0.3"/>
  <cols>
    <col min="1" max="1" width="2.83203125" style="150" customWidth="1"/>
    <col min="2" max="2" width="3.25" style="150" customWidth="1"/>
    <col min="3" max="3" width="40.08203125" style="150" customWidth="1"/>
    <col min="4" max="4" width="4.25" style="150" customWidth="1"/>
    <col min="5" max="5" width="19.5" style="150" bestFit="1" customWidth="1"/>
    <col min="6" max="6" width="1.83203125" style="150" customWidth="1"/>
    <col min="7" max="7" width="20.33203125" style="150" bestFit="1" customWidth="1"/>
    <col min="8" max="8" width="2.08203125" style="150" customWidth="1"/>
    <col min="9" max="16384" width="9" style="150"/>
  </cols>
  <sheetData>
    <row r="1" spans="1:19" s="151" customFormat="1" ht="15.5" x14ac:dyDescent="0.35">
      <c r="A1" s="122" t="str">
        <f ca="1">RIGHT(CELL("filename",$A$1),LEN(CELL("filename",$A$1))-FIND("]",CELL("filename",$A$1)))</f>
        <v>Operational Risk 5</v>
      </c>
      <c r="B1" s="122"/>
      <c r="C1" s="123"/>
      <c r="D1" s="123"/>
      <c r="E1" s="123"/>
      <c r="F1" s="123"/>
      <c r="G1" s="123"/>
      <c r="H1" s="123"/>
      <c r="I1" s="123"/>
      <c r="J1" s="123"/>
      <c r="K1" s="123"/>
      <c r="L1" s="123"/>
      <c r="M1" s="123"/>
      <c r="N1" s="123"/>
      <c r="O1" s="123"/>
      <c r="P1" s="122"/>
      <c r="Q1" s="122"/>
      <c r="R1" s="123"/>
      <c r="S1" s="122"/>
    </row>
    <row r="2" spans="1:19" s="152" customFormat="1" ht="12.5" x14ac:dyDescent="0.25">
      <c r="A2" s="124"/>
      <c r="B2" s="124"/>
      <c r="C2" s="124"/>
      <c r="D2" s="124"/>
      <c r="E2" s="124"/>
      <c r="F2" s="124"/>
      <c r="G2" s="124"/>
      <c r="H2" s="124"/>
      <c r="I2" s="124"/>
      <c r="J2" s="124"/>
      <c r="K2" s="124"/>
      <c r="L2" s="124"/>
      <c r="M2" s="124"/>
      <c r="N2" s="124"/>
      <c r="O2" s="124"/>
      <c r="P2" s="124"/>
      <c r="Q2" s="124"/>
      <c r="R2" s="125"/>
      <c r="S2" s="124"/>
    </row>
    <row r="3" spans="1:19" s="127" customFormat="1" ht="14.5" thickBot="1" x14ac:dyDescent="0.35">
      <c r="A3" s="126"/>
      <c r="C3" s="126"/>
      <c r="P3" s="126"/>
      <c r="Q3" s="126"/>
      <c r="S3" s="126"/>
    </row>
    <row r="4" spans="1:19" s="126" customFormat="1" ht="13" x14ac:dyDescent="0.3">
      <c r="B4" s="183" t="s">
        <v>446</v>
      </c>
      <c r="C4" s="184"/>
      <c r="D4" s="185"/>
      <c r="E4" s="186" t="s">
        <v>471</v>
      </c>
      <c r="F4" s="187"/>
      <c r="G4" s="186" t="s">
        <v>472</v>
      </c>
      <c r="H4" s="182"/>
      <c r="I4" s="129"/>
      <c r="J4" s="128"/>
      <c r="K4" s="129"/>
      <c r="L4" s="129"/>
      <c r="M4" s="129"/>
      <c r="N4" s="129"/>
      <c r="O4" s="129"/>
    </row>
    <row r="5" spans="1:19" s="126" customFormat="1" ht="13.5" thickBot="1" x14ac:dyDescent="0.35">
      <c r="B5" s="188"/>
      <c r="C5" s="189"/>
      <c r="D5" s="190"/>
      <c r="E5" s="191" t="str">
        <f>"'000"</f>
        <v>'000</v>
      </c>
      <c r="F5" s="191"/>
      <c r="G5" s="191" t="str">
        <f>"'000"</f>
        <v>'000</v>
      </c>
      <c r="H5" s="192"/>
      <c r="I5" s="129"/>
      <c r="J5" s="128"/>
      <c r="K5" s="129"/>
      <c r="L5" s="129"/>
      <c r="M5" s="129"/>
      <c r="N5" s="129"/>
      <c r="O5" s="129"/>
    </row>
    <row r="6" spans="1:19" s="126" customFormat="1" ht="12.5" x14ac:dyDescent="0.25">
      <c r="B6" s="130"/>
      <c r="C6" s="131"/>
      <c r="D6" s="131"/>
      <c r="E6" s="131"/>
      <c r="F6" s="131"/>
      <c r="G6" s="131"/>
      <c r="H6" s="132"/>
      <c r="I6" s="128"/>
      <c r="J6" s="128"/>
      <c r="K6" s="128"/>
      <c r="L6" s="128"/>
      <c r="M6" s="128"/>
      <c r="N6" s="128"/>
      <c r="O6" s="128"/>
    </row>
    <row r="7" spans="1:19" s="126" customFormat="1" ht="13" x14ac:dyDescent="0.3">
      <c r="B7" s="148"/>
      <c r="C7" s="131" t="s">
        <v>450</v>
      </c>
      <c r="D7" s="134"/>
      <c r="E7" s="153"/>
      <c r="F7" s="134"/>
      <c r="G7" s="134"/>
      <c r="H7" s="149"/>
      <c r="I7" s="128"/>
      <c r="J7" s="128"/>
      <c r="K7" s="128"/>
      <c r="L7" s="128"/>
      <c r="M7" s="128"/>
      <c r="N7" s="128"/>
      <c r="O7" s="128"/>
    </row>
    <row r="8" spans="1:19" s="127" customFormat="1" x14ac:dyDescent="0.3">
      <c r="B8" s="130"/>
      <c r="C8" s="131"/>
      <c r="D8" s="131"/>
      <c r="E8" s="131"/>
      <c r="F8" s="131"/>
      <c r="G8" s="131"/>
      <c r="H8" s="132"/>
      <c r="I8" s="128"/>
      <c r="J8" s="128"/>
    </row>
    <row r="9" spans="1:19" s="127" customFormat="1" x14ac:dyDescent="0.3">
      <c r="B9" s="130"/>
      <c r="C9" s="131" t="s">
        <v>451</v>
      </c>
      <c r="D9" s="134"/>
      <c r="E9" s="153"/>
      <c r="F9" s="134"/>
      <c r="G9" s="153"/>
      <c r="H9" s="132"/>
      <c r="I9" s="136"/>
      <c r="J9" s="128"/>
    </row>
    <row r="10" spans="1:19" s="127" customFormat="1" x14ac:dyDescent="0.3">
      <c r="B10" s="130"/>
      <c r="C10" s="131"/>
      <c r="D10" s="131"/>
      <c r="E10" s="131"/>
      <c r="F10" s="131"/>
      <c r="G10" s="131"/>
      <c r="H10" s="132"/>
      <c r="I10" s="128"/>
      <c r="J10" s="128"/>
    </row>
    <row r="11" spans="1:19" s="127" customFormat="1" x14ac:dyDescent="0.3">
      <c r="B11" s="148"/>
      <c r="C11" s="131" t="s">
        <v>448</v>
      </c>
      <c r="D11" s="134"/>
      <c r="E11" s="153"/>
      <c r="F11" s="134"/>
      <c r="G11" s="134"/>
      <c r="H11" s="132"/>
      <c r="J11" s="154"/>
    </row>
    <row r="12" spans="1:19" s="127" customFormat="1" ht="14.5" thickBot="1" x14ac:dyDescent="0.35">
      <c r="B12" s="139"/>
      <c r="C12" s="140"/>
      <c r="D12" s="140"/>
      <c r="E12" s="140"/>
      <c r="F12" s="140"/>
      <c r="G12" s="140"/>
      <c r="H12" s="141"/>
    </row>
    <row r="13" spans="1:19" s="127" customFormat="1" x14ac:dyDescent="0.3"/>
    <row r="14" spans="1:19" s="127" customFormat="1" x14ac:dyDescent="0.3"/>
    <row r="15" spans="1:19" s="127" customFormat="1" x14ac:dyDescent="0.3"/>
    <row r="16" spans="1:19" s="127" customFormat="1" x14ac:dyDescent="0.3"/>
    <row r="17" s="127" customFormat="1" x14ac:dyDescent="0.3"/>
    <row r="18" s="127" customFormat="1" x14ac:dyDescent="0.3"/>
    <row r="19" s="127" customFormat="1" x14ac:dyDescent="0.3"/>
    <row r="20" s="127" customFormat="1" x14ac:dyDescent="0.3"/>
    <row r="21" s="127" customFormat="1" x14ac:dyDescent="0.3"/>
    <row r="22" s="127" customFormat="1" x14ac:dyDescent="0.3"/>
    <row r="23" s="127" customFormat="1" x14ac:dyDescent="0.3"/>
    <row r="24" s="127" customFormat="1" x14ac:dyDescent="0.3"/>
    <row r="25" s="127" customFormat="1" x14ac:dyDescent="0.3"/>
    <row r="26" s="127" customFormat="1" x14ac:dyDescent="0.3"/>
    <row r="27" s="127" customFormat="1" x14ac:dyDescent="0.3"/>
    <row r="28" s="127" customFormat="1" x14ac:dyDescent="0.3"/>
    <row r="29" s="127" customFormat="1" x14ac:dyDescent="0.3"/>
    <row r="30" s="127" customFormat="1" x14ac:dyDescent="0.3"/>
    <row r="31" s="127" customFormat="1" x14ac:dyDescent="0.3"/>
    <row r="32" s="127" customFormat="1" x14ac:dyDescent="0.3"/>
    <row r="33" s="127" customFormat="1" x14ac:dyDescent="0.3"/>
    <row r="34" s="127" customFormat="1" x14ac:dyDescent="0.3"/>
    <row r="35" s="127" customFormat="1" x14ac:dyDescent="0.3"/>
    <row r="36" s="127" customFormat="1" x14ac:dyDescent="0.3"/>
    <row r="37" s="127" customFormat="1" x14ac:dyDescent="0.3"/>
    <row r="38" s="127" customFormat="1" x14ac:dyDescent="0.3"/>
    <row r="39" s="127" customFormat="1" x14ac:dyDescent="0.3"/>
    <row r="40" s="127" customFormat="1" x14ac:dyDescent="0.3"/>
    <row r="41" s="127" customFormat="1" x14ac:dyDescent="0.3"/>
    <row r="42" s="127" customFormat="1" x14ac:dyDescent="0.3"/>
    <row r="43" s="127" customFormat="1" x14ac:dyDescent="0.3"/>
    <row r="44" s="127" customFormat="1" x14ac:dyDescent="0.3"/>
    <row r="45" s="127" customFormat="1" x14ac:dyDescent="0.3"/>
    <row r="46" s="127" customFormat="1" x14ac:dyDescent="0.3"/>
    <row r="47" s="127" customFormat="1" x14ac:dyDescent="0.3"/>
    <row r="48" s="127" customFormat="1" x14ac:dyDescent="0.3"/>
    <row r="49" s="127" customFormat="1" x14ac:dyDescent="0.3"/>
    <row r="50" s="127" customFormat="1" x14ac:dyDescent="0.3"/>
    <row r="51" s="127" customFormat="1" x14ac:dyDescent="0.3"/>
    <row r="52" s="127" customFormat="1" x14ac:dyDescent="0.3"/>
    <row r="53" s="127" customFormat="1" x14ac:dyDescent="0.3"/>
    <row r="54" s="127" customFormat="1" x14ac:dyDescent="0.3"/>
    <row r="55" s="127" customFormat="1" x14ac:dyDescent="0.3"/>
    <row r="56" s="127" customFormat="1" x14ac:dyDescent="0.3"/>
    <row r="57" s="127" customFormat="1" x14ac:dyDescent="0.3"/>
    <row r="58" s="127" customFormat="1" x14ac:dyDescent="0.3"/>
    <row r="59" s="127" customFormat="1" x14ac:dyDescent="0.3"/>
    <row r="60" s="127" customFormat="1" x14ac:dyDescent="0.3"/>
    <row r="61" s="127" customFormat="1" x14ac:dyDescent="0.3"/>
    <row r="62" s="127" customFormat="1" x14ac:dyDescent="0.3"/>
    <row r="63" s="127" customFormat="1" x14ac:dyDescent="0.3"/>
    <row r="64" s="127" customFormat="1" x14ac:dyDescent="0.3"/>
    <row r="65" s="127" customFormat="1" x14ac:dyDescent="0.3"/>
    <row r="66" s="127" customFormat="1" x14ac:dyDescent="0.3"/>
    <row r="67" s="127" customFormat="1" x14ac:dyDescent="0.3"/>
    <row r="68" s="127" customFormat="1" x14ac:dyDescent="0.3"/>
    <row r="69" s="127" customFormat="1" x14ac:dyDescent="0.3"/>
    <row r="70" s="127" customFormat="1" x14ac:dyDescent="0.3"/>
    <row r="71" s="127" customFormat="1" x14ac:dyDescent="0.3"/>
    <row r="72" s="127" customFormat="1" x14ac:dyDescent="0.3"/>
    <row r="73" s="127" customFormat="1" x14ac:dyDescent="0.3"/>
    <row r="74" s="127" customFormat="1" x14ac:dyDescent="0.3"/>
    <row r="75" s="127" customFormat="1" x14ac:dyDescent="0.3"/>
    <row r="76" s="127" customFormat="1" x14ac:dyDescent="0.3"/>
    <row r="77" s="127" customFormat="1" x14ac:dyDescent="0.3"/>
    <row r="78" s="127" customFormat="1" x14ac:dyDescent="0.3"/>
    <row r="79" s="127" customFormat="1" x14ac:dyDescent="0.3"/>
    <row r="80" s="127" customFormat="1" x14ac:dyDescent="0.3"/>
    <row r="81" s="127" customFormat="1" x14ac:dyDescent="0.3"/>
    <row r="82" s="127" customFormat="1" x14ac:dyDescent="0.3"/>
    <row r="83" s="127" customFormat="1" x14ac:dyDescent="0.3"/>
    <row r="84" s="127" customFormat="1" x14ac:dyDescent="0.3"/>
    <row r="85" s="127" customFormat="1" x14ac:dyDescent="0.3"/>
    <row r="86" s="127" customFormat="1" x14ac:dyDescent="0.3"/>
    <row r="87" s="127" customFormat="1" x14ac:dyDescent="0.3"/>
    <row r="88" s="127" customFormat="1" x14ac:dyDescent="0.3"/>
    <row r="89" s="127" customFormat="1" x14ac:dyDescent="0.3"/>
    <row r="90" s="127" customFormat="1" x14ac:dyDescent="0.3"/>
    <row r="91" s="127" customFormat="1" x14ac:dyDescent="0.3"/>
    <row r="92" s="127" customFormat="1" x14ac:dyDescent="0.3"/>
    <row r="93" s="127" customFormat="1" x14ac:dyDescent="0.3"/>
    <row r="94" s="127" customFormat="1" x14ac:dyDescent="0.3"/>
    <row r="95" s="127" customFormat="1" x14ac:dyDescent="0.3"/>
    <row r="96" s="127" customFormat="1" x14ac:dyDescent="0.3"/>
    <row r="97" s="127" customFormat="1" x14ac:dyDescent="0.3"/>
    <row r="98" s="127" customFormat="1" x14ac:dyDescent="0.3"/>
    <row r="99" s="127" customFormat="1" x14ac:dyDescent="0.3"/>
    <row r="100" s="127" customFormat="1" x14ac:dyDescent="0.3"/>
    <row r="101" s="127" customFormat="1" x14ac:dyDescent="0.3"/>
    <row r="102" s="127" customFormat="1" x14ac:dyDescent="0.3"/>
    <row r="103" s="127" customFormat="1" x14ac:dyDescent="0.3"/>
    <row r="104" s="127" customFormat="1" x14ac:dyDescent="0.3"/>
    <row r="105" s="127" customFormat="1" x14ac:dyDescent="0.3"/>
    <row r="106" s="127" customFormat="1" x14ac:dyDescent="0.3"/>
    <row r="107" s="127" customFormat="1" x14ac:dyDescent="0.3"/>
    <row r="108" s="127" customFormat="1" x14ac:dyDescent="0.3"/>
    <row r="109" s="127" customFormat="1" x14ac:dyDescent="0.3"/>
    <row r="110" s="127" customFormat="1" x14ac:dyDescent="0.3"/>
    <row r="111" s="127" customFormat="1" x14ac:dyDescent="0.3"/>
    <row r="112" s="127" customFormat="1" x14ac:dyDescent="0.3"/>
    <row r="113" s="127" customFormat="1" x14ac:dyDescent="0.3"/>
    <row r="114" s="127" customFormat="1" x14ac:dyDescent="0.3"/>
    <row r="115" s="127" customFormat="1" x14ac:dyDescent="0.3"/>
    <row r="116" s="127" customFormat="1" x14ac:dyDescent="0.3"/>
    <row r="117" s="127" customFormat="1" x14ac:dyDescent="0.3"/>
    <row r="118" s="127" customFormat="1" x14ac:dyDescent="0.3"/>
    <row r="119" s="127" customFormat="1" x14ac:dyDescent="0.3"/>
    <row r="120" s="127" customFormat="1" x14ac:dyDescent="0.3"/>
    <row r="121" s="127" customFormat="1" x14ac:dyDescent="0.3"/>
    <row r="122" s="127" customFormat="1" x14ac:dyDescent="0.3"/>
    <row r="123" s="127" customFormat="1" x14ac:dyDescent="0.3"/>
    <row r="124" s="127" customFormat="1" x14ac:dyDescent="0.3"/>
    <row r="125" s="127" customFormat="1" x14ac:dyDescent="0.3"/>
    <row r="126" s="127" customFormat="1" x14ac:dyDescent="0.3"/>
    <row r="127" s="127" customFormat="1" x14ac:dyDescent="0.3"/>
    <row r="128" s="127" customFormat="1" x14ac:dyDescent="0.3"/>
    <row r="129" s="127" customFormat="1" x14ac:dyDescent="0.3"/>
    <row r="130" s="127" customFormat="1" x14ac:dyDescent="0.3"/>
    <row r="131" s="127" customFormat="1" x14ac:dyDescent="0.3"/>
    <row r="132" s="127" customFormat="1" x14ac:dyDescent="0.3"/>
    <row r="133" s="127" customFormat="1" x14ac:dyDescent="0.3"/>
    <row r="134" s="127" customFormat="1" x14ac:dyDescent="0.3"/>
    <row r="135" s="127" customFormat="1" x14ac:dyDescent="0.3"/>
    <row r="136" s="127" customFormat="1" x14ac:dyDescent="0.3"/>
    <row r="137" s="127" customFormat="1" x14ac:dyDescent="0.3"/>
    <row r="138" s="127" customFormat="1" x14ac:dyDescent="0.3"/>
    <row r="139" s="127" customFormat="1" x14ac:dyDescent="0.3"/>
    <row r="140" s="127" customFormat="1" x14ac:dyDescent="0.3"/>
    <row r="141" s="127" customFormat="1" x14ac:dyDescent="0.3"/>
    <row r="142" s="127" customFormat="1" x14ac:dyDescent="0.3"/>
    <row r="143" s="127" customFormat="1" x14ac:dyDescent="0.3"/>
    <row r="144" s="127" customFormat="1" x14ac:dyDescent="0.3"/>
    <row r="145" s="127" customFormat="1" x14ac:dyDescent="0.3"/>
    <row r="146" s="127" customFormat="1" x14ac:dyDescent="0.3"/>
    <row r="147" s="127" customFormat="1" x14ac:dyDescent="0.3"/>
    <row r="148" s="127" customFormat="1" x14ac:dyDescent="0.3"/>
    <row r="149" s="127" customFormat="1" x14ac:dyDescent="0.3"/>
    <row r="150" s="127" customFormat="1" x14ac:dyDescent="0.3"/>
    <row r="151" s="127" customFormat="1" x14ac:dyDescent="0.3"/>
    <row r="152" s="127" customFormat="1" x14ac:dyDescent="0.3"/>
    <row r="153" s="127" customFormat="1" x14ac:dyDescent="0.3"/>
    <row r="154" s="127" customFormat="1" x14ac:dyDescent="0.3"/>
    <row r="155" s="127" customFormat="1" x14ac:dyDescent="0.3"/>
    <row r="156" s="127" customFormat="1" x14ac:dyDescent="0.3"/>
    <row r="157" s="127" customFormat="1" x14ac:dyDescent="0.3"/>
    <row r="158" s="127" customFormat="1" x14ac:dyDescent="0.3"/>
    <row r="159" s="127" customFormat="1" x14ac:dyDescent="0.3"/>
    <row r="160" s="127" customFormat="1" x14ac:dyDescent="0.3"/>
    <row r="161" s="127" customFormat="1" x14ac:dyDescent="0.3"/>
  </sheetData>
  <sheetProtection algorithmName="SHA-512" hashValue="pB6tn1+WrSzVJ5IWZV62TeXMIE6bMgllPsRe3mjq2s/gGjaBgF6VjDQImb7rEkSCPHRph5R0K6tDRWtuWQuYLA==" saltValue="hJREOEBSNVq7vICgkpUy1Q==" spinCount="100000" sheet="1" objects="1" scenarios="1"/>
  <conditionalFormatting sqref="R1:R7">
    <cfRule type="cellIs" dxfId="29" priority="3" operator="equal">
      <formula>"OK"</formula>
    </cfRule>
    <cfRule type="cellIs" dxfId="28" priority="4" operator="equal">
      <formula>"ERROR"</formula>
    </cfRule>
  </conditionalFormatting>
  <conditionalFormatting sqref="J11">
    <cfRule type="cellIs" dxfId="27" priority="1" operator="equal">
      <formula>"OK"</formula>
    </cfRule>
    <cfRule type="cellIs" dxfId="26" priority="2" operator="equal">
      <formula>"ERROR"</formula>
    </cfRule>
  </conditionalFormatting>
  <dataValidations count="6">
    <dataValidation allowBlank="1" showErrorMessage="1" promptTitle="Operational Risk" prompt="Not applicable for the fifth line of business specified in TS paragraph 1.2.2.6. See TS paragraph 2.4.2.1 for further infomation" sqref="D7"/>
    <dataValidation allowBlank="1" showInputMessage="1" showErrorMessage="1" promptTitle="Operational Risk" prompt="Only include expenses relating to the first line of business specified in TS paragraph 1.2.2.6_x000a_i.e. Unit-linked, investment-linked and index-linked insurance. See TS paragraph 2.4.2.1 for further information" sqref="F7"/>
    <dataValidation allowBlank="1" showInputMessage="1" showErrorMessage="1" promptTitle="Operational Risk" prompt="Technical Provisions for non-UL business. Only include Technical Provisions relating to the second line of business specified in TS paragraph 1.2.2.6. See TS paragraph 2.4.2.1 for further infomation_x000a_" sqref="F11"/>
    <dataValidation allowBlank="1" showInputMessage="1" showErrorMessage="1" promptTitle="Operational Risk" prompt="Premiums earned during the last 12 months. Only include premiums relating to the second line of business specified in TS paragraph 1.2.2.6. See TS paragraph 2.4.2.1 for further infomation" sqref="F9"/>
    <dataValidation allowBlank="1" showErrorMessage="1" promptTitle="Operational Risk" prompt="Premiums earned during the last 12 months. Only include premiums relating to the fifth line of business specified in TS paragraph 1.2.2.6. See TS paragraph 2.4.2.1 for further infomation" sqref="D9"/>
    <dataValidation allowBlank="1" showErrorMessage="1" promptTitle="Operational Risk" prompt="Technical Provisions for non-UL business. Only include Technical Provisions relating to the fifth line of business specified in TS paragraph 1.2.2.6. See TS paragraph 2.4.2.1 for further infomation_x000a_" sqref="D1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D111"/>
  <sheetViews>
    <sheetView topLeftCell="A93" zoomScale="85" zoomScaleNormal="85" workbookViewId="0">
      <selection activeCell="H36" sqref="H36"/>
    </sheetView>
  </sheetViews>
  <sheetFormatPr defaultColWidth="0" defaultRowHeight="14" x14ac:dyDescent="0.3"/>
  <cols>
    <col min="1" max="1" width="1.83203125" style="18" customWidth="1"/>
    <col min="2" max="2" width="25.5" style="27" customWidth="1"/>
    <col min="3" max="3" width="1.83203125" style="1" customWidth="1"/>
    <col min="4" max="4" width="9" style="27" customWidth="1"/>
    <col min="5" max="5" width="1.83203125" style="27" customWidth="1"/>
    <col min="6" max="6" width="9" style="27" customWidth="1"/>
    <col min="7" max="7" width="1.83203125" style="27" customWidth="1"/>
    <col min="8" max="8" width="9" style="27" customWidth="1"/>
    <col min="9" max="9" width="1.83203125" style="27" customWidth="1"/>
    <col min="10" max="11" width="1.83203125" style="18" customWidth="1"/>
    <col min="12" max="12" width="8.83203125" style="27" customWidth="1"/>
    <col min="13" max="13" width="1.83203125" style="18" customWidth="1"/>
    <col min="14" max="30" width="0" style="27" hidden="1" customWidth="1"/>
    <col min="31" max="16384" width="9" style="27" hidden="1"/>
  </cols>
  <sheetData>
    <row r="1" spans="1:13" s="21" customFormat="1" ht="15.5" x14ac:dyDescent="0.35">
      <c r="A1" s="2" t="str">
        <f ca="1">RIGHT(CELL("filename",$A$1),LEN(CELL("filename",$A$1))-FIND("]",CELL("filename",$A$1)))</f>
        <v>Market Risk 5</v>
      </c>
      <c r="B1" s="2"/>
      <c r="C1" s="3"/>
      <c r="D1" s="3"/>
      <c r="E1" s="3"/>
      <c r="F1" s="3"/>
      <c r="G1" s="3"/>
      <c r="H1" s="3"/>
      <c r="I1" s="3"/>
      <c r="J1" s="2"/>
      <c r="K1" s="2"/>
      <c r="L1" s="3"/>
      <c r="M1" s="2"/>
    </row>
    <row r="2" spans="1:13" s="24" customFormat="1" ht="12.5" x14ac:dyDescent="0.25">
      <c r="A2" s="23"/>
      <c r="B2" s="23"/>
      <c r="C2" s="23"/>
      <c r="D2" s="23"/>
      <c r="E2" s="23"/>
      <c r="F2" s="23"/>
      <c r="G2" s="23"/>
      <c r="H2" s="23"/>
      <c r="I2" s="23"/>
      <c r="J2" s="23"/>
      <c r="K2" s="23"/>
      <c r="L2" s="25"/>
      <c r="M2" s="23"/>
    </row>
    <row r="3" spans="1:13" ht="14.5" thickBot="1" x14ac:dyDescent="0.35">
      <c r="A3" s="1"/>
      <c r="J3" s="1"/>
      <c r="K3" s="1"/>
      <c r="M3" s="1"/>
    </row>
    <row r="4" spans="1:13" s="1" customFormat="1" ht="13" x14ac:dyDescent="0.3">
      <c r="B4" s="206" t="s">
        <v>454</v>
      </c>
      <c r="C4" s="187"/>
      <c r="D4" s="186" t="s">
        <v>7</v>
      </c>
      <c r="E4" s="187"/>
      <c r="F4" s="38" t="s">
        <v>475</v>
      </c>
      <c r="G4" s="210"/>
      <c r="H4" s="38" t="s">
        <v>476</v>
      </c>
      <c r="I4" s="212"/>
    </row>
    <row r="5" spans="1:13" s="1" customFormat="1" ht="13.5" thickBot="1" x14ac:dyDescent="0.35">
      <c r="B5" s="165"/>
      <c r="C5" s="166"/>
      <c r="D5" s="199" t="str">
        <f>"'000"</f>
        <v>'000</v>
      </c>
      <c r="E5" s="166"/>
      <c r="F5" s="199" t="str">
        <f>"'000"</f>
        <v>'000</v>
      </c>
      <c r="G5" s="211"/>
      <c r="H5" s="199" t="str">
        <f>"'000"</f>
        <v>'000</v>
      </c>
      <c r="I5" s="213"/>
    </row>
    <row r="6" spans="1:13" s="18" customFormat="1" ht="12.5" x14ac:dyDescent="0.25">
      <c r="B6" s="4"/>
      <c r="C6" s="5"/>
      <c r="D6" s="5"/>
      <c r="E6" s="5"/>
      <c r="F6" s="5"/>
      <c r="G6" s="5"/>
      <c r="H6" s="5"/>
      <c r="I6" s="6"/>
    </row>
    <row r="7" spans="1:13" s="18" customFormat="1" ht="12.5" x14ac:dyDescent="0.25">
      <c r="B7" s="4" t="s">
        <v>455</v>
      </c>
      <c r="C7" s="5"/>
      <c r="D7" s="169">
        <f>Reg_Total_Assets</f>
        <v>0</v>
      </c>
      <c r="E7" s="5"/>
      <c r="F7" s="169">
        <f>SUM('Regulatory Balance Sheet 5'!$F$91,'Regulatory Balance Sheet 5'!$F$100)</f>
        <v>0</v>
      </c>
      <c r="G7" s="5"/>
      <c r="H7" s="169">
        <f>SUM('Regulatory Balance Sheet 5'!$F$92,'Regulatory Balance Sheet 5'!$F$101)</f>
        <v>0</v>
      </c>
      <c r="I7" s="6"/>
    </row>
    <row r="8" spans="1:13" s="18" customFormat="1" ht="13" thickBot="1" x14ac:dyDescent="0.3">
      <c r="B8" s="7"/>
      <c r="C8" s="8"/>
      <c r="D8" s="8"/>
      <c r="E8" s="8"/>
      <c r="F8" s="8"/>
      <c r="G8" s="8"/>
      <c r="H8" s="8"/>
      <c r="I8" s="9"/>
    </row>
    <row r="9" spans="1:13" s="18" customFormat="1" ht="12.5" x14ac:dyDescent="0.25"/>
    <row r="10" spans="1:13" s="1" customFormat="1" ht="13.5" thickBot="1" x14ac:dyDescent="0.35">
      <c r="B10" s="165" t="s">
        <v>288</v>
      </c>
      <c r="C10" s="166"/>
      <c r="D10" s="167"/>
      <c r="E10" s="168"/>
      <c r="F10" s="45"/>
      <c r="G10" s="45"/>
      <c r="H10" s="45"/>
      <c r="I10" s="45"/>
      <c r="J10" s="44"/>
    </row>
    <row r="11" spans="1:13" s="1" customFormat="1" ht="12.5" x14ac:dyDescent="0.25">
      <c r="B11" s="4"/>
      <c r="C11" s="5"/>
      <c r="D11" s="5"/>
      <c r="E11" s="6"/>
      <c r="F11" s="18"/>
      <c r="G11" s="18"/>
      <c r="H11" s="18"/>
      <c r="I11" s="18"/>
      <c r="J11" s="18"/>
    </row>
    <row r="12" spans="1:13" s="1" customFormat="1" ht="13" x14ac:dyDescent="0.3">
      <c r="B12" s="4" t="s">
        <v>0</v>
      </c>
      <c r="C12" s="66"/>
      <c r="D12" s="106" t="s">
        <v>289</v>
      </c>
      <c r="E12" s="6"/>
      <c r="F12" s="43"/>
      <c r="G12" s="43"/>
      <c r="H12" s="43"/>
      <c r="I12" s="43"/>
      <c r="J12" s="18"/>
      <c r="L12" s="15"/>
    </row>
    <row r="13" spans="1:13" s="1" customFormat="1" ht="13" thickBot="1" x14ac:dyDescent="0.3">
      <c r="B13" s="7"/>
      <c r="C13" s="8"/>
      <c r="D13" s="8"/>
      <c r="E13" s="9"/>
      <c r="F13" s="18"/>
      <c r="G13" s="18"/>
      <c r="H13" s="18"/>
      <c r="I13" s="18"/>
      <c r="J13" s="18"/>
    </row>
    <row r="14" spans="1:13" s="1" customFormat="1" ht="13" thickBot="1" x14ac:dyDescent="0.3">
      <c r="B14" s="18"/>
      <c r="C14" s="18"/>
      <c r="D14" s="18"/>
      <c r="E14" s="18"/>
      <c r="F14" s="18"/>
      <c r="G14" s="18"/>
      <c r="H14" s="18"/>
      <c r="I14" s="18"/>
    </row>
    <row r="15" spans="1:13" s="1" customFormat="1" ht="13" x14ac:dyDescent="0.3">
      <c r="B15" s="206" t="s">
        <v>3</v>
      </c>
      <c r="C15" s="187"/>
      <c r="D15" s="38" t="s">
        <v>7</v>
      </c>
      <c r="E15" s="210"/>
      <c r="F15" s="38" t="s">
        <v>297</v>
      </c>
      <c r="G15" s="210"/>
      <c r="H15" s="38" t="s">
        <v>298</v>
      </c>
      <c r="I15" s="210"/>
      <c r="J15" s="196"/>
    </row>
    <row r="16" spans="1:13" s="1" customFormat="1" ht="13.5" thickBot="1" x14ac:dyDescent="0.35">
      <c r="B16" s="165"/>
      <c r="C16" s="166"/>
      <c r="D16" s="199" t="str">
        <f>"'000"</f>
        <v>'000</v>
      </c>
      <c r="E16" s="166"/>
      <c r="F16" s="199" t="str">
        <f>"'000"</f>
        <v>'000</v>
      </c>
      <c r="G16" s="211"/>
      <c r="H16" s="199" t="str">
        <f>"'000"</f>
        <v>'000</v>
      </c>
      <c r="I16" s="211"/>
      <c r="J16" s="168"/>
    </row>
    <row r="17" spans="2:12" s="1" customFormat="1" ht="12.5" x14ac:dyDescent="0.25">
      <c r="B17" s="4"/>
      <c r="C17" s="5"/>
      <c r="D17" s="5"/>
      <c r="E17" s="5"/>
      <c r="F17" s="5"/>
      <c r="G17" s="5"/>
      <c r="H17" s="5"/>
      <c r="I17" s="5"/>
      <c r="J17" s="6"/>
    </row>
    <row r="18" spans="2:12" s="1" customFormat="1" ht="16" x14ac:dyDescent="0.4">
      <c r="B18" s="82" t="s">
        <v>8</v>
      </c>
      <c r="C18" s="5"/>
      <c r="D18" s="163"/>
      <c r="E18" s="99"/>
      <c r="F18" s="163"/>
      <c r="G18" s="99"/>
      <c r="H18" s="163"/>
      <c r="I18" s="5"/>
      <c r="J18" s="6"/>
      <c r="L18" s="87"/>
    </row>
    <row r="19" spans="2:12" s="1" customFormat="1" ht="16" x14ac:dyDescent="0.4">
      <c r="B19" s="82" t="s">
        <v>9</v>
      </c>
      <c r="C19" s="5"/>
      <c r="D19" s="163"/>
      <c r="E19" s="99"/>
      <c r="F19" s="163"/>
      <c r="G19" s="99"/>
      <c r="H19" s="163"/>
      <c r="I19" s="5"/>
      <c r="J19" s="6"/>
      <c r="L19" s="87"/>
    </row>
    <row r="20" spans="2:12" s="1" customFormat="1" ht="13" thickBot="1" x14ac:dyDescent="0.3">
      <c r="B20" s="7"/>
      <c r="C20" s="8"/>
      <c r="D20" s="104"/>
      <c r="E20" s="104"/>
      <c r="F20" s="104"/>
      <c r="G20" s="104"/>
      <c r="H20" s="104"/>
      <c r="I20" s="8"/>
      <c r="J20" s="9"/>
    </row>
    <row r="21" spans="2:12" s="1" customFormat="1" ht="13" thickBot="1" x14ac:dyDescent="0.3">
      <c r="B21" s="18"/>
      <c r="C21" s="18"/>
      <c r="D21" s="107"/>
      <c r="E21" s="107"/>
      <c r="F21" s="107"/>
      <c r="G21" s="107"/>
      <c r="H21" s="107"/>
      <c r="I21" s="18"/>
    </row>
    <row r="22" spans="2:12" s="1" customFormat="1" ht="13" x14ac:dyDescent="0.3">
      <c r="B22" s="206" t="s">
        <v>4</v>
      </c>
      <c r="C22" s="187"/>
      <c r="D22" s="207" t="s">
        <v>7</v>
      </c>
      <c r="E22" s="209"/>
      <c r="F22" s="207" t="s">
        <v>297</v>
      </c>
      <c r="G22" s="209"/>
      <c r="H22" s="207" t="s">
        <v>298</v>
      </c>
      <c r="I22" s="210"/>
      <c r="J22" s="196"/>
    </row>
    <row r="23" spans="2:12" s="1" customFormat="1" ht="13.5" thickBot="1" x14ac:dyDescent="0.35">
      <c r="B23" s="165"/>
      <c r="C23" s="166"/>
      <c r="D23" s="199" t="str">
        <f>"'000"</f>
        <v>'000</v>
      </c>
      <c r="E23" s="166"/>
      <c r="F23" s="199" t="str">
        <f>"'000"</f>
        <v>'000</v>
      </c>
      <c r="G23" s="211"/>
      <c r="H23" s="199" t="str">
        <f>"'000"</f>
        <v>'000</v>
      </c>
      <c r="I23" s="211"/>
      <c r="J23" s="168"/>
    </row>
    <row r="24" spans="2:12" s="1" customFormat="1" ht="12.5" x14ac:dyDescent="0.25">
      <c r="B24" s="4"/>
      <c r="C24" s="5"/>
      <c r="D24" s="99"/>
      <c r="E24" s="99"/>
      <c r="F24" s="99"/>
      <c r="G24" s="99"/>
      <c r="H24" s="99"/>
      <c r="I24" s="5"/>
      <c r="J24" s="6"/>
    </row>
    <row r="25" spans="2:12" s="1" customFormat="1" ht="16" x14ac:dyDescent="0.4">
      <c r="B25" s="95" t="s">
        <v>283</v>
      </c>
      <c r="C25" s="5"/>
      <c r="D25" s="163"/>
      <c r="E25" s="99"/>
      <c r="F25" s="163"/>
      <c r="G25" s="99"/>
      <c r="H25" s="163"/>
      <c r="I25" s="5"/>
      <c r="J25" s="6"/>
      <c r="L25" s="87"/>
    </row>
    <row r="26" spans="2:12" s="1" customFormat="1" ht="16" x14ac:dyDescent="0.4">
      <c r="B26" s="95" t="s">
        <v>282</v>
      </c>
      <c r="C26" s="5"/>
      <c r="D26" s="163"/>
      <c r="E26" s="99"/>
      <c r="F26" s="163"/>
      <c r="G26" s="99"/>
      <c r="H26" s="163"/>
      <c r="I26" s="5"/>
      <c r="J26" s="6"/>
      <c r="L26" s="87"/>
    </row>
    <row r="27" spans="2:12" s="1" customFormat="1" ht="16" x14ac:dyDescent="0.4">
      <c r="B27" s="95" t="s">
        <v>284</v>
      </c>
      <c r="C27" s="5"/>
      <c r="D27" s="163"/>
      <c r="E27" s="99"/>
      <c r="F27" s="163"/>
      <c r="G27" s="99"/>
      <c r="H27" s="163"/>
      <c r="I27" s="5"/>
      <c r="J27" s="6"/>
      <c r="L27" s="87"/>
    </row>
    <row r="28" spans="2:12" s="1" customFormat="1" ht="13" x14ac:dyDescent="0.3">
      <c r="B28" s="95"/>
      <c r="C28" s="5"/>
      <c r="D28" s="99"/>
      <c r="E28" s="99"/>
      <c r="F28" s="99"/>
      <c r="G28" s="99"/>
      <c r="H28" s="99"/>
      <c r="I28" s="5"/>
      <c r="J28" s="6"/>
    </row>
    <row r="29" spans="2:12" s="1" customFormat="1" ht="16" x14ac:dyDescent="0.4">
      <c r="B29" s="95" t="s">
        <v>285</v>
      </c>
      <c r="C29" s="5"/>
      <c r="D29" s="163"/>
      <c r="E29" s="99"/>
      <c r="F29" s="163"/>
      <c r="G29" s="99"/>
      <c r="H29" s="163"/>
      <c r="I29" s="5"/>
      <c r="J29" s="6"/>
      <c r="L29" s="87"/>
    </row>
    <row r="30" spans="2:12" s="1" customFormat="1" ht="16" x14ac:dyDescent="0.4">
      <c r="B30" s="95" t="s">
        <v>286</v>
      </c>
      <c r="C30" s="5"/>
      <c r="D30" s="163"/>
      <c r="E30" s="99"/>
      <c r="F30" s="163"/>
      <c r="G30" s="99"/>
      <c r="H30" s="163"/>
      <c r="I30" s="5"/>
      <c r="J30" s="6"/>
      <c r="L30" s="87"/>
    </row>
    <row r="31" spans="2:12" s="1" customFormat="1" ht="16" x14ac:dyDescent="0.4">
      <c r="B31" s="95" t="s">
        <v>287</v>
      </c>
      <c r="C31" s="5"/>
      <c r="D31" s="163"/>
      <c r="E31" s="99"/>
      <c r="F31" s="163"/>
      <c r="G31" s="99"/>
      <c r="H31" s="163"/>
      <c r="I31" s="5"/>
      <c r="J31" s="6"/>
      <c r="L31" s="87"/>
    </row>
    <row r="32" spans="2:12" s="1" customFormat="1" ht="13" thickBot="1" x14ac:dyDescent="0.3">
      <c r="B32" s="7"/>
      <c r="C32" s="8"/>
      <c r="D32" s="104"/>
      <c r="E32" s="104"/>
      <c r="F32" s="104"/>
      <c r="G32" s="104"/>
      <c r="H32" s="104"/>
      <c r="I32" s="8"/>
      <c r="J32" s="9"/>
    </row>
    <row r="33" spans="2:12" s="1" customFormat="1" ht="13" thickBot="1" x14ac:dyDescent="0.3">
      <c r="B33" s="18"/>
      <c r="C33" s="18"/>
      <c r="D33" s="107"/>
      <c r="E33" s="107"/>
      <c r="F33" s="107"/>
      <c r="G33" s="107"/>
      <c r="H33" s="107"/>
      <c r="I33" s="18"/>
    </row>
    <row r="34" spans="2:12" s="1" customFormat="1" ht="13" x14ac:dyDescent="0.3">
      <c r="B34" s="206" t="s">
        <v>5</v>
      </c>
      <c r="C34" s="187"/>
      <c r="D34" s="207" t="s">
        <v>7</v>
      </c>
      <c r="E34" s="208"/>
      <c r="F34" s="207" t="s">
        <v>297</v>
      </c>
      <c r="G34" s="209"/>
      <c r="H34" s="207" t="s">
        <v>298</v>
      </c>
      <c r="I34" s="210"/>
      <c r="J34" s="196"/>
    </row>
    <row r="35" spans="2:12" s="1" customFormat="1" ht="13.5" thickBot="1" x14ac:dyDescent="0.35">
      <c r="B35" s="165"/>
      <c r="C35" s="166"/>
      <c r="D35" s="199" t="str">
        <f>"'000"</f>
        <v>'000</v>
      </c>
      <c r="E35" s="166"/>
      <c r="F35" s="199" t="str">
        <f>"'000"</f>
        <v>'000</v>
      </c>
      <c r="G35" s="211"/>
      <c r="H35" s="199" t="str">
        <f>"'000"</f>
        <v>'000</v>
      </c>
      <c r="I35" s="211"/>
      <c r="J35" s="168"/>
    </row>
    <row r="36" spans="2:12" s="1" customFormat="1" ht="12.5" x14ac:dyDescent="0.25">
      <c r="B36" s="4"/>
      <c r="C36" s="5"/>
      <c r="D36" s="99"/>
      <c r="E36" s="99"/>
      <c r="F36" s="99"/>
      <c r="G36" s="99"/>
      <c r="H36" s="99"/>
      <c r="I36" s="5"/>
      <c r="J36" s="6"/>
    </row>
    <row r="37" spans="2:12" s="1" customFormat="1" ht="15" x14ac:dyDescent="0.4">
      <c r="B37" s="91" t="s">
        <v>10</v>
      </c>
      <c r="C37" s="5"/>
      <c r="D37" s="163"/>
      <c r="E37" s="99"/>
      <c r="F37" s="163"/>
      <c r="G37" s="99"/>
      <c r="H37" s="163"/>
      <c r="I37" s="5"/>
      <c r="J37" s="6"/>
      <c r="L37" s="87"/>
    </row>
    <row r="38" spans="2:12" s="1" customFormat="1" ht="13" thickBot="1" x14ac:dyDescent="0.3">
      <c r="B38" s="7"/>
      <c r="C38" s="8"/>
      <c r="D38" s="104"/>
      <c r="E38" s="104"/>
      <c r="F38" s="104"/>
      <c r="G38" s="104"/>
      <c r="H38" s="104"/>
      <c r="I38" s="8"/>
      <c r="J38" s="9"/>
    </row>
    <row r="39" spans="2:12" s="1" customFormat="1" ht="13" thickBot="1" x14ac:dyDescent="0.3">
      <c r="B39" s="18"/>
      <c r="C39" s="18"/>
      <c r="D39" s="107"/>
      <c r="E39" s="107"/>
      <c r="F39" s="107"/>
      <c r="G39" s="107"/>
      <c r="H39" s="107"/>
      <c r="I39" s="18"/>
    </row>
    <row r="40" spans="2:12" s="1" customFormat="1" ht="13" x14ac:dyDescent="0.3">
      <c r="B40" s="206" t="s">
        <v>491</v>
      </c>
      <c r="C40" s="187"/>
      <c r="D40" s="207" t="s">
        <v>7</v>
      </c>
      <c r="E40" s="208"/>
      <c r="F40" s="207" t="s">
        <v>297</v>
      </c>
      <c r="G40" s="209"/>
      <c r="H40" s="207" t="s">
        <v>298</v>
      </c>
      <c r="I40" s="210"/>
      <c r="J40" s="196"/>
      <c r="L40" s="52"/>
    </row>
    <row r="41" spans="2:12" s="1" customFormat="1" ht="13.5" thickBot="1" x14ac:dyDescent="0.35">
      <c r="B41" s="165"/>
      <c r="C41" s="166"/>
      <c r="D41" s="199" t="str">
        <f>"'000"</f>
        <v>'000</v>
      </c>
      <c r="E41" s="166"/>
      <c r="F41" s="199" t="str">
        <f>"'000"</f>
        <v>'000</v>
      </c>
      <c r="G41" s="211"/>
      <c r="H41" s="199" t="str">
        <f>"'000"</f>
        <v>'000</v>
      </c>
      <c r="I41" s="211"/>
      <c r="J41" s="168"/>
      <c r="L41" s="52"/>
    </row>
    <row r="42" spans="2:12" s="1" customFormat="1" ht="12.5" x14ac:dyDescent="0.25">
      <c r="B42" s="4"/>
      <c r="C42" s="5"/>
      <c r="D42" s="99"/>
      <c r="E42" s="99"/>
      <c r="F42" s="99"/>
      <c r="G42" s="99"/>
      <c r="H42" s="99"/>
      <c r="I42" s="5"/>
      <c r="J42" s="6"/>
    </row>
    <row r="43" spans="2:12" s="1" customFormat="1" ht="16" x14ac:dyDescent="0.4">
      <c r="B43" s="94" t="s">
        <v>11</v>
      </c>
      <c r="C43" s="5"/>
      <c r="D43" s="98"/>
      <c r="E43" s="99"/>
      <c r="F43" s="98"/>
      <c r="G43" s="99"/>
      <c r="H43" s="98"/>
      <c r="I43" s="5"/>
      <c r="J43" s="6"/>
      <c r="L43" s="87"/>
    </row>
    <row r="44" spans="2:12" s="1" customFormat="1" ht="16" x14ac:dyDescent="0.4">
      <c r="B44" s="94" t="s">
        <v>12</v>
      </c>
      <c r="C44" s="5"/>
      <c r="D44" s="98"/>
      <c r="E44" s="99"/>
      <c r="F44" s="98"/>
      <c r="G44" s="99"/>
      <c r="H44" s="98"/>
      <c r="I44" s="5"/>
      <c r="J44" s="6"/>
      <c r="L44" s="87"/>
    </row>
    <row r="45" spans="2:12" s="1" customFormat="1" ht="13" x14ac:dyDescent="0.3">
      <c r="B45" s="94"/>
      <c r="C45" s="5"/>
      <c r="D45" s="99"/>
      <c r="E45" s="99"/>
      <c r="F45" s="99"/>
      <c r="G45" s="99"/>
      <c r="H45" s="99"/>
      <c r="I45" s="5"/>
      <c r="J45" s="6"/>
    </row>
    <row r="46" spans="2:12" s="1" customFormat="1" ht="16" x14ac:dyDescent="0.4">
      <c r="B46" s="94" t="s">
        <v>13</v>
      </c>
      <c r="C46" s="5"/>
      <c r="D46" s="98"/>
      <c r="E46" s="99"/>
      <c r="F46" s="98"/>
      <c r="G46" s="99"/>
      <c r="H46" s="98"/>
      <c r="I46" s="5"/>
      <c r="J46" s="6"/>
      <c r="L46" s="87"/>
    </row>
    <row r="47" spans="2:12" s="1" customFormat="1" ht="16" x14ac:dyDescent="0.4">
      <c r="B47" s="94" t="s">
        <v>14</v>
      </c>
      <c r="C47" s="5"/>
      <c r="D47" s="98"/>
      <c r="E47" s="99"/>
      <c r="F47" s="98"/>
      <c r="G47" s="99"/>
      <c r="H47" s="98"/>
      <c r="I47" s="5"/>
      <c r="J47" s="6"/>
      <c r="L47" s="87"/>
    </row>
    <row r="48" spans="2:12" s="1" customFormat="1" ht="13" x14ac:dyDescent="0.3">
      <c r="B48" s="94"/>
      <c r="C48" s="5"/>
      <c r="D48" s="99"/>
      <c r="E48" s="99"/>
      <c r="F48" s="99"/>
      <c r="G48" s="99"/>
      <c r="H48" s="99"/>
      <c r="I48" s="5"/>
      <c r="J48" s="6"/>
    </row>
    <row r="49" spans="2:12" s="1" customFormat="1" ht="16" x14ac:dyDescent="0.4">
      <c r="B49" s="94" t="s">
        <v>15</v>
      </c>
      <c r="C49" s="5"/>
      <c r="D49" s="98"/>
      <c r="E49" s="99"/>
      <c r="F49" s="98"/>
      <c r="G49" s="99"/>
      <c r="H49" s="98"/>
      <c r="I49" s="5"/>
      <c r="J49" s="6"/>
      <c r="L49" s="87"/>
    </row>
    <row r="50" spans="2:12" s="1" customFormat="1" ht="16" x14ac:dyDescent="0.4">
      <c r="B50" s="94" t="s">
        <v>16</v>
      </c>
      <c r="C50" s="5"/>
      <c r="D50" s="98"/>
      <c r="E50" s="99"/>
      <c r="F50" s="98"/>
      <c r="G50" s="99"/>
      <c r="H50" s="98"/>
      <c r="I50" s="5"/>
      <c r="J50" s="6"/>
      <c r="L50" s="87"/>
    </row>
    <row r="51" spans="2:12" s="1" customFormat="1" ht="13" x14ac:dyDescent="0.3">
      <c r="B51" s="94"/>
      <c r="C51" s="5"/>
      <c r="D51" s="99"/>
      <c r="E51" s="99"/>
      <c r="F51" s="99"/>
      <c r="G51" s="99"/>
      <c r="H51" s="99"/>
      <c r="I51" s="5"/>
      <c r="J51" s="6"/>
    </row>
    <row r="52" spans="2:12" s="1" customFormat="1" ht="16" x14ac:dyDescent="0.4">
      <c r="B52" s="94" t="s">
        <v>17</v>
      </c>
      <c r="C52" s="5"/>
      <c r="D52" s="98"/>
      <c r="E52" s="99"/>
      <c r="F52" s="98"/>
      <c r="G52" s="99"/>
      <c r="H52" s="98"/>
      <c r="I52" s="5"/>
      <c r="J52" s="6"/>
      <c r="L52" s="87"/>
    </row>
    <row r="53" spans="2:12" s="1" customFormat="1" ht="16" x14ac:dyDescent="0.4">
      <c r="B53" s="94" t="s">
        <v>18</v>
      </c>
      <c r="C53" s="5"/>
      <c r="D53" s="98"/>
      <c r="E53" s="99"/>
      <c r="F53" s="98"/>
      <c r="G53" s="99"/>
      <c r="H53" s="98"/>
      <c r="I53" s="5"/>
      <c r="J53" s="6"/>
      <c r="L53" s="87"/>
    </row>
    <row r="54" spans="2:12" s="1" customFormat="1" ht="13" x14ac:dyDescent="0.3">
      <c r="B54" s="94"/>
      <c r="C54" s="5"/>
      <c r="D54" s="99"/>
      <c r="E54" s="99"/>
      <c r="F54" s="99"/>
      <c r="G54" s="99"/>
      <c r="H54" s="99"/>
      <c r="I54" s="5"/>
      <c r="J54" s="6"/>
    </row>
    <row r="55" spans="2:12" s="1" customFormat="1" ht="16" x14ac:dyDescent="0.4">
      <c r="B55" s="94" t="s">
        <v>19</v>
      </c>
      <c r="C55" s="5"/>
      <c r="D55" s="98"/>
      <c r="E55" s="99"/>
      <c r="F55" s="98"/>
      <c r="G55" s="99"/>
      <c r="H55" s="98"/>
      <c r="I55" s="5"/>
      <c r="J55" s="6"/>
      <c r="L55" s="87"/>
    </row>
    <row r="56" spans="2:12" s="1" customFormat="1" ht="16" x14ac:dyDescent="0.4">
      <c r="B56" s="94" t="s">
        <v>20</v>
      </c>
      <c r="C56" s="5"/>
      <c r="D56" s="98"/>
      <c r="E56" s="99"/>
      <c r="F56" s="98"/>
      <c r="G56" s="99"/>
      <c r="H56" s="98"/>
      <c r="I56" s="5"/>
      <c r="J56" s="6"/>
      <c r="L56" s="87"/>
    </row>
    <row r="57" spans="2:12" s="1" customFormat="1" ht="13" x14ac:dyDescent="0.3">
      <c r="B57" s="94"/>
      <c r="C57" s="5"/>
      <c r="D57" s="99"/>
      <c r="E57" s="99"/>
      <c r="F57" s="99"/>
      <c r="G57" s="99"/>
      <c r="H57" s="99"/>
      <c r="I57" s="5"/>
      <c r="J57" s="6"/>
    </row>
    <row r="58" spans="2:12" s="1" customFormat="1" ht="16" x14ac:dyDescent="0.4">
      <c r="B58" s="94" t="s">
        <v>21</v>
      </c>
      <c r="C58" s="5"/>
      <c r="D58" s="98"/>
      <c r="E58" s="99"/>
      <c r="F58" s="98"/>
      <c r="G58" s="99"/>
      <c r="H58" s="98"/>
      <c r="I58" s="5"/>
      <c r="J58" s="6"/>
      <c r="L58" s="87"/>
    </row>
    <row r="59" spans="2:12" s="1" customFormat="1" ht="16" x14ac:dyDescent="0.4">
      <c r="B59" s="94" t="s">
        <v>22</v>
      </c>
      <c r="C59" s="5"/>
      <c r="D59" s="98"/>
      <c r="E59" s="99"/>
      <c r="F59" s="98"/>
      <c r="G59" s="99"/>
      <c r="H59" s="98"/>
      <c r="I59" s="5"/>
      <c r="J59" s="6"/>
      <c r="L59" s="87"/>
    </row>
    <row r="60" spans="2:12" s="1" customFormat="1" ht="13" x14ac:dyDescent="0.3">
      <c r="B60" s="94"/>
      <c r="C60" s="5"/>
      <c r="D60" s="99"/>
      <c r="E60" s="99"/>
      <c r="F60" s="99"/>
      <c r="G60" s="99"/>
      <c r="H60" s="99"/>
      <c r="I60" s="5"/>
      <c r="J60" s="6"/>
    </row>
    <row r="61" spans="2:12" s="1" customFormat="1" ht="16" x14ac:dyDescent="0.4">
      <c r="B61" s="94" t="s">
        <v>23</v>
      </c>
      <c r="C61" s="5"/>
      <c r="D61" s="98"/>
      <c r="E61" s="99"/>
      <c r="F61" s="98"/>
      <c r="G61" s="99"/>
      <c r="H61" s="98"/>
      <c r="I61" s="5"/>
      <c r="J61" s="6"/>
      <c r="L61" s="87"/>
    </row>
    <row r="62" spans="2:12" s="1" customFormat="1" ht="16" x14ac:dyDescent="0.4">
      <c r="B62" s="94" t="s">
        <v>24</v>
      </c>
      <c r="C62" s="5"/>
      <c r="D62" s="98"/>
      <c r="E62" s="99"/>
      <c r="F62" s="98"/>
      <c r="G62" s="99"/>
      <c r="H62" s="98"/>
      <c r="I62" s="5"/>
      <c r="J62" s="6"/>
      <c r="L62" s="87"/>
    </row>
    <row r="63" spans="2:12" s="1" customFormat="1" ht="13" x14ac:dyDescent="0.3">
      <c r="B63" s="94"/>
      <c r="C63" s="5"/>
      <c r="D63" s="99"/>
      <c r="E63" s="99"/>
      <c r="F63" s="99"/>
      <c r="G63" s="99"/>
      <c r="H63" s="99"/>
      <c r="I63" s="5"/>
      <c r="J63" s="6"/>
    </row>
    <row r="64" spans="2:12" s="1" customFormat="1" ht="16" x14ac:dyDescent="0.4">
      <c r="B64" s="94" t="s">
        <v>25</v>
      </c>
      <c r="C64" s="5"/>
      <c r="D64" s="98"/>
      <c r="E64" s="99"/>
      <c r="F64" s="98"/>
      <c r="G64" s="99"/>
      <c r="H64" s="98"/>
      <c r="I64" s="5"/>
      <c r="J64" s="6"/>
      <c r="L64" s="87"/>
    </row>
    <row r="65" spans="2:12" s="1" customFormat="1" ht="16" x14ac:dyDescent="0.4">
      <c r="B65" s="94" t="s">
        <v>26</v>
      </c>
      <c r="C65" s="5"/>
      <c r="D65" s="98"/>
      <c r="E65" s="99"/>
      <c r="F65" s="98"/>
      <c r="G65" s="99"/>
      <c r="H65" s="98"/>
      <c r="I65" s="5"/>
      <c r="J65" s="6"/>
      <c r="L65" s="87"/>
    </row>
    <row r="66" spans="2:12" s="1" customFormat="1" ht="13" x14ac:dyDescent="0.3">
      <c r="B66" s="94"/>
      <c r="C66" s="5"/>
      <c r="D66" s="99"/>
      <c r="E66" s="99"/>
      <c r="F66" s="99"/>
      <c r="G66" s="99"/>
      <c r="H66" s="99"/>
      <c r="I66" s="5"/>
      <c r="J66" s="6"/>
    </row>
    <row r="67" spans="2:12" s="1" customFormat="1" ht="16" x14ac:dyDescent="0.4">
      <c r="B67" s="94" t="s">
        <v>27</v>
      </c>
      <c r="C67" s="5"/>
      <c r="D67" s="98"/>
      <c r="E67" s="99"/>
      <c r="F67" s="98"/>
      <c r="G67" s="99"/>
      <c r="H67" s="98"/>
      <c r="I67" s="5"/>
      <c r="J67" s="6"/>
      <c r="L67" s="87"/>
    </row>
    <row r="68" spans="2:12" s="1" customFormat="1" ht="16" x14ac:dyDescent="0.4">
      <c r="B68" s="94" t="s">
        <v>28</v>
      </c>
      <c r="C68" s="5"/>
      <c r="D68" s="98"/>
      <c r="E68" s="99"/>
      <c r="F68" s="98"/>
      <c r="G68" s="99"/>
      <c r="H68" s="98"/>
      <c r="I68" s="5"/>
      <c r="J68" s="6"/>
      <c r="L68" s="87"/>
    </row>
    <row r="69" spans="2:12" s="1" customFormat="1" ht="13" x14ac:dyDescent="0.3">
      <c r="B69" s="94"/>
      <c r="C69" s="5"/>
      <c r="D69" s="99"/>
      <c r="E69" s="99"/>
      <c r="F69" s="99"/>
      <c r="G69" s="99"/>
      <c r="H69" s="99"/>
      <c r="I69" s="5"/>
      <c r="J69" s="6"/>
    </row>
    <row r="70" spans="2:12" s="1" customFormat="1" ht="16" x14ac:dyDescent="0.4">
      <c r="B70" s="94" t="s">
        <v>116</v>
      </c>
      <c r="C70" s="5"/>
      <c r="D70" s="98"/>
      <c r="E70" s="99"/>
      <c r="F70" s="98"/>
      <c r="G70" s="99"/>
      <c r="H70" s="98"/>
      <c r="I70" s="5"/>
      <c r="J70" s="6"/>
      <c r="L70" s="87"/>
    </row>
    <row r="71" spans="2:12" s="1" customFormat="1" ht="16" x14ac:dyDescent="0.4">
      <c r="B71" s="94" t="s">
        <v>117</v>
      </c>
      <c r="C71" s="5"/>
      <c r="D71" s="98"/>
      <c r="E71" s="99"/>
      <c r="F71" s="98"/>
      <c r="G71" s="99"/>
      <c r="H71" s="98"/>
      <c r="I71" s="5"/>
      <c r="J71" s="6"/>
      <c r="L71" s="87"/>
    </row>
    <row r="72" spans="2:12" s="1" customFormat="1" ht="13" x14ac:dyDescent="0.3">
      <c r="B72" s="94"/>
      <c r="C72" s="5"/>
      <c r="D72" s="99"/>
      <c r="E72" s="99"/>
      <c r="F72" s="99"/>
      <c r="G72" s="99"/>
      <c r="H72" s="99"/>
      <c r="I72" s="5"/>
      <c r="J72" s="6"/>
    </row>
    <row r="73" spans="2:12" s="1" customFormat="1" ht="16" x14ac:dyDescent="0.4">
      <c r="B73" s="96" t="s">
        <v>29</v>
      </c>
      <c r="C73" s="50"/>
      <c r="D73" s="108">
        <f>Base_assets</f>
        <v>0</v>
      </c>
      <c r="E73" s="109"/>
      <c r="F73" s="108">
        <f>Base_VGB</f>
        <v>0</v>
      </c>
      <c r="G73" s="109"/>
      <c r="H73" s="108">
        <f>Base_VDB</f>
        <v>0</v>
      </c>
      <c r="I73" s="50"/>
      <c r="J73" s="51"/>
      <c r="L73" s="87"/>
    </row>
    <row r="74" spans="2:12" s="1" customFormat="1" ht="16" x14ac:dyDescent="0.4">
      <c r="B74" s="96" t="s">
        <v>30</v>
      </c>
      <c r="C74" s="50"/>
      <c r="D74" s="108">
        <f>Base_assets</f>
        <v>0</v>
      </c>
      <c r="E74" s="109"/>
      <c r="F74" s="108">
        <f>Base_VGB</f>
        <v>0</v>
      </c>
      <c r="G74" s="109"/>
      <c r="H74" s="108">
        <f>Base_VDB</f>
        <v>0</v>
      </c>
      <c r="I74" s="50"/>
      <c r="J74" s="51"/>
      <c r="L74" s="87"/>
    </row>
    <row r="75" spans="2:12" s="1" customFormat="1" ht="13" x14ac:dyDescent="0.3">
      <c r="B75" s="96"/>
      <c r="C75" s="50"/>
      <c r="D75" s="109"/>
      <c r="E75" s="109"/>
      <c r="F75" s="109"/>
      <c r="G75" s="109"/>
      <c r="H75" s="109"/>
      <c r="I75" s="50"/>
      <c r="J75" s="51"/>
    </row>
    <row r="76" spans="2:12" s="1" customFormat="1" ht="16" x14ac:dyDescent="0.4">
      <c r="B76" s="96" t="s">
        <v>31</v>
      </c>
      <c r="C76" s="50"/>
      <c r="D76" s="108">
        <f>Base_assets</f>
        <v>0</v>
      </c>
      <c r="E76" s="109"/>
      <c r="F76" s="108">
        <f>Base_VGB</f>
        <v>0</v>
      </c>
      <c r="G76" s="109"/>
      <c r="H76" s="108">
        <f>Base_VDB</f>
        <v>0</v>
      </c>
      <c r="I76" s="50"/>
      <c r="J76" s="51"/>
      <c r="L76" s="87"/>
    </row>
    <row r="77" spans="2:12" s="1" customFormat="1" ht="16" x14ac:dyDescent="0.4">
      <c r="B77" s="96" t="s">
        <v>32</v>
      </c>
      <c r="C77" s="50"/>
      <c r="D77" s="108">
        <f>Base_assets</f>
        <v>0</v>
      </c>
      <c r="E77" s="109"/>
      <c r="F77" s="108">
        <f>Base_VGB</f>
        <v>0</v>
      </c>
      <c r="G77" s="109"/>
      <c r="H77" s="108">
        <f>Base_VDB</f>
        <v>0</v>
      </c>
      <c r="I77" s="50"/>
      <c r="J77" s="51"/>
      <c r="L77" s="87"/>
    </row>
    <row r="78" spans="2:12" s="1" customFormat="1" ht="13" x14ac:dyDescent="0.3">
      <c r="B78" s="96"/>
      <c r="C78" s="50"/>
      <c r="D78" s="109"/>
      <c r="E78" s="109"/>
      <c r="F78" s="109"/>
      <c r="G78" s="109"/>
      <c r="H78" s="109"/>
      <c r="I78" s="50"/>
      <c r="J78" s="51"/>
    </row>
    <row r="79" spans="2:12" s="1" customFormat="1" ht="16" x14ac:dyDescent="0.4">
      <c r="B79" s="96" t="s">
        <v>33</v>
      </c>
      <c r="C79" s="50"/>
      <c r="D79" s="108">
        <f>Base_assets</f>
        <v>0</v>
      </c>
      <c r="E79" s="109"/>
      <c r="F79" s="108">
        <f>Base_VGB</f>
        <v>0</v>
      </c>
      <c r="G79" s="109"/>
      <c r="H79" s="108">
        <f>Base_VDB</f>
        <v>0</v>
      </c>
      <c r="I79" s="50"/>
      <c r="J79" s="51"/>
      <c r="L79" s="87"/>
    </row>
    <row r="80" spans="2:12" s="1" customFormat="1" ht="16" x14ac:dyDescent="0.4">
      <c r="B80" s="96" t="s">
        <v>34</v>
      </c>
      <c r="C80" s="50"/>
      <c r="D80" s="108">
        <f>Base_assets</f>
        <v>0</v>
      </c>
      <c r="E80" s="109"/>
      <c r="F80" s="108">
        <f>Base_VGB</f>
        <v>0</v>
      </c>
      <c r="G80" s="109"/>
      <c r="H80" s="108">
        <f>Base_VDB</f>
        <v>0</v>
      </c>
      <c r="I80" s="50"/>
      <c r="J80" s="51"/>
      <c r="L80" s="87"/>
    </row>
    <row r="81" spans="2:12" s="1" customFormat="1" ht="13" x14ac:dyDescent="0.3">
      <c r="B81" s="96"/>
      <c r="C81" s="50"/>
      <c r="D81" s="109"/>
      <c r="E81" s="109"/>
      <c r="F81" s="109"/>
      <c r="G81" s="109"/>
      <c r="H81" s="109"/>
      <c r="I81" s="50"/>
      <c r="J81" s="51"/>
    </row>
    <row r="82" spans="2:12" s="1" customFormat="1" ht="16" x14ac:dyDescent="0.4">
      <c r="B82" s="96" t="s">
        <v>35</v>
      </c>
      <c r="C82" s="50"/>
      <c r="D82" s="108">
        <f>Base_assets</f>
        <v>0</v>
      </c>
      <c r="E82" s="109"/>
      <c r="F82" s="108">
        <f>Base_VGB</f>
        <v>0</v>
      </c>
      <c r="G82" s="109"/>
      <c r="H82" s="108">
        <f>Base_VDB</f>
        <v>0</v>
      </c>
      <c r="I82" s="50"/>
      <c r="J82" s="51"/>
      <c r="L82" s="87"/>
    </row>
    <row r="83" spans="2:12" s="1" customFormat="1" ht="16" x14ac:dyDescent="0.4">
      <c r="B83" s="96" t="s">
        <v>36</v>
      </c>
      <c r="C83" s="50"/>
      <c r="D83" s="108">
        <f>Base_assets</f>
        <v>0</v>
      </c>
      <c r="E83" s="109"/>
      <c r="F83" s="108">
        <f>Base_VGB</f>
        <v>0</v>
      </c>
      <c r="G83" s="109"/>
      <c r="H83" s="108">
        <f>Base_VDB</f>
        <v>0</v>
      </c>
      <c r="I83" s="50"/>
      <c r="J83" s="51"/>
      <c r="L83" s="87"/>
    </row>
    <row r="84" spans="2:12" s="1" customFormat="1" ht="13" x14ac:dyDescent="0.3">
      <c r="B84" s="96"/>
      <c r="C84" s="50"/>
      <c r="D84" s="109"/>
      <c r="E84" s="109"/>
      <c r="F84" s="109"/>
      <c r="G84" s="109"/>
      <c r="H84" s="109"/>
      <c r="I84" s="50"/>
      <c r="J84" s="51"/>
    </row>
    <row r="85" spans="2:12" s="1" customFormat="1" ht="16" x14ac:dyDescent="0.4">
      <c r="B85" s="96" t="s">
        <v>37</v>
      </c>
      <c r="C85" s="50"/>
      <c r="D85" s="108">
        <f>Base_assets</f>
        <v>0</v>
      </c>
      <c r="E85" s="109"/>
      <c r="F85" s="108">
        <f>Base_VGB</f>
        <v>0</v>
      </c>
      <c r="G85" s="109"/>
      <c r="H85" s="108">
        <f>Base_VDB</f>
        <v>0</v>
      </c>
      <c r="I85" s="50"/>
      <c r="J85" s="51"/>
      <c r="L85" s="87"/>
    </row>
    <row r="86" spans="2:12" s="1" customFormat="1" ht="16" x14ac:dyDescent="0.4">
      <c r="B86" s="96" t="s">
        <v>38</v>
      </c>
      <c r="C86" s="50"/>
      <c r="D86" s="108">
        <f>Base_assets</f>
        <v>0</v>
      </c>
      <c r="E86" s="109"/>
      <c r="F86" s="108">
        <f>Base_VGB</f>
        <v>0</v>
      </c>
      <c r="G86" s="109"/>
      <c r="H86" s="108">
        <f>Base_VDB</f>
        <v>0</v>
      </c>
      <c r="I86" s="50"/>
      <c r="J86" s="51"/>
      <c r="L86" s="87"/>
    </row>
    <row r="87" spans="2:12" s="1" customFormat="1" ht="12.5" x14ac:dyDescent="0.25">
      <c r="B87" s="4"/>
      <c r="C87" s="5"/>
      <c r="D87" s="99"/>
      <c r="E87" s="99"/>
      <c r="F87" s="99"/>
      <c r="G87" s="99"/>
      <c r="H87" s="99"/>
      <c r="I87" s="5"/>
      <c r="J87" s="6"/>
    </row>
    <row r="88" spans="2:12" s="1" customFormat="1" ht="13" x14ac:dyDescent="0.3">
      <c r="B88" s="46" t="s">
        <v>281</v>
      </c>
      <c r="C88" s="47"/>
      <c r="D88" s="110"/>
      <c r="E88" s="103"/>
      <c r="F88" s="110"/>
      <c r="G88" s="103"/>
      <c r="H88" s="110"/>
      <c r="I88" s="47"/>
      <c r="J88" s="49"/>
    </row>
    <row r="89" spans="2:12" s="1" customFormat="1" ht="12.5" x14ac:dyDescent="0.25">
      <c r="B89" s="4"/>
      <c r="C89" s="5"/>
      <c r="D89" s="99"/>
      <c r="E89" s="99"/>
      <c r="F89" s="99"/>
      <c r="G89" s="99"/>
      <c r="H89" s="99"/>
      <c r="I89" s="5"/>
      <c r="J89" s="6"/>
    </row>
    <row r="90" spans="2:12" s="1" customFormat="1" ht="15" x14ac:dyDescent="0.4">
      <c r="B90" s="91" t="s">
        <v>39</v>
      </c>
      <c r="C90" s="5"/>
      <c r="D90" s="98"/>
      <c r="E90" s="99"/>
      <c r="F90" s="98"/>
      <c r="G90" s="99"/>
      <c r="H90" s="98"/>
      <c r="I90" s="5"/>
      <c r="J90" s="6"/>
      <c r="L90" s="87"/>
    </row>
    <row r="91" spans="2:12" s="1" customFormat="1" ht="13" thickBot="1" x14ac:dyDescent="0.3">
      <c r="B91" s="7"/>
      <c r="C91" s="8"/>
      <c r="D91" s="104"/>
      <c r="E91" s="104"/>
      <c r="F91" s="104"/>
      <c r="G91" s="104"/>
      <c r="H91" s="104"/>
      <c r="I91" s="8"/>
      <c r="J91" s="9"/>
    </row>
    <row r="92" spans="2:12" s="1" customFormat="1" ht="13" thickBot="1" x14ac:dyDescent="0.3">
      <c r="B92" s="18"/>
      <c r="C92" s="18"/>
      <c r="D92" s="107"/>
      <c r="E92" s="107"/>
      <c r="F92" s="107"/>
      <c r="G92" s="107"/>
      <c r="H92" s="107"/>
      <c r="I92" s="18"/>
    </row>
    <row r="93" spans="2:12" s="1" customFormat="1" ht="13" x14ac:dyDescent="0.3">
      <c r="B93" s="206" t="s">
        <v>6</v>
      </c>
      <c r="C93" s="187"/>
      <c r="D93" s="207" t="s">
        <v>7</v>
      </c>
      <c r="E93" s="208"/>
      <c r="F93" s="207" t="s">
        <v>297</v>
      </c>
      <c r="G93" s="209"/>
      <c r="H93" s="207" t="s">
        <v>298</v>
      </c>
      <c r="I93" s="210"/>
      <c r="J93" s="196"/>
    </row>
    <row r="94" spans="2:12" s="1" customFormat="1" ht="13.5" thickBot="1" x14ac:dyDescent="0.35">
      <c r="B94" s="165"/>
      <c r="C94" s="166"/>
      <c r="D94" s="199" t="str">
        <f>"'000"</f>
        <v>'000</v>
      </c>
      <c r="E94" s="166"/>
      <c r="F94" s="199" t="str">
        <f>"'000"</f>
        <v>'000</v>
      </c>
      <c r="G94" s="211"/>
      <c r="H94" s="199" t="str">
        <f>"'000"</f>
        <v>'000</v>
      </c>
      <c r="I94" s="211"/>
      <c r="J94" s="168"/>
    </row>
    <row r="95" spans="2:12" s="1" customFormat="1" ht="12.5" x14ac:dyDescent="0.25">
      <c r="B95" s="4"/>
      <c r="C95" s="5"/>
      <c r="D95" s="99"/>
      <c r="E95" s="99"/>
      <c r="F95" s="99"/>
      <c r="G95" s="99"/>
      <c r="H95" s="99"/>
      <c r="I95" s="5"/>
      <c r="J95" s="6"/>
    </row>
    <row r="96" spans="2:12" s="1" customFormat="1" ht="16" x14ac:dyDescent="0.4">
      <c r="B96" s="82" t="s">
        <v>40</v>
      </c>
      <c r="C96" s="5"/>
      <c r="D96" s="98"/>
      <c r="E96" s="99"/>
      <c r="F96" s="98"/>
      <c r="G96" s="99"/>
      <c r="H96" s="98"/>
      <c r="I96" s="5"/>
      <c r="J96" s="6"/>
      <c r="L96" s="87"/>
    </row>
    <row r="97" spans="1:13" s="1" customFormat="1" ht="13" x14ac:dyDescent="0.3">
      <c r="B97" s="91"/>
      <c r="C97" s="5"/>
      <c r="D97" s="99"/>
      <c r="E97" s="99"/>
      <c r="F97" s="99"/>
      <c r="G97" s="99"/>
      <c r="H97" s="99"/>
      <c r="I97" s="5"/>
      <c r="J97" s="6"/>
    </row>
    <row r="98" spans="1:13" s="1" customFormat="1" ht="16" x14ac:dyDescent="0.4">
      <c r="B98" s="82" t="s">
        <v>416</v>
      </c>
      <c r="C98" s="5"/>
      <c r="D98" s="98"/>
      <c r="E98" s="99"/>
      <c r="F98" s="98"/>
      <c r="G98" s="99"/>
      <c r="H98" s="98"/>
      <c r="I98" s="5"/>
      <c r="J98" s="6"/>
      <c r="L98" s="87"/>
    </row>
    <row r="99" spans="1:13" s="1" customFormat="1" ht="13" x14ac:dyDescent="0.3">
      <c r="B99" s="91"/>
      <c r="C99" s="5"/>
      <c r="D99" s="99"/>
      <c r="E99" s="99"/>
      <c r="F99" s="99"/>
      <c r="G99" s="99"/>
      <c r="H99" s="99"/>
      <c r="I99" s="5"/>
      <c r="J99" s="6"/>
    </row>
    <row r="100" spans="1:13" s="1" customFormat="1" ht="16" x14ac:dyDescent="0.4">
      <c r="B100" s="94" t="s">
        <v>41</v>
      </c>
      <c r="C100" s="5"/>
      <c r="D100" s="98"/>
      <c r="E100" s="99"/>
      <c r="F100" s="98"/>
      <c r="G100" s="99"/>
      <c r="H100" s="98"/>
      <c r="I100" s="5"/>
      <c r="J100" s="6"/>
      <c r="L100" s="15"/>
    </row>
    <row r="101" spans="1:13" s="1" customFormat="1" ht="16" x14ac:dyDescent="0.4">
      <c r="B101" s="94" t="s">
        <v>42</v>
      </c>
      <c r="C101" s="5"/>
      <c r="D101" s="98"/>
      <c r="E101" s="99"/>
      <c r="F101" s="98"/>
      <c r="G101" s="99"/>
      <c r="H101" s="98"/>
      <c r="I101" s="5"/>
      <c r="J101" s="6"/>
      <c r="L101" s="15"/>
    </row>
    <row r="102" spans="1:13" s="1" customFormat="1" ht="13" thickBot="1" x14ac:dyDescent="0.3">
      <c r="B102" s="7"/>
      <c r="C102" s="8"/>
      <c r="D102" s="104"/>
      <c r="E102" s="104"/>
      <c r="F102" s="104"/>
      <c r="G102" s="104"/>
      <c r="H102" s="104"/>
      <c r="I102" s="8"/>
      <c r="J102" s="9"/>
    </row>
    <row r="103" spans="1:13" s="1" customFormat="1" ht="13" thickBot="1" x14ac:dyDescent="0.3">
      <c r="B103" s="18"/>
      <c r="C103" s="18"/>
      <c r="D103" s="107"/>
      <c r="E103" s="107"/>
      <c r="F103" s="107"/>
      <c r="G103" s="107"/>
      <c r="H103" s="107"/>
      <c r="I103" s="18"/>
    </row>
    <row r="104" spans="1:13" s="1" customFormat="1" ht="13" x14ac:dyDescent="0.3">
      <c r="B104" s="206" t="s">
        <v>43</v>
      </c>
      <c r="C104" s="187"/>
      <c r="D104" s="207" t="s">
        <v>7</v>
      </c>
      <c r="E104" s="208"/>
      <c r="F104" s="207" t="s">
        <v>297</v>
      </c>
      <c r="G104" s="209"/>
      <c r="H104" s="207" t="s">
        <v>298</v>
      </c>
      <c r="I104" s="210"/>
      <c r="J104" s="196"/>
    </row>
    <row r="105" spans="1:13" s="1" customFormat="1" ht="13.5" thickBot="1" x14ac:dyDescent="0.35">
      <c r="B105" s="165"/>
      <c r="C105" s="166"/>
      <c r="D105" s="199" t="str">
        <f>"'000"</f>
        <v>'000</v>
      </c>
      <c r="E105" s="166"/>
      <c r="F105" s="199" t="str">
        <f>"'000"</f>
        <v>'000</v>
      </c>
      <c r="G105" s="211"/>
      <c r="H105" s="199" t="str">
        <f>"'000"</f>
        <v>'000</v>
      </c>
      <c r="I105" s="211"/>
      <c r="J105" s="168"/>
    </row>
    <row r="106" spans="1:13" s="1" customFormat="1" ht="12.5" x14ac:dyDescent="0.25">
      <c r="B106" s="4"/>
      <c r="C106" s="5"/>
      <c r="D106" s="99"/>
      <c r="E106" s="99"/>
      <c r="F106" s="99"/>
      <c r="G106" s="99"/>
      <c r="H106" s="99"/>
      <c r="I106" s="5"/>
      <c r="J106" s="6"/>
    </row>
    <row r="107" spans="1:13" s="1" customFormat="1" ht="15" x14ac:dyDescent="0.4">
      <c r="B107" s="91" t="s">
        <v>44</v>
      </c>
      <c r="C107" s="5"/>
      <c r="D107" s="98"/>
      <c r="E107" s="99"/>
      <c r="F107" s="98"/>
      <c r="G107" s="99"/>
      <c r="H107" s="98"/>
      <c r="I107" s="5"/>
      <c r="J107" s="6"/>
      <c r="L107" s="87"/>
    </row>
    <row r="108" spans="1:13" s="1" customFormat="1" ht="13" thickBot="1" x14ac:dyDescent="0.3">
      <c r="B108" s="7"/>
      <c r="C108" s="8"/>
      <c r="D108" s="8"/>
      <c r="E108" s="8"/>
      <c r="F108" s="8"/>
      <c r="G108" s="8"/>
      <c r="H108" s="8"/>
      <c r="I108" s="8"/>
      <c r="J108" s="9"/>
    </row>
    <row r="110" spans="1:13" s="1" customFormat="1" ht="12.5" x14ac:dyDescent="0.25">
      <c r="B110" s="18"/>
      <c r="C110" s="18"/>
      <c r="D110" s="18"/>
      <c r="E110" s="18"/>
      <c r="F110" s="18"/>
      <c r="G110" s="18"/>
      <c r="H110" s="18"/>
      <c r="I110" s="18"/>
    </row>
    <row r="111" spans="1:13" s="53" customFormat="1" x14ac:dyDescent="0.3">
      <c r="A111" s="14"/>
      <c r="C111" s="14"/>
      <c r="J111" s="14"/>
      <c r="K111" s="14"/>
      <c r="M111" s="14"/>
    </row>
  </sheetData>
  <sheetProtection algorithmName="SHA-512" hashValue="KfYYNp89drpA2aLPxqe6ROwSBj+75ZJQg3bzdA7fKMaJi5VLbbc2BEIHssxcqhwwyjzO7baEmdHE4/loI7pDow==" saltValue="ylNaDhargZpN5BwXBNaM0w==" spinCount="100000" sheet="1" objects="1" scenarios="1" formatCells="0" formatColumns="0" formatRows="0"/>
  <conditionalFormatting sqref="L1:L26 L32:L97 L100:L1048576">
    <cfRule type="cellIs" dxfId="25" priority="33" operator="equal">
      <formula>"OK"</formula>
    </cfRule>
    <cfRule type="cellIs" dxfId="24" priority="34" operator="equal">
      <formula>"ERROR"</formula>
    </cfRule>
  </conditionalFormatting>
  <conditionalFormatting sqref="L28">
    <cfRule type="cellIs" dxfId="23" priority="27" operator="equal">
      <formula>"OK"</formula>
    </cfRule>
    <cfRule type="cellIs" dxfId="22" priority="28" operator="equal">
      <formula>"ERROR"</formula>
    </cfRule>
  </conditionalFormatting>
  <conditionalFormatting sqref="L31">
    <cfRule type="cellIs" dxfId="21" priority="11" operator="equal">
      <formula>"OK"</formula>
    </cfRule>
    <cfRule type="cellIs" dxfId="20" priority="12" operator="equal">
      <formula>"ERROR"</formula>
    </cfRule>
  </conditionalFormatting>
  <conditionalFormatting sqref="L30">
    <cfRule type="cellIs" dxfId="19" priority="9" operator="equal">
      <formula>"OK"</formula>
    </cfRule>
    <cfRule type="cellIs" dxfId="18" priority="10" operator="equal">
      <formula>"ERROR"</formula>
    </cfRule>
  </conditionalFormatting>
  <conditionalFormatting sqref="L29">
    <cfRule type="cellIs" dxfId="17" priority="7" operator="equal">
      <formula>"OK"</formula>
    </cfRule>
    <cfRule type="cellIs" dxfId="16" priority="8" operator="equal">
      <formula>"ERROR"</formula>
    </cfRule>
  </conditionalFormatting>
  <conditionalFormatting sqref="L27">
    <cfRule type="cellIs" dxfId="15" priority="5" operator="equal">
      <formula>"OK"</formula>
    </cfRule>
    <cfRule type="cellIs" dxfId="14" priority="6" operator="equal">
      <formula>"ERROR"</formula>
    </cfRule>
  </conditionalFormatting>
  <conditionalFormatting sqref="L99">
    <cfRule type="cellIs" dxfId="13" priority="3" operator="equal">
      <formula>"OK"</formula>
    </cfRule>
    <cfRule type="cellIs" dxfId="12" priority="4" operator="equal">
      <formula>"ERROR"</formula>
    </cfRule>
  </conditionalFormatting>
  <conditionalFormatting sqref="L98">
    <cfRule type="cellIs" dxfId="11" priority="1" operator="equal">
      <formula>"OK"</formula>
    </cfRule>
    <cfRule type="cellIs" dxfId="10" priority="2" operator="equal">
      <formula>"ERROR"</formula>
    </cfRule>
  </conditionalFormatting>
  <dataValidations count="6">
    <dataValidation allowBlank="1" showErrorMessage="1" promptTitle="Currency risk simplification" prompt="See Regulation 67 for description of the currency risk simplification approach" sqref="C12"/>
    <dataValidation type="list" allowBlank="1" showInputMessage="1" showErrorMessage="1" errorTitle="Number Error" error="Please enter a valid sensitivity number." promptTitle="Currency Simplification" prompt="Enter N if the full currency calculation has been performed or enter Y if only the currency simplification has been performed." sqref="D12">
      <formula1>"Y,N"</formula1>
    </dataValidation>
    <dataValidation allowBlank="1" showInputMessage="1" showErrorMessage="1" promptTitle="Local Currency" prompt="Please ensure that if Regulation 66 (10) applies and the reporting currency replaces the local currency, the impact of the stress of the reporting currency against the local currency is entered into the currency group of the reporting currency." sqref="B41"/>
    <dataValidation allowBlank="1" showInputMessage="1" showErrorMessage="1" promptTitle="VGB" prompt="Technical provision for guaranteed benefits " sqref="F4"/>
    <dataValidation allowBlank="1" showInputMessage="1" showErrorMessage="1" promptTitle="VDB" prompt="Technical provision for discretionary benefits" sqref="H4"/>
    <dataValidation allowBlank="1" showErrorMessage="1" promptTitle="Local Currency" prompt="Please ensure that if Regulation 66 (10) applies and the reporting currency replaces the local currency, the impact of the stress of the reporting currency against the local currency is entered into the currency group of the reporting currency." sqref="B40"/>
  </dataValidations>
  <pageMargins left="0.70866141732283472" right="0.70866141732283472" top="0.74803149606299213" bottom="0.74803149606299213" header="0.31496062992125984" footer="0.31496062992125984"/>
  <pageSetup paperSize="9" scale="7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AD51"/>
  <sheetViews>
    <sheetView topLeftCell="A31" zoomScale="85" zoomScaleNormal="85" workbookViewId="0">
      <selection activeCell="H41" sqref="H41"/>
    </sheetView>
  </sheetViews>
  <sheetFormatPr defaultColWidth="0" defaultRowHeight="14" x14ac:dyDescent="0.3"/>
  <cols>
    <col min="1" max="1" width="1.83203125" style="18" customWidth="1"/>
    <col min="2" max="2" width="25.5" style="27" customWidth="1"/>
    <col min="3" max="3" width="1.83203125" style="1" customWidth="1"/>
    <col min="4" max="4" width="8.83203125" style="27" customWidth="1"/>
    <col min="5" max="5" width="1.83203125" style="27" customWidth="1"/>
    <col min="6" max="6" width="9" style="27" customWidth="1"/>
    <col min="7" max="7" width="1.83203125" style="27" customWidth="1"/>
    <col min="8" max="8" width="9" style="27" customWidth="1"/>
    <col min="9" max="9" width="1.83203125" style="27" customWidth="1"/>
    <col min="10" max="11" width="1.83203125" style="18" customWidth="1"/>
    <col min="12" max="12" width="9" style="27" bestFit="1" customWidth="1"/>
    <col min="13" max="13" width="1.83203125" style="18" customWidth="1"/>
    <col min="14" max="14" width="0" style="56" hidden="1" customWidth="1"/>
    <col min="15" max="30" width="0" style="27" hidden="1" customWidth="1"/>
    <col min="31" max="16384" width="9" style="27" hidden="1"/>
  </cols>
  <sheetData>
    <row r="1" spans="1:14" s="21" customFormat="1" ht="15.5" x14ac:dyDescent="0.35">
      <c r="A1" s="2" t="str">
        <f ca="1">RIGHT(CELL("filename",$A$1),LEN(CELL("filename",$A$1))-FIND("]",CELL("filename",$A$1)))</f>
        <v>Life Underwriting Risk 5</v>
      </c>
      <c r="B1" s="2"/>
      <c r="C1" s="3"/>
      <c r="D1" s="3"/>
      <c r="E1" s="3"/>
      <c r="F1" s="3"/>
      <c r="G1" s="3"/>
      <c r="H1" s="3"/>
      <c r="I1" s="3"/>
      <c r="J1" s="2"/>
      <c r="K1" s="2"/>
      <c r="L1" s="3"/>
      <c r="M1" s="2"/>
      <c r="N1" s="54"/>
    </row>
    <row r="2" spans="1:14" s="24" customFormat="1" ht="12.5" x14ac:dyDescent="0.25">
      <c r="A2" s="23"/>
      <c r="B2" s="23"/>
      <c r="C2" s="23"/>
      <c r="D2" s="23"/>
      <c r="E2" s="23"/>
      <c r="F2" s="23"/>
      <c r="G2" s="23"/>
      <c r="H2" s="23"/>
      <c r="I2" s="23"/>
      <c r="J2" s="23"/>
      <c r="K2" s="23"/>
      <c r="L2" s="25"/>
      <c r="M2" s="23"/>
      <c r="N2" s="55"/>
    </row>
    <row r="3" spans="1:14" ht="14.5" thickBot="1" x14ac:dyDescent="0.35">
      <c r="A3" s="1"/>
      <c r="J3" s="1"/>
      <c r="K3" s="1"/>
      <c r="M3" s="1"/>
    </row>
    <row r="4" spans="1:14" s="1" customFormat="1" ht="13" x14ac:dyDescent="0.3">
      <c r="B4" s="206" t="s">
        <v>45</v>
      </c>
      <c r="C4" s="187"/>
      <c r="D4" s="38" t="s">
        <v>7</v>
      </c>
      <c r="E4" s="210"/>
      <c r="F4" s="38" t="s">
        <v>297</v>
      </c>
      <c r="G4" s="210"/>
      <c r="H4" s="38" t="s">
        <v>298</v>
      </c>
      <c r="I4" s="210"/>
      <c r="J4" s="196"/>
      <c r="N4" s="57"/>
    </row>
    <row r="5" spans="1:14" s="1" customFormat="1" ht="13.5" thickBot="1" x14ac:dyDescent="0.35">
      <c r="B5" s="165"/>
      <c r="C5" s="166"/>
      <c r="D5" s="199" t="str">
        <f>"'000"</f>
        <v>'000</v>
      </c>
      <c r="E5" s="211"/>
      <c r="F5" s="199" t="str">
        <f>"'000"</f>
        <v>'000</v>
      </c>
      <c r="G5" s="211"/>
      <c r="H5" s="199" t="str">
        <f>"'000"</f>
        <v>'000</v>
      </c>
      <c r="I5" s="211"/>
      <c r="J5" s="168"/>
      <c r="N5" s="57"/>
    </row>
    <row r="6" spans="1:14" s="1" customFormat="1" ht="12.5" x14ac:dyDescent="0.25">
      <c r="B6" s="4"/>
      <c r="C6" s="5"/>
      <c r="D6" s="5"/>
      <c r="E6" s="5"/>
      <c r="F6" s="5"/>
      <c r="G6" s="5"/>
      <c r="H6" s="5"/>
      <c r="I6" s="5"/>
      <c r="J6" s="6"/>
      <c r="N6" s="57"/>
    </row>
    <row r="7" spans="1:14" s="1" customFormat="1" ht="15" x14ac:dyDescent="0.4">
      <c r="B7" s="91" t="s">
        <v>51</v>
      </c>
      <c r="C7" s="5"/>
      <c r="D7" s="98"/>
      <c r="E7" s="99"/>
      <c r="F7" s="98"/>
      <c r="G7" s="99"/>
      <c r="H7" s="98"/>
      <c r="I7" s="5"/>
      <c r="J7" s="6"/>
      <c r="L7" s="87"/>
      <c r="N7" s="57"/>
    </row>
    <row r="8" spans="1:14" s="1" customFormat="1" ht="13" thickBot="1" x14ac:dyDescent="0.3">
      <c r="B8" s="7"/>
      <c r="C8" s="8"/>
      <c r="D8" s="104"/>
      <c r="E8" s="104"/>
      <c r="F8" s="104"/>
      <c r="G8" s="104"/>
      <c r="H8" s="104"/>
      <c r="I8" s="8"/>
      <c r="J8" s="9"/>
      <c r="N8" s="57"/>
    </row>
    <row r="9" spans="1:14" s="1" customFormat="1" ht="13" thickBot="1" x14ac:dyDescent="0.3">
      <c r="B9" s="18"/>
      <c r="C9" s="18"/>
      <c r="D9" s="107"/>
      <c r="E9" s="107"/>
      <c r="F9" s="107"/>
      <c r="G9" s="107"/>
      <c r="H9" s="107"/>
      <c r="I9" s="18"/>
      <c r="N9" s="57"/>
    </row>
    <row r="10" spans="1:14" s="1" customFormat="1" ht="13" x14ac:dyDescent="0.3">
      <c r="B10" s="206" t="s">
        <v>46</v>
      </c>
      <c r="C10" s="187"/>
      <c r="D10" s="207" t="s">
        <v>7</v>
      </c>
      <c r="E10" s="209"/>
      <c r="F10" s="207" t="s">
        <v>297</v>
      </c>
      <c r="G10" s="209"/>
      <c r="H10" s="207" t="s">
        <v>298</v>
      </c>
      <c r="I10" s="210"/>
      <c r="J10" s="196"/>
      <c r="N10" s="57"/>
    </row>
    <row r="11" spans="1:14" s="1" customFormat="1" ht="13.5" thickBot="1" x14ac:dyDescent="0.35">
      <c r="B11" s="165"/>
      <c r="C11" s="166"/>
      <c r="D11" s="199" t="str">
        <f>"'000"</f>
        <v>'000</v>
      </c>
      <c r="E11" s="211"/>
      <c r="F11" s="199" t="str">
        <f>"'000"</f>
        <v>'000</v>
      </c>
      <c r="G11" s="211"/>
      <c r="H11" s="199" t="str">
        <f>"'000"</f>
        <v>'000</v>
      </c>
      <c r="I11" s="211"/>
      <c r="J11" s="168"/>
      <c r="N11" s="57"/>
    </row>
    <row r="12" spans="1:14" s="1" customFormat="1" ht="12.5" x14ac:dyDescent="0.25">
      <c r="B12" s="4"/>
      <c r="C12" s="5"/>
      <c r="D12" s="99"/>
      <c r="E12" s="99"/>
      <c r="F12" s="99"/>
      <c r="G12" s="99"/>
      <c r="H12" s="99"/>
      <c r="I12" s="5"/>
      <c r="J12" s="6"/>
      <c r="N12" s="57"/>
    </row>
    <row r="13" spans="1:14" s="1" customFormat="1" ht="15" x14ac:dyDescent="0.4">
      <c r="B13" s="91" t="s">
        <v>52</v>
      </c>
      <c r="C13" s="5"/>
      <c r="D13" s="98"/>
      <c r="E13" s="99"/>
      <c r="F13" s="98"/>
      <c r="G13" s="99"/>
      <c r="H13" s="98"/>
      <c r="I13" s="5"/>
      <c r="J13" s="6"/>
      <c r="L13" s="87"/>
      <c r="N13" s="57"/>
    </row>
    <row r="14" spans="1:14" s="1" customFormat="1" ht="13" thickBot="1" x14ac:dyDescent="0.3">
      <c r="B14" s="7"/>
      <c r="C14" s="8"/>
      <c r="D14" s="104"/>
      <c r="E14" s="104"/>
      <c r="F14" s="104"/>
      <c r="G14" s="104"/>
      <c r="H14" s="104"/>
      <c r="I14" s="8"/>
      <c r="J14" s="9"/>
      <c r="N14" s="57"/>
    </row>
    <row r="15" spans="1:14" s="1" customFormat="1" ht="13" thickBot="1" x14ac:dyDescent="0.3">
      <c r="B15" s="18"/>
      <c r="C15" s="18"/>
      <c r="D15" s="107"/>
      <c r="E15" s="107"/>
      <c r="F15" s="107"/>
      <c r="G15" s="107"/>
      <c r="H15" s="107"/>
      <c r="I15" s="18"/>
      <c r="N15" s="57"/>
    </row>
    <row r="16" spans="1:14" s="1" customFormat="1" ht="13" x14ac:dyDescent="0.3">
      <c r="B16" s="206" t="s">
        <v>47</v>
      </c>
      <c r="C16" s="187"/>
      <c r="D16" s="207" t="s">
        <v>7</v>
      </c>
      <c r="E16" s="209"/>
      <c r="F16" s="207" t="s">
        <v>297</v>
      </c>
      <c r="G16" s="209"/>
      <c r="H16" s="207" t="s">
        <v>298</v>
      </c>
      <c r="I16" s="210"/>
      <c r="J16" s="196"/>
      <c r="N16" s="57"/>
    </row>
    <row r="17" spans="2:14" s="1" customFormat="1" ht="13.5" thickBot="1" x14ac:dyDescent="0.35">
      <c r="B17" s="165"/>
      <c r="C17" s="166"/>
      <c r="D17" s="199" t="str">
        <f>"'000"</f>
        <v>'000</v>
      </c>
      <c r="E17" s="211"/>
      <c r="F17" s="199" t="str">
        <f>"'000"</f>
        <v>'000</v>
      </c>
      <c r="G17" s="211"/>
      <c r="H17" s="199" t="str">
        <f>"'000"</f>
        <v>'000</v>
      </c>
      <c r="I17" s="211"/>
      <c r="J17" s="168"/>
      <c r="N17" s="57"/>
    </row>
    <row r="18" spans="2:14" s="1" customFormat="1" ht="12.5" x14ac:dyDescent="0.25">
      <c r="B18" s="4"/>
      <c r="C18" s="5"/>
      <c r="D18" s="99"/>
      <c r="E18" s="99"/>
      <c r="F18" s="99"/>
      <c r="G18" s="99"/>
      <c r="H18" s="99"/>
      <c r="I18" s="5"/>
      <c r="J18" s="6"/>
      <c r="N18" s="57"/>
    </row>
    <row r="19" spans="2:14" s="1" customFormat="1" ht="15" x14ac:dyDescent="0.4">
      <c r="B19" s="82" t="s">
        <v>53</v>
      </c>
      <c r="C19" s="5"/>
      <c r="D19" s="98"/>
      <c r="E19" s="99"/>
      <c r="F19" s="98"/>
      <c r="G19" s="99"/>
      <c r="H19" s="98"/>
      <c r="I19" s="5"/>
      <c r="J19" s="6"/>
      <c r="L19" s="15"/>
      <c r="N19" s="57"/>
    </row>
    <row r="20" spans="2:14" s="1" customFormat="1" ht="13" x14ac:dyDescent="0.3">
      <c r="B20" s="82"/>
      <c r="C20" s="5"/>
      <c r="D20" s="99"/>
      <c r="E20" s="99"/>
      <c r="F20" s="99"/>
      <c r="G20" s="99"/>
      <c r="H20" s="99"/>
      <c r="I20" s="5"/>
      <c r="J20" s="6"/>
      <c r="N20" s="57"/>
    </row>
    <row r="21" spans="2:14" s="1" customFormat="1" ht="15" x14ac:dyDescent="0.4">
      <c r="B21" s="82" t="s">
        <v>54</v>
      </c>
      <c r="C21" s="5"/>
      <c r="D21" s="98"/>
      <c r="E21" s="99"/>
      <c r="F21" s="98"/>
      <c r="G21" s="99"/>
      <c r="H21" s="98"/>
      <c r="I21" s="5"/>
      <c r="J21" s="6"/>
      <c r="L21" s="87"/>
      <c r="N21" s="57"/>
    </row>
    <row r="22" spans="2:14" s="1" customFormat="1" ht="13.5" thickBot="1" x14ac:dyDescent="0.35">
      <c r="B22" s="92"/>
      <c r="C22" s="8"/>
      <c r="D22" s="104"/>
      <c r="E22" s="104"/>
      <c r="F22" s="104"/>
      <c r="G22" s="104"/>
      <c r="H22" s="104"/>
      <c r="I22" s="8"/>
      <c r="J22" s="9"/>
      <c r="N22" s="57"/>
    </row>
    <row r="23" spans="2:14" s="1" customFormat="1" ht="13" thickBot="1" x14ac:dyDescent="0.3">
      <c r="B23" s="18"/>
      <c r="C23" s="18"/>
      <c r="D23" s="107"/>
      <c r="E23" s="107"/>
      <c r="F23" s="107"/>
      <c r="G23" s="107"/>
      <c r="H23" s="107"/>
      <c r="I23" s="18"/>
      <c r="N23" s="57"/>
    </row>
    <row r="24" spans="2:14" s="1" customFormat="1" ht="13" x14ac:dyDescent="0.3">
      <c r="B24" s="206" t="s">
        <v>48</v>
      </c>
      <c r="C24" s="187"/>
      <c r="D24" s="207" t="s">
        <v>7</v>
      </c>
      <c r="E24" s="209"/>
      <c r="F24" s="207" t="s">
        <v>297</v>
      </c>
      <c r="G24" s="209"/>
      <c r="H24" s="207" t="s">
        <v>298</v>
      </c>
      <c r="I24" s="210"/>
      <c r="J24" s="196"/>
      <c r="N24" s="57"/>
    </row>
    <row r="25" spans="2:14" s="1" customFormat="1" ht="13.5" thickBot="1" x14ac:dyDescent="0.35">
      <c r="B25" s="165"/>
      <c r="C25" s="166"/>
      <c r="D25" s="199" t="str">
        <f>"'000"</f>
        <v>'000</v>
      </c>
      <c r="E25" s="211"/>
      <c r="F25" s="199" t="str">
        <f>"'000"</f>
        <v>'000</v>
      </c>
      <c r="G25" s="211"/>
      <c r="H25" s="199" t="str">
        <f>"'000"</f>
        <v>'000</v>
      </c>
      <c r="I25" s="211"/>
      <c r="J25" s="168"/>
      <c r="N25" s="57"/>
    </row>
    <row r="26" spans="2:14" s="1" customFormat="1" ht="12.5" x14ac:dyDescent="0.25">
      <c r="B26" s="4"/>
      <c r="C26" s="5"/>
      <c r="D26" s="99"/>
      <c r="E26" s="99"/>
      <c r="F26" s="99"/>
      <c r="G26" s="99"/>
      <c r="H26" s="99"/>
      <c r="I26" s="5"/>
      <c r="J26" s="6"/>
      <c r="N26" s="57"/>
    </row>
    <row r="27" spans="2:14" s="1" customFormat="1" ht="15" x14ac:dyDescent="0.4">
      <c r="B27" s="82" t="s">
        <v>55</v>
      </c>
      <c r="C27" s="5"/>
      <c r="D27" s="98"/>
      <c r="E27" s="99"/>
      <c r="F27" s="98"/>
      <c r="G27" s="99"/>
      <c r="H27" s="98"/>
      <c r="I27" s="5"/>
      <c r="J27" s="6"/>
      <c r="L27" s="87"/>
      <c r="N27" s="57"/>
    </row>
    <row r="28" spans="2:14" s="1" customFormat="1" ht="15" x14ac:dyDescent="0.4">
      <c r="B28" s="82" t="s">
        <v>56</v>
      </c>
      <c r="C28" s="5"/>
      <c r="D28" s="98"/>
      <c r="E28" s="99"/>
      <c r="F28" s="98"/>
      <c r="G28" s="99"/>
      <c r="H28" s="98"/>
      <c r="I28" s="5"/>
      <c r="J28" s="6"/>
      <c r="L28" s="87"/>
      <c r="N28" s="57"/>
    </row>
    <row r="29" spans="2:14" s="1" customFormat="1" ht="15" x14ac:dyDescent="0.4">
      <c r="B29" s="82" t="s">
        <v>57</v>
      </c>
      <c r="C29" s="5"/>
      <c r="D29" s="98"/>
      <c r="E29" s="99"/>
      <c r="F29" s="98"/>
      <c r="G29" s="99"/>
      <c r="H29" s="98"/>
      <c r="I29" s="5"/>
      <c r="J29" s="6"/>
      <c r="L29" s="87"/>
      <c r="N29" s="57"/>
    </row>
    <row r="30" spans="2:14" s="1" customFormat="1" ht="13" thickBot="1" x14ac:dyDescent="0.3">
      <c r="B30" s="7"/>
      <c r="C30" s="8"/>
      <c r="D30" s="104"/>
      <c r="E30" s="104"/>
      <c r="F30" s="104"/>
      <c r="G30" s="104"/>
      <c r="H30" s="104"/>
      <c r="I30" s="8"/>
      <c r="J30" s="9"/>
      <c r="N30" s="57"/>
    </row>
    <row r="31" spans="2:14" s="1" customFormat="1" ht="13" thickBot="1" x14ac:dyDescent="0.3">
      <c r="B31" s="18"/>
      <c r="C31" s="18"/>
      <c r="D31" s="107"/>
      <c r="E31" s="107"/>
      <c r="F31" s="107"/>
      <c r="G31" s="107"/>
      <c r="H31" s="107"/>
      <c r="I31" s="18"/>
      <c r="N31" s="57"/>
    </row>
    <row r="32" spans="2:14" s="1" customFormat="1" ht="13" x14ac:dyDescent="0.3">
      <c r="B32" s="206" t="s">
        <v>49</v>
      </c>
      <c r="C32" s="187"/>
      <c r="D32" s="207" t="s">
        <v>7</v>
      </c>
      <c r="E32" s="209"/>
      <c r="F32" s="207" t="s">
        <v>297</v>
      </c>
      <c r="G32" s="209"/>
      <c r="H32" s="207" t="s">
        <v>298</v>
      </c>
      <c r="I32" s="210"/>
      <c r="J32" s="196"/>
      <c r="N32" s="57"/>
    </row>
    <row r="33" spans="2:14" s="1" customFormat="1" ht="13.5" thickBot="1" x14ac:dyDescent="0.35">
      <c r="B33" s="165"/>
      <c r="C33" s="166"/>
      <c r="D33" s="199" t="str">
        <f>"'000"</f>
        <v>'000</v>
      </c>
      <c r="E33" s="211"/>
      <c r="F33" s="199" t="str">
        <f>"'000"</f>
        <v>'000</v>
      </c>
      <c r="G33" s="211"/>
      <c r="H33" s="199" t="str">
        <f>"'000"</f>
        <v>'000</v>
      </c>
      <c r="I33" s="211"/>
      <c r="J33" s="168"/>
      <c r="N33" s="57"/>
    </row>
    <row r="34" spans="2:14" s="1" customFormat="1" ht="12.5" x14ac:dyDescent="0.25">
      <c r="B34" s="4"/>
      <c r="C34" s="5"/>
      <c r="D34" s="99"/>
      <c r="E34" s="99"/>
      <c r="F34" s="99"/>
      <c r="G34" s="99"/>
      <c r="H34" s="99"/>
      <c r="I34" s="5"/>
      <c r="J34" s="6"/>
      <c r="N34" s="57"/>
    </row>
    <row r="35" spans="2:14" s="1" customFormat="1" ht="15" x14ac:dyDescent="0.4">
      <c r="B35" s="91" t="s">
        <v>58</v>
      </c>
      <c r="C35" s="5"/>
      <c r="D35" s="98"/>
      <c r="E35" s="99"/>
      <c r="F35" s="98"/>
      <c r="G35" s="99"/>
      <c r="H35" s="98"/>
      <c r="I35" s="5"/>
      <c r="J35" s="6"/>
      <c r="L35" s="87"/>
      <c r="N35" s="57"/>
    </row>
    <row r="36" spans="2:14" s="1" customFormat="1" ht="13" thickBot="1" x14ac:dyDescent="0.3">
      <c r="B36" s="7"/>
      <c r="C36" s="8"/>
      <c r="D36" s="104"/>
      <c r="E36" s="104"/>
      <c r="F36" s="104"/>
      <c r="G36" s="104"/>
      <c r="H36" s="104"/>
      <c r="I36" s="8"/>
      <c r="J36" s="9"/>
      <c r="N36" s="57"/>
    </row>
    <row r="37" spans="2:14" s="1" customFormat="1" ht="13" thickBot="1" x14ac:dyDescent="0.3">
      <c r="B37" s="18"/>
      <c r="C37" s="18"/>
      <c r="D37" s="107"/>
      <c r="E37" s="107"/>
      <c r="F37" s="107"/>
      <c r="G37" s="107"/>
      <c r="H37" s="107"/>
      <c r="I37" s="18"/>
      <c r="N37" s="57"/>
    </row>
    <row r="38" spans="2:14" s="1" customFormat="1" ht="13" x14ac:dyDescent="0.3">
      <c r="B38" s="206" t="s">
        <v>477</v>
      </c>
      <c r="C38" s="187"/>
      <c r="D38" s="207" t="s">
        <v>7</v>
      </c>
      <c r="E38" s="209"/>
      <c r="F38" s="207" t="s">
        <v>297</v>
      </c>
      <c r="G38" s="209"/>
      <c r="H38" s="207" t="s">
        <v>298</v>
      </c>
      <c r="I38" s="210"/>
      <c r="J38" s="196"/>
      <c r="N38" s="57"/>
    </row>
    <row r="39" spans="2:14" s="1" customFormat="1" ht="13.5" thickBot="1" x14ac:dyDescent="0.35">
      <c r="B39" s="165"/>
      <c r="C39" s="166"/>
      <c r="D39" s="199" t="str">
        <f>"'000"</f>
        <v>'000</v>
      </c>
      <c r="E39" s="211"/>
      <c r="F39" s="199" t="str">
        <f>"'000"</f>
        <v>'000</v>
      </c>
      <c r="G39" s="211"/>
      <c r="H39" s="199" t="str">
        <f>"'000"</f>
        <v>'000</v>
      </c>
      <c r="I39" s="211"/>
      <c r="J39" s="168"/>
      <c r="N39" s="57"/>
    </row>
    <row r="40" spans="2:14" s="1" customFormat="1" ht="12.5" x14ac:dyDescent="0.25">
      <c r="B40" s="4"/>
      <c r="C40" s="5"/>
      <c r="D40" s="99"/>
      <c r="E40" s="99"/>
      <c r="F40" s="99"/>
      <c r="G40" s="99"/>
      <c r="H40" s="99"/>
      <c r="I40" s="5"/>
      <c r="J40" s="6"/>
      <c r="N40" s="57"/>
    </row>
    <row r="41" spans="2:14" s="1" customFormat="1" ht="15" x14ac:dyDescent="0.4">
      <c r="B41" s="91" t="s">
        <v>59</v>
      </c>
      <c r="C41" s="5"/>
      <c r="D41" s="98"/>
      <c r="E41" s="99"/>
      <c r="F41" s="98"/>
      <c r="G41" s="99"/>
      <c r="H41" s="118">
        <f>Base_VDB</f>
        <v>0</v>
      </c>
      <c r="I41" s="5"/>
      <c r="J41" s="6"/>
      <c r="L41" s="15"/>
      <c r="N41" s="57"/>
    </row>
    <row r="42" spans="2:14" s="1" customFormat="1" ht="13" thickBot="1" x14ac:dyDescent="0.3">
      <c r="B42" s="7"/>
      <c r="C42" s="8"/>
      <c r="D42" s="104"/>
      <c r="E42" s="104"/>
      <c r="F42" s="104"/>
      <c r="G42" s="104"/>
      <c r="H42" s="104"/>
      <c r="I42" s="8"/>
      <c r="J42" s="9"/>
      <c r="N42" s="57"/>
    </row>
    <row r="43" spans="2:14" s="1" customFormat="1" ht="13" thickBot="1" x14ac:dyDescent="0.3">
      <c r="B43" s="18"/>
      <c r="C43" s="18"/>
      <c r="D43" s="107"/>
      <c r="E43" s="107"/>
      <c r="F43" s="107"/>
      <c r="G43" s="107"/>
      <c r="H43" s="107"/>
      <c r="I43" s="18"/>
      <c r="N43" s="57"/>
    </row>
    <row r="44" spans="2:14" s="1" customFormat="1" ht="13" x14ac:dyDescent="0.3">
      <c r="B44" s="206" t="s">
        <v>50</v>
      </c>
      <c r="C44" s="187"/>
      <c r="D44" s="207" t="s">
        <v>7</v>
      </c>
      <c r="E44" s="209"/>
      <c r="F44" s="207" t="s">
        <v>297</v>
      </c>
      <c r="G44" s="209"/>
      <c r="H44" s="207" t="s">
        <v>298</v>
      </c>
      <c r="I44" s="210"/>
      <c r="J44" s="196"/>
      <c r="N44" s="57"/>
    </row>
    <row r="45" spans="2:14" s="1" customFormat="1" ht="13.5" thickBot="1" x14ac:dyDescent="0.35">
      <c r="B45" s="165"/>
      <c r="C45" s="166"/>
      <c r="D45" s="199" t="str">
        <f>"'000"</f>
        <v>'000</v>
      </c>
      <c r="E45" s="211"/>
      <c r="F45" s="199" t="str">
        <f>"'000"</f>
        <v>'000</v>
      </c>
      <c r="G45" s="211"/>
      <c r="H45" s="199" t="str">
        <f>"'000"</f>
        <v>'000</v>
      </c>
      <c r="I45" s="211"/>
      <c r="J45" s="168"/>
      <c r="N45" s="57"/>
    </row>
    <row r="46" spans="2:14" s="1" customFormat="1" ht="12.5" x14ac:dyDescent="0.25">
      <c r="B46" s="4"/>
      <c r="C46" s="5"/>
      <c r="D46" s="99"/>
      <c r="E46" s="99"/>
      <c r="F46" s="99"/>
      <c r="G46" s="99"/>
      <c r="H46" s="99"/>
      <c r="I46" s="5"/>
      <c r="J46" s="6"/>
      <c r="N46" s="57"/>
    </row>
    <row r="47" spans="2:14" s="1" customFormat="1" ht="15" x14ac:dyDescent="0.4">
      <c r="B47" s="91" t="s">
        <v>60</v>
      </c>
      <c r="C47" s="5"/>
      <c r="D47" s="98"/>
      <c r="E47" s="99"/>
      <c r="F47" s="98"/>
      <c r="G47" s="99"/>
      <c r="H47" s="98"/>
      <c r="I47" s="5"/>
      <c r="J47" s="6"/>
      <c r="L47" s="15"/>
      <c r="N47" s="57"/>
    </row>
    <row r="48" spans="2:14" s="1" customFormat="1" ht="13" thickBot="1" x14ac:dyDescent="0.3">
      <c r="B48" s="7"/>
      <c r="C48" s="8"/>
      <c r="D48" s="8"/>
      <c r="E48" s="8"/>
      <c r="F48" s="8"/>
      <c r="G48" s="8"/>
      <c r="H48" s="8"/>
      <c r="I48" s="8"/>
      <c r="J48" s="9"/>
      <c r="N48" s="57"/>
    </row>
    <row r="50" spans="1:14" s="1" customFormat="1" ht="12.5" x14ac:dyDescent="0.25">
      <c r="B50" s="18"/>
      <c r="C50" s="18"/>
      <c r="D50" s="18"/>
      <c r="E50" s="18"/>
      <c r="F50" s="18"/>
      <c r="G50" s="18"/>
      <c r="H50" s="18"/>
      <c r="I50" s="18"/>
      <c r="N50" s="57"/>
    </row>
    <row r="51" spans="1:14" s="53" customFormat="1" x14ac:dyDescent="0.3">
      <c r="A51" s="14"/>
      <c r="C51" s="14"/>
      <c r="I51" s="88"/>
      <c r="J51" s="14"/>
      <c r="K51" s="14"/>
      <c r="M51" s="14"/>
      <c r="N51" s="58"/>
    </row>
  </sheetData>
  <sheetProtection algorithmName="SHA-512" hashValue="EoYsNhTS9/f3Xhs/k7/FjoJU6c16yjVhoWedrQQ6jkc2ssIx7AHN+fABCtgsibXr0Vyfu37k/14t1BAGva9rwQ==" saltValue="Ihyhr7+eMWYr8bt+7msLdw==" spinCount="100000" sheet="1" objects="1" scenarios="1" formatCells="0" formatColumns="0" formatRows="0"/>
  <conditionalFormatting sqref="L1:L1048576">
    <cfRule type="cellIs" dxfId="9" priority="3" operator="equal">
      <formula>"OK"</formula>
    </cfRule>
    <cfRule type="cellIs" dxfId="8" priority="4" operator="equal">
      <formula>"ERROR"</formula>
    </cfRule>
  </conditionalFormatting>
  <dataValidations count="1">
    <dataValidation allowBlank="1" showErrorMessage="1" promptTitle="Revision Risk" prompt="Note TS 2.8.3.2. states that there is no loss absorbing capacity of technical provisions for revision risk._x000a_Therefore nLife revision = Life revision" sqref="B38:B39"/>
  </dataValidations>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499984740745262"/>
    <pageSetUpPr fitToPage="1"/>
  </sheetPr>
  <dimension ref="A1:M157"/>
  <sheetViews>
    <sheetView topLeftCell="A16" zoomScale="85" zoomScaleNormal="85" workbookViewId="0">
      <selection activeCell="H49" sqref="H49"/>
    </sheetView>
  </sheetViews>
  <sheetFormatPr defaultColWidth="10.75" defaultRowHeight="14" x14ac:dyDescent="0.3"/>
  <cols>
    <col min="1" max="1" width="1.83203125" style="116" customWidth="1"/>
    <col min="2" max="2" width="10.75" style="116"/>
    <col min="3" max="3" width="10.75" style="115"/>
    <col min="4" max="4" width="10.75" style="114"/>
    <col min="5" max="5" width="2.33203125" style="114" customWidth="1"/>
    <col min="6" max="6" width="10.75" style="114"/>
    <col min="7" max="7" width="3.08203125" style="114" customWidth="1"/>
    <col min="8" max="8" width="10.75" style="114"/>
    <col min="9" max="9" width="2.08203125" style="114" customWidth="1"/>
    <col min="10" max="10" width="2.33203125" style="114" customWidth="1"/>
    <col min="11" max="16384" width="10.75" style="114"/>
  </cols>
  <sheetData>
    <row r="1" spans="1:13" s="111" customFormat="1" ht="15.5" x14ac:dyDescent="0.35">
      <c r="A1" s="122" t="str">
        <f ca="1">RIGHT(CELL("filename",$A$1),LEN(CELL("filename",$A$1))-FIND("]",CELL("filename",$A$1)))</f>
        <v>Health Underwriting Risk 5</v>
      </c>
      <c r="B1" s="122"/>
      <c r="C1" s="123"/>
      <c r="D1" s="123"/>
      <c r="E1" s="123"/>
      <c r="F1" s="123"/>
      <c r="G1" s="123"/>
      <c r="H1" s="123"/>
      <c r="I1" s="123"/>
      <c r="J1" s="122"/>
      <c r="K1" s="122"/>
      <c r="L1" s="123"/>
      <c r="M1" s="122"/>
    </row>
    <row r="2" spans="1:13" s="112" customFormat="1" ht="12.5" x14ac:dyDescent="0.25">
      <c r="A2" s="124"/>
      <c r="B2" s="124"/>
      <c r="C2" s="124"/>
      <c r="D2" s="124"/>
      <c r="E2" s="124"/>
      <c r="F2" s="124"/>
      <c r="G2" s="124"/>
      <c r="H2" s="124"/>
      <c r="I2" s="124"/>
      <c r="J2" s="124"/>
      <c r="K2" s="124"/>
      <c r="L2" s="125"/>
      <c r="M2" s="124"/>
    </row>
    <row r="3" spans="1:13" ht="14.5" thickBot="1" x14ac:dyDescent="0.35">
      <c r="A3" s="128"/>
      <c r="B3" s="127"/>
      <c r="C3" s="126"/>
      <c r="D3" s="127"/>
      <c r="E3" s="127"/>
      <c r="F3" s="127"/>
      <c r="G3" s="127"/>
      <c r="H3" s="127"/>
      <c r="I3" s="127"/>
      <c r="J3" s="128"/>
      <c r="K3" s="128"/>
      <c r="L3" s="127"/>
      <c r="M3" s="128"/>
    </row>
    <row r="4" spans="1:13" s="113" customFormat="1" ht="13" x14ac:dyDescent="0.3">
      <c r="A4" s="126"/>
      <c r="B4" s="183" t="s">
        <v>456</v>
      </c>
      <c r="C4" s="184"/>
      <c r="D4" s="184"/>
      <c r="E4" s="185"/>
      <c r="F4" s="221" t="s">
        <v>414</v>
      </c>
      <c r="G4" s="221"/>
      <c r="H4" s="221" t="s">
        <v>415</v>
      </c>
      <c r="I4" s="217"/>
      <c r="J4" s="129"/>
      <c r="K4" s="129"/>
      <c r="L4" s="126"/>
      <c r="M4" s="126"/>
    </row>
    <row r="5" spans="1:13" s="113" customFormat="1" ht="13.5" thickBot="1" x14ac:dyDescent="0.35">
      <c r="A5" s="126"/>
      <c r="B5" s="188"/>
      <c r="C5" s="189"/>
      <c r="D5" s="189"/>
      <c r="E5" s="190"/>
      <c r="F5" s="191" t="str">
        <f>"'000"</f>
        <v>'000</v>
      </c>
      <c r="G5" s="191"/>
      <c r="H5" s="191" t="str">
        <f>"'000"</f>
        <v>'000</v>
      </c>
      <c r="I5" s="219"/>
      <c r="J5" s="129"/>
      <c r="K5" s="129"/>
      <c r="L5" s="126"/>
      <c r="M5" s="126"/>
    </row>
    <row r="6" spans="1:13" s="113" customFormat="1" ht="12.5" x14ac:dyDescent="0.25">
      <c r="A6" s="126"/>
      <c r="B6" s="130"/>
      <c r="C6" s="131"/>
      <c r="D6" s="131"/>
      <c r="E6" s="131"/>
      <c r="F6" s="131"/>
      <c r="G6" s="131"/>
      <c r="H6" s="131"/>
      <c r="I6" s="132"/>
      <c r="J6" s="128"/>
      <c r="K6" s="128"/>
      <c r="L6" s="126"/>
      <c r="M6" s="126"/>
    </row>
    <row r="7" spans="1:13" s="113" customFormat="1" ht="13" x14ac:dyDescent="0.3">
      <c r="A7" s="126"/>
      <c r="B7" s="133" t="s">
        <v>428</v>
      </c>
      <c r="C7" s="131"/>
      <c r="D7" s="131"/>
      <c r="E7" s="134"/>
      <c r="F7" s="135">
        <v>0</v>
      </c>
      <c r="G7" s="134"/>
      <c r="H7" s="135">
        <v>0</v>
      </c>
      <c r="I7" s="132"/>
      <c r="J7" s="136"/>
      <c r="K7" s="136"/>
      <c r="L7" s="137"/>
      <c r="M7" s="128"/>
    </row>
    <row r="8" spans="1:13" s="113" customFormat="1" ht="13" x14ac:dyDescent="0.3">
      <c r="A8" s="126"/>
      <c r="B8" s="133" t="s">
        <v>478</v>
      </c>
      <c r="C8" s="131"/>
      <c r="D8" s="131"/>
      <c r="E8" s="138"/>
      <c r="F8" s="135">
        <v>0</v>
      </c>
      <c r="G8" s="134"/>
      <c r="H8" s="135">
        <v>0</v>
      </c>
      <c r="I8" s="132"/>
      <c r="J8" s="136"/>
      <c r="K8" s="136"/>
      <c r="L8" s="137"/>
      <c r="M8" s="128"/>
    </row>
    <row r="9" spans="1:13" s="113" customFormat="1" ht="13" thickBot="1" x14ac:dyDescent="0.3">
      <c r="A9" s="126"/>
      <c r="B9" s="139"/>
      <c r="C9" s="140"/>
      <c r="D9" s="140"/>
      <c r="E9" s="140"/>
      <c r="F9" s="140"/>
      <c r="G9" s="140"/>
      <c r="H9" s="140"/>
      <c r="I9" s="141"/>
      <c r="J9" s="128"/>
      <c r="K9" s="128"/>
      <c r="L9" s="126"/>
      <c r="M9" s="128"/>
    </row>
    <row r="10" spans="1:13" s="113" customFormat="1" ht="13" thickBot="1" x14ac:dyDescent="0.3">
      <c r="A10" s="126"/>
      <c r="B10" s="128"/>
      <c r="C10" s="128"/>
      <c r="D10" s="128"/>
      <c r="E10" s="128"/>
      <c r="F10" s="128"/>
      <c r="G10" s="128"/>
      <c r="H10" s="128"/>
      <c r="I10" s="128"/>
      <c r="J10" s="126"/>
      <c r="K10" s="126"/>
      <c r="L10" s="126"/>
      <c r="M10" s="128"/>
    </row>
    <row r="11" spans="1:13" s="113" customFormat="1" ht="13" x14ac:dyDescent="0.3">
      <c r="A11" s="126"/>
      <c r="B11" s="183" t="s">
        <v>45</v>
      </c>
      <c r="C11" s="185"/>
      <c r="D11" s="220" t="s">
        <v>7</v>
      </c>
      <c r="E11" s="216"/>
      <c r="F11" s="220" t="s">
        <v>297</v>
      </c>
      <c r="G11" s="216"/>
      <c r="H11" s="220" t="s">
        <v>298</v>
      </c>
      <c r="I11" s="216"/>
      <c r="J11" s="217"/>
      <c r="K11" s="126"/>
      <c r="L11" s="126"/>
      <c r="M11" s="128"/>
    </row>
    <row r="12" spans="1:13" s="113" customFormat="1" ht="13.5" thickBot="1" x14ac:dyDescent="0.35">
      <c r="A12" s="126"/>
      <c r="B12" s="188"/>
      <c r="C12" s="190"/>
      <c r="D12" s="191" t="str">
        <f>"'000"</f>
        <v>'000</v>
      </c>
      <c r="E12" s="191"/>
      <c r="F12" s="191" t="str">
        <f>"'000"</f>
        <v>'000</v>
      </c>
      <c r="G12" s="218"/>
      <c r="H12" s="191" t="str">
        <f>"'000"</f>
        <v>'000</v>
      </c>
      <c r="I12" s="218"/>
      <c r="J12" s="219"/>
      <c r="K12" s="126"/>
      <c r="L12" s="126"/>
      <c r="M12" s="128"/>
    </row>
    <row r="13" spans="1:13" s="113" customFormat="1" ht="12.5" x14ac:dyDescent="0.25">
      <c r="A13" s="126"/>
      <c r="B13" s="130"/>
      <c r="C13" s="131"/>
      <c r="D13" s="131"/>
      <c r="E13" s="131"/>
      <c r="F13" s="131"/>
      <c r="G13" s="131"/>
      <c r="H13" s="131"/>
      <c r="I13" s="131"/>
      <c r="J13" s="132"/>
      <c r="K13" s="126"/>
      <c r="L13" s="126"/>
      <c r="M13" s="128"/>
    </row>
    <row r="14" spans="1:13" s="113" customFormat="1" ht="15" x14ac:dyDescent="0.4">
      <c r="A14" s="126"/>
      <c r="B14" s="142" t="s">
        <v>420</v>
      </c>
      <c r="C14" s="131"/>
      <c r="D14" s="170">
        <f>Base_assets</f>
        <v>0</v>
      </c>
      <c r="E14" s="109"/>
      <c r="F14" s="170">
        <f>Base_VGB</f>
        <v>0</v>
      </c>
      <c r="G14" s="109"/>
      <c r="H14" s="170">
        <f>Base_VDB</f>
        <v>0</v>
      </c>
      <c r="I14" s="131"/>
      <c r="J14" s="132"/>
      <c r="K14" s="126"/>
      <c r="L14" s="137"/>
      <c r="M14" s="128"/>
    </row>
    <row r="15" spans="1:13" s="113" customFormat="1" ht="13" thickBot="1" x14ac:dyDescent="0.3">
      <c r="A15" s="126"/>
      <c r="B15" s="139"/>
      <c r="C15" s="140"/>
      <c r="D15" s="144"/>
      <c r="E15" s="144"/>
      <c r="F15" s="144"/>
      <c r="G15" s="144"/>
      <c r="H15" s="144"/>
      <c r="I15" s="140"/>
      <c r="J15" s="141"/>
      <c r="K15" s="126"/>
      <c r="L15" s="126"/>
      <c r="M15" s="128"/>
    </row>
    <row r="16" spans="1:13" s="113" customFormat="1" ht="13" thickBot="1" x14ac:dyDescent="0.3">
      <c r="A16" s="126"/>
      <c r="B16" s="128"/>
      <c r="C16" s="128"/>
      <c r="D16" s="145"/>
      <c r="E16" s="145"/>
      <c r="F16" s="145"/>
      <c r="G16" s="145"/>
      <c r="H16" s="145"/>
      <c r="I16" s="128"/>
      <c r="J16" s="126"/>
      <c r="K16" s="126"/>
      <c r="L16" s="126"/>
      <c r="M16" s="128"/>
    </row>
    <row r="17" spans="1:13" s="113" customFormat="1" ht="13" x14ac:dyDescent="0.3">
      <c r="A17" s="126"/>
      <c r="B17" s="183" t="s">
        <v>46</v>
      </c>
      <c r="C17" s="185"/>
      <c r="D17" s="214" t="s">
        <v>7</v>
      </c>
      <c r="E17" s="215"/>
      <c r="F17" s="214" t="s">
        <v>297</v>
      </c>
      <c r="G17" s="215"/>
      <c r="H17" s="214" t="s">
        <v>298</v>
      </c>
      <c r="I17" s="216"/>
      <c r="J17" s="217"/>
      <c r="K17" s="126"/>
      <c r="L17" s="126"/>
      <c r="M17" s="128"/>
    </row>
    <row r="18" spans="1:13" s="113" customFormat="1" ht="13.5" thickBot="1" x14ac:dyDescent="0.35">
      <c r="A18" s="126"/>
      <c r="B18" s="188"/>
      <c r="C18" s="190"/>
      <c r="D18" s="191" t="str">
        <f>"'000"</f>
        <v>'000</v>
      </c>
      <c r="E18" s="191"/>
      <c r="F18" s="191" t="str">
        <f>"'000"</f>
        <v>'000</v>
      </c>
      <c r="G18" s="218"/>
      <c r="H18" s="191" t="str">
        <f>"'000"</f>
        <v>'000</v>
      </c>
      <c r="I18" s="218"/>
      <c r="J18" s="219"/>
      <c r="K18" s="126"/>
      <c r="L18" s="126"/>
      <c r="M18" s="128"/>
    </row>
    <row r="19" spans="1:13" s="113" customFormat="1" ht="12.5" x14ac:dyDescent="0.25">
      <c r="A19" s="126"/>
      <c r="B19" s="130"/>
      <c r="C19" s="131"/>
      <c r="D19" s="143"/>
      <c r="E19" s="143"/>
      <c r="F19" s="143"/>
      <c r="G19" s="143"/>
      <c r="H19" s="143"/>
      <c r="I19" s="131"/>
      <c r="J19" s="132"/>
      <c r="K19" s="126"/>
      <c r="L19" s="126"/>
      <c r="M19" s="128"/>
    </row>
    <row r="20" spans="1:13" s="113" customFormat="1" ht="15" x14ac:dyDescent="0.4">
      <c r="A20" s="126"/>
      <c r="B20" s="142" t="s">
        <v>421</v>
      </c>
      <c r="C20" s="131"/>
      <c r="D20" s="170">
        <f>Base_assets</f>
        <v>0</v>
      </c>
      <c r="E20" s="109"/>
      <c r="F20" s="170">
        <f>Base_VGB</f>
        <v>0</v>
      </c>
      <c r="G20" s="109"/>
      <c r="H20" s="170">
        <f>Base_VDB</f>
        <v>0</v>
      </c>
      <c r="I20" s="131"/>
      <c r="J20" s="132"/>
      <c r="K20" s="126"/>
      <c r="L20" s="137"/>
      <c r="M20" s="128"/>
    </row>
    <row r="21" spans="1:13" s="113" customFormat="1" ht="13" thickBot="1" x14ac:dyDescent="0.3">
      <c r="A21" s="126"/>
      <c r="B21" s="139"/>
      <c r="C21" s="140"/>
      <c r="D21" s="144"/>
      <c r="E21" s="144"/>
      <c r="F21" s="144"/>
      <c r="G21" s="144"/>
      <c r="H21" s="144"/>
      <c r="I21" s="140"/>
      <c r="J21" s="141"/>
      <c r="K21" s="126"/>
      <c r="L21" s="126"/>
      <c r="M21" s="128"/>
    </row>
    <row r="22" spans="1:13" s="113" customFormat="1" ht="13" thickBot="1" x14ac:dyDescent="0.3">
      <c r="A22" s="126"/>
      <c r="B22" s="128"/>
      <c r="C22" s="128"/>
      <c r="D22" s="145"/>
      <c r="E22" s="145"/>
      <c r="F22" s="145"/>
      <c r="G22" s="145"/>
      <c r="H22" s="145"/>
      <c r="I22" s="128"/>
      <c r="J22" s="126"/>
      <c r="K22" s="126"/>
      <c r="L22" s="126"/>
      <c r="M22" s="128"/>
    </row>
    <row r="23" spans="1:13" x14ac:dyDescent="0.3">
      <c r="A23" s="126"/>
      <c r="B23" s="183" t="s">
        <v>449</v>
      </c>
      <c r="C23" s="185"/>
      <c r="D23" s="214" t="s">
        <v>7</v>
      </c>
      <c r="E23" s="215"/>
      <c r="F23" s="214" t="s">
        <v>297</v>
      </c>
      <c r="G23" s="215"/>
      <c r="H23" s="214" t="s">
        <v>298</v>
      </c>
      <c r="I23" s="216"/>
      <c r="J23" s="217"/>
      <c r="K23" s="126"/>
      <c r="L23" s="126"/>
      <c r="M23" s="128"/>
    </row>
    <row r="24" spans="1:13" ht="14.5" thickBot="1" x14ac:dyDescent="0.35">
      <c r="A24" s="126"/>
      <c r="B24" s="188"/>
      <c r="C24" s="190"/>
      <c r="D24" s="191" t="str">
        <f>"'000"</f>
        <v>'000</v>
      </c>
      <c r="E24" s="191"/>
      <c r="F24" s="191" t="str">
        <f>"'000"</f>
        <v>'000</v>
      </c>
      <c r="G24" s="218"/>
      <c r="H24" s="191" t="str">
        <f>"'000"</f>
        <v>'000</v>
      </c>
      <c r="I24" s="218"/>
      <c r="J24" s="219"/>
      <c r="K24" s="126"/>
      <c r="L24" s="126"/>
      <c r="M24" s="128"/>
    </row>
    <row r="25" spans="1:13" s="113" customFormat="1" ht="12.5" x14ac:dyDescent="0.25">
      <c r="A25" s="126"/>
      <c r="B25" s="130"/>
      <c r="C25" s="131"/>
      <c r="D25" s="143"/>
      <c r="E25" s="143"/>
      <c r="F25" s="143"/>
      <c r="G25" s="143"/>
      <c r="H25" s="143"/>
      <c r="I25" s="131"/>
      <c r="J25" s="132"/>
      <c r="K25" s="126"/>
      <c r="L25" s="126"/>
      <c r="M25" s="128"/>
    </row>
    <row r="26" spans="1:13" s="113" customFormat="1" ht="15" x14ac:dyDescent="0.4">
      <c r="A26" s="126"/>
      <c r="B26" s="146" t="s">
        <v>431</v>
      </c>
      <c r="C26" s="131"/>
      <c r="D26" s="170">
        <f>Base_assets</f>
        <v>0</v>
      </c>
      <c r="E26" s="109"/>
      <c r="F26" s="170">
        <f>Base_VGB</f>
        <v>0</v>
      </c>
      <c r="G26" s="109"/>
      <c r="H26" s="170">
        <f>Base_VDB</f>
        <v>0</v>
      </c>
      <c r="I26" s="131"/>
      <c r="J26" s="132"/>
      <c r="K26" s="126"/>
      <c r="L26" s="137"/>
      <c r="M26" s="128"/>
    </row>
    <row r="27" spans="1:13" s="113" customFormat="1" ht="15" x14ac:dyDescent="0.4">
      <c r="A27" s="126"/>
      <c r="B27" s="146" t="s">
        <v>432</v>
      </c>
      <c r="C27" s="131"/>
      <c r="D27" s="170">
        <f>Base_assets</f>
        <v>0</v>
      </c>
      <c r="E27" s="109"/>
      <c r="F27" s="170">
        <f>Base_VGB</f>
        <v>0</v>
      </c>
      <c r="G27" s="109"/>
      <c r="H27" s="170">
        <f>Base_VDB</f>
        <v>0</v>
      </c>
      <c r="I27" s="131"/>
      <c r="J27" s="132"/>
      <c r="K27" s="126"/>
      <c r="L27" s="137"/>
      <c r="M27" s="128"/>
    </row>
    <row r="28" spans="1:13" s="113" customFormat="1" ht="13" x14ac:dyDescent="0.3">
      <c r="A28" s="126"/>
      <c r="B28" s="146"/>
      <c r="C28" s="131"/>
      <c r="D28" s="143"/>
      <c r="E28" s="143"/>
      <c r="F28" s="143"/>
      <c r="G28" s="143"/>
      <c r="H28" s="143"/>
      <c r="I28" s="131"/>
      <c r="J28" s="132"/>
      <c r="K28" s="126"/>
      <c r="L28" s="126"/>
      <c r="M28" s="128"/>
    </row>
    <row r="29" spans="1:13" s="113" customFormat="1" ht="15" x14ac:dyDescent="0.4">
      <c r="A29" s="126"/>
      <c r="B29" s="146" t="s">
        <v>424</v>
      </c>
      <c r="C29" s="131"/>
      <c r="D29" s="170">
        <f>Base_assets</f>
        <v>0</v>
      </c>
      <c r="E29" s="109"/>
      <c r="F29" s="170">
        <f>Base_VGB</f>
        <v>0</v>
      </c>
      <c r="G29" s="109"/>
      <c r="H29" s="170">
        <f>Base_VDB</f>
        <v>0</v>
      </c>
      <c r="I29" s="131"/>
      <c r="J29" s="132"/>
      <c r="K29" s="126"/>
      <c r="L29" s="137"/>
      <c r="M29" s="128"/>
    </row>
    <row r="30" spans="1:13" ht="14.5" thickBot="1" x14ac:dyDescent="0.35">
      <c r="A30" s="126"/>
      <c r="B30" s="147"/>
      <c r="C30" s="140"/>
      <c r="D30" s="144"/>
      <c r="E30" s="144"/>
      <c r="F30" s="144"/>
      <c r="G30" s="144"/>
      <c r="H30" s="144"/>
      <c r="I30" s="140"/>
      <c r="J30" s="141"/>
      <c r="K30" s="126"/>
      <c r="L30" s="126"/>
      <c r="M30" s="128"/>
    </row>
    <row r="31" spans="1:13" s="113" customFormat="1" ht="13" thickBot="1" x14ac:dyDescent="0.3">
      <c r="A31" s="126"/>
      <c r="B31" s="128"/>
      <c r="C31" s="128"/>
      <c r="D31" s="145"/>
      <c r="E31" s="145"/>
      <c r="F31" s="145"/>
      <c r="G31" s="145"/>
      <c r="H31" s="145"/>
      <c r="I31" s="128"/>
      <c r="J31" s="126"/>
      <c r="K31" s="126"/>
      <c r="L31" s="126"/>
      <c r="M31" s="128"/>
    </row>
    <row r="32" spans="1:13" s="113" customFormat="1" ht="13" x14ac:dyDescent="0.3">
      <c r="A32" s="126"/>
      <c r="B32" s="183" t="s">
        <v>48</v>
      </c>
      <c r="C32" s="185"/>
      <c r="D32" s="214" t="s">
        <v>7</v>
      </c>
      <c r="E32" s="215"/>
      <c r="F32" s="214" t="s">
        <v>297</v>
      </c>
      <c r="G32" s="215"/>
      <c r="H32" s="214" t="s">
        <v>298</v>
      </c>
      <c r="I32" s="216"/>
      <c r="J32" s="217"/>
      <c r="K32" s="126"/>
      <c r="L32" s="126"/>
      <c r="M32" s="128"/>
    </row>
    <row r="33" spans="1:13" s="113" customFormat="1" ht="13.5" thickBot="1" x14ac:dyDescent="0.35">
      <c r="A33" s="126"/>
      <c r="B33" s="188"/>
      <c r="C33" s="190"/>
      <c r="D33" s="191" t="str">
        <f>"'000"</f>
        <v>'000</v>
      </c>
      <c r="E33" s="191"/>
      <c r="F33" s="191" t="str">
        <f>"'000"</f>
        <v>'000</v>
      </c>
      <c r="G33" s="218"/>
      <c r="H33" s="191" t="str">
        <f>"'000"</f>
        <v>'000</v>
      </c>
      <c r="I33" s="218"/>
      <c r="J33" s="219"/>
      <c r="K33" s="126"/>
      <c r="L33" s="126"/>
      <c r="M33" s="128"/>
    </row>
    <row r="34" spans="1:13" s="113" customFormat="1" ht="12.5" x14ac:dyDescent="0.25">
      <c r="A34" s="126"/>
      <c r="B34" s="130"/>
      <c r="C34" s="131"/>
      <c r="D34" s="143"/>
      <c r="E34" s="143"/>
      <c r="F34" s="143"/>
      <c r="G34" s="143"/>
      <c r="H34" s="143"/>
      <c r="I34" s="131"/>
      <c r="J34" s="132"/>
      <c r="K34" s="126"/>
      <c r="L34" s="126"/>
      <c r="M34" s="128"/>
    </row>
    <row r="35" spans="1:13" s="113" customFormat="1" ht="15" x14ac:dyDescent="0.4">
      <c r="A35" s="126"/>
      <c r="B35" s="146" t="s">
        <v>425</v>
      </c>
      <c r="C35" s="131"/>
      <c r="D35" s="170">
        <f>Base_assets</f>
        <v>0</v>
      </c>
      <c r="E35" s="109"/>
      <c r="F35" s="170">
        <f>Base_VGB</f>
        <v>0</v>
      </c>
      <c r="G35" s="109"/>
      <c r="H35" s="170">
        <f>Base_VDB</f>
        <v>0</v>
      </c>
      <c r="I35" s="131"/>
      <c r="J35" s="132"/>
      <c r="K35" s="126"/>
      <c r="L35" s="137"/>
      <c r="M35" s="128"/>
    </row>
    <row r="36" spans="1:13" ht="15" x14ac:dyDescent="0.4">
      <c r="A36" s="126"/>
      <c r="B36" s="146" t="s">
        <v>426</v>
      </c>
      <c r="C36" s="131"/>
      <c r="D36" s="170">
        <f>Base_assets</f>
        <v>0</v>
      </c>
      <c r="E36" s="109"/>
      <c r="F36" s="170">
        <f>Base_VGB</f>
        <v>0</v>
      </c>
      <c r="G36" s="109"/>
      <c r="H36" s="170">
        <f>Base_VDB</f>
        <v>0</v>
      </c>
      <c r="I36" s="131"/>
      <c r="J36" s="132"/>
      <c r="K36" s="126"/>
      <c r="L36" s="137"/>
      <c r="M36" s="128"/>
    </row>
    <row r="37" spans="1:13" s="113" customFormat="1" ht="15" x14ac:dyDescent="0.4">
      <c r="A37" s="126"/>
      <c r="B37" s="146" t="s">
        <v>427</v>
      </c>
      <c r="C37" s="131"/>
      <c r="D37" s="170">
        <f>Base_assets</f>
        <v>0</v>
      </c>
      <c r="E37" s="109"/>
      <c r="F37" s="170">
        <f>Base_VGB</f>
        <v>0</v>
      </c>
      <c r="G37" s="109"/>
      <c r="H37" s="170"/>
      <c r="I37" s="131"/>
      <c r="J37" s="132"/>
      <c r="K37" s="126"/>
      <c r="L37" s="137"/>
      <c r="M37" s="128"/>
    </row>
    <row r="38" spans="1:13" s="113" customFormat="1" ht="13" thickBot="1" x14ac:dyDescent="0.3">
      <c r="A38" s="126"/>
      <c r="B38" s="139"/>
      <c r="C38" s="140"/>
      <c r="D38" s="144"/>
      <c r="E38" s="144"/>
      <c r="F38" s="144"/>
      <c r="G38" s="144"/>
      <c r="H38" s="144"/>
      <c r="I38" s="140"/>
      <c r="J38" s="141"/>
      <c r="K38" s="126"/>
      <c r="L38" s="126"/>
      <c r="M38" s="128"/>
    </row>
    <row r="39" spans="1:13" s="113" customFormat="1" ht="13" thickBot="1" x14ac:dyDescent="0.3">
      <c r="A39" s="126"/>
      <c r="B39" s="128"/>
      <c r="C39" s="128"/>
      <c r="D39" s="145"/>
      <c r="E39" s="145"/>
      <c r="F39" s="145"/>
      <c r="G39" s="145"/>
      <c r="H39" s="145"/>
      <c r="I39" s="128"/>
      <c r="J39" s="126"/>
      <c r="K39" s="126"/>
      <c r="L39" s="126"/>
      <c r="M39" s="128"/>
    </row>
    <row r="40" spans="1:13" s="113" customFormat="1" ht="13" x14ac:dyDescent="0.3">
      <c r="A40" s="126"/>
      <c r="B40" s="183" t="s">
        <v>49</v>
      </c>
      <c r="C40" s="185"/>
      <c r="D40" s="214" t="s">
        <v>7</v>
      </c>
      <c r="E40" s="215"/>
      <c r="F40" s="214" t="s">
        <v>297</v>
      </c>
      <c r="G40" s="215"/>
      <c r="H40" s="214" t="s">
        <v>298</v>
      </c>
      <c r="I40" s="216"/>
      <c r="J40" s="217"/>
      <c r="K40" s="126"/>
      <c r="L40" s="126"/>
      <c r="M40" s="128"/>
    </row>
    <row r="41" spans="1:13" s="113" customFormat="1" ht="13.5" thickBot="1" x14ac:dyDescent="0.35">
      <c r="A41" s="126"/>
      <c r="B41" s="188"/>
      <c r="C41" s="190"/>
      <c r="D41" s="191" t="str">
        <f>"'000"</f>
        <v>'000</v>
      </c>
      <c r="E41" s="191"/>
      <c r="F41" s="191" t="str">
        <f>"'000"</f>
        <v>'000</v>
      </c>
      <c r="G41" s="218"/>
      <c r="H41" s="191" t="str">
        <f>"'000"</f>
        <v>'000</v>
      </c>
      <c r="I41" s="218"/>
      <c r="J41" s="219"/>
      <c r="K41" s="126"/>
      <c r="L41" s="126"/>
      <c r="M41" s="128"/>
    </row>
    <row r="42" spans="1:13" x14ac:dyDescent="0.3">
      <c r="A42" s="126"/>
      <c r="B42" s="130"/>
      <c r="C42" s="131"/>
      <c r="D42" s="143"/>
      <c r="E42" s="143"/>
      <c r="F42" s="143"/>
      <c r="G42" s="143"/>
      <c r="H42" s="143"/>
      <c r="I42" s="131"/>
      <c r="J42" s="132"/>
      <c r="K42" s="126"/>
      <c r="L42" s="126"/>
      <c r="M42" s="128"/>
    </row>
    <row r="43" spans="1:13" s="113" customFormat="1" ht="15" x14ac:dyDescent="0.4">
      <c r="A43" s="126"/>
      <c r="B43" s="142" t="s">
        <v>423</v>
      </c>
      <c r="C43" s="131"/>
      <c r="D43" s="170">
        <f>Base_assets</f>
        <v>0</v>
      </c>
      <c r="E43" s="109"/>
      <c r="F43" s="170">
        <f>Base_VGB</f>
        <v>0</v>
      </c>
      <c r="G43" s="109"/>
      <c r="H43" s="170">
        <f>Base_VDB</f>
        <v>0</v>
      </c>
      <c r="I43" s="131"/>
      <c r="J43" s="132"/>
      <c r="K43" s="126"/>
      <c r="L43" s="137"/>
      <c r="M43" s="128"/>
    </row>
    <row r="44" spans="1:13" s="113" customFormat="1" ht="13" thickBot="1" x14ac:dyDescent="0.3">
      <c r="A44" s="126"/>
      <c r="B44" s="139"/>
      <c r="C44" s="140"/>
      <c r="D44" s="144"/>
      <c r="E44" s="144"/>
      <c r="F44" s="144"/>
      <c r="G44" s="144"/>
      <c r="H44" s="144"/>
      <c r="I44" s="140"/>
      <c r="J44" s="141"/>
      <c r="K44" s="126"/>
      <c r="L44" s="126"/>
      <c r="M44" s="128"/>
    </row>
    <row r="45" spans="1:13" s="113" customFormat="1" ht="13" thickBot="1" x14ac:dyDescent="0.3">
      <c r="A45" s="126"/>
      <c r="B45" s="128"/>
      <c r="C45" s="128"/>
      <c r="D45" s="145"/>
      <c r="E45" s="145"/>
      <c r="F45" s="145"/>
      <c r="G45" s="145"/>
      <c r="H45" s="145"/>
      <c r="I45" s="128"/>
      <c r="J45" s="126"/>
      <c r="K45" s="126"/>
      <c r="L45" s="126"/>
      <c r="M45" s="128"/>
    </row>
    <row r="46" spans="1:13" s="113" customFormat="1" ht="13" x14ac:dyDescent="0.3">
      <c r="A46" s="126"/>
      <c r="B46" s="183" t="s">
        <v>392</v>
      </c>
      <c r="C46" s="185"/>
      <c r="D46" s="214" t="s">
        <v>7</v>
      </c>
      <c r="E46" s="215"/>
      <c r="F46" s="214" t="s">
        <v>297</v>
      </c>
      <c r="G46" s="215"/>
      <c r="H46" s="214" t="s">
        <v>298</v>
      </c>
      <c r="I46" s="216"/>
      <c r="J46" s="217"/>
      <c r="K46" s="126"/>
      <c r="L46" s="126"/>
      <c r="M46" s="128"/>
    </row>
    <row r="47" spans="1:13" s="113" customFormat="1" ht="13.5" thickBot="1" x14ac:dyDescent="0.35">
      <c r="A47" s="126"/>
      <c r="B47" s="188"/>
      <c r="C47" s="190"/>
      <c r="D47" s="191" t="str">
        <f>"'000"</f>
        <v>'000</v>
      </c>
      <c r="E47" s="191"/>
      <c r="F47" s="191" t="str">
        <f>"'000"</f>
        <v>'000</v>
      </c>
      <c r="G47" s="218"/>
      <c r="H47" s="191" t="str">
        <f>"'000"</f>
        <v>'000</v>
      </c>
      <c r="I47" s="218"/>
      <c r="J47" s="219"/>
      <c r="K47" s="126"/>
      <c r="L47" s="126"/>
      <c r="M47" s="128"/>
    </row>
    <row r="48" spans="1:13" s="113" customFormat="1" ht="12.5" x14ac:dyDescent="0.25">
      <c r="A48" s="126"/>
      <c r="B48" s="130"/>
      <c r="C48" s="131"/>
      <c r="D48" s="143"/>
      <c r="E48" s="143"/>
      <c r="F48" s="143"/>
      <c r="G48" s="143"/>
      <c r="H48" s="143"/>
      <c r="I48" s="131"/>
      <c r="J48" s="132"/>
      <c r="K48" s="126"/>
      <c r="L48" s="126"/>
      <c r="M48" s="128"/>
    </row>
    <row r="49" spans="1:13" s="113" customFormat="1" ht="15" x14ac:dyDescent="0.4">
      <c r="A49" s="126"/>
      <c r="B49" s="142" t="s">
        <v>422</v>
      </c>
      <c r="C49" s="131"/>
      <c r="D49" s="170">
        <f>Base_assets</f>
        <v>0</v>
      </c>
      <c r="E49" s="109"/>
      <c r="F49" s="170">
        <f>Base_VGB</f>
        <v>0</v>
      </c>
      <c r="G49" s="143"/>
      <c r="H49" s="170">
        <f>Base_VDB</f>
        <v>0</v>
      </c>
      <c r="I49" s="131"/>
      <c r="J49" s="132"/>
      <c r="K49" s="126"/>
      <c r="L49" s="137"/>
      <c r="M49" s="128"/>
    </row>
    <row r="50" spans="1:13" s="113" customFormat="1" ht="13" thickBot="1" x14ac:dyDescent="0.3">
      <c r="A50" s="126"/>
      <c r="B50" s="139"/>
      <c r="C50" s="140"/>
      <c r="D50" s="144"/>
      <c r="E50" s="144"/>
      <c r="F50" s="144"/>
      <c r="G50" s="144"/>
      <c r="H50" s="144"/>
      <c r="I50" s="140"/>
      <c r="J50" s="141"/>
      <c r="K50" s="126"/>
      <c r="L50" s="126"/>
      <c r="M50" s="128"/>
    </row>
    <row r="51" spans="1:13" s="113" customFormat="1" x14ac:dyDescent="0.3">
      <c r="A51" s="128"/>
      <c r="B51" s="127"/>
      <c r="C51" s="126"/>
      <c r="D51" s="127"/>
      <c r="E51" s="127"/>
      <c r="F51" s="127"/>
      <c r="G51" s="127"/>
      <c r="H51" s="127"/>
      <c r="I51" s="127"/>
      <c r="J51" s="128"/>
      <c r="K51" s="128"/>
      <c r="L51" s="127"/>
      <c r="M51" s="128"/>
    </row>
    <row r="52" spans="1:13" s="113" customFormat="1" x14ac:dyDescent="0.3">
      <c r="A52" s="128"/>
      <c r="B52" s="127"/>
      <c r="C52" s="126"/>
      <c r="D52" s="127"/>
      <c r="E52" s="127"/>
      <c r="F52" s="127"/>
      <c r="G52" s="127"/>
      <c r="H52" s="127"/>
      <c r="I52" s="127"/>
      <c r="J52" s="128"/>
      <c r="K52" s="128"/>
      <c r="L52" s="127"/>
      <c r="M52" s="128"/>
    </row>
    <row r="53" spans="1:13" s="113" customFormat="1" x14ac:dyDescent="0.3">
      <c r="A53" s="128"/>
      <c r="B53" s="127"/>
      <c r="C53" s="126"/>
      <c r="D53" s="127"/>
      <c r="E53" s="127"/>
      <c r="F53" s="127"/>
      <c r="G53" s="127"/>
      <c r="H53" s="127"/>
      <c r="I53" s="127"/>
      <c r="J53" s="128"/>
      <c r="K53" s="128"/>
      <c r="L53" s="127"/>
      <c r="M53" s="128"/>
    </row>
    <row r="54" spans="1:13" s="113" customFormat="1" x14ac:dyDescent="0.3">
      <c r="A54" s="128"/>
      <c r="B54" s="127"/>
      <c r="C54" s="126"/>
      <c r="D54" s="127"/>
      <c r="E54" s="127"/>
      <c r="F54" s="127"/>
      <c r="G54" s="127"/>
      <c r="H54" s="127"/>
      <c r="I54" s="127"/>
      <c r="J54" s="128"/>
      <c r="K54" s="128"/>
      <c r="L54" s="127"/>
      <c r="M54" s="128"/>
    </row>
    <row r="55" spans="1:13" x14ac:dyDescent="0.3">
      <c r="A55" s="128"/>
      <c r="B55" s="127"/>
      <c r="C55" s="126"/>
      <c r="D55" s="127"/>
      <c r="E55" s="127"/>
      <c r="F55" s="127"/>
      <c r="G55" s="127"/>
      <c r="H55" s="127"/>
      <c r="I55" s="127"/>
      <c r="J55" s="128"/>
      <c r="K55" s="128"/>
      <c r="L55" s="127"/>
      <c r="M55" s="128"/>
    </row>
    <row r="56" spans="1:13" s="113" customFormat="1" x14ac:dyDescent="0.3">
      <c r="A56" s="128"/>
      <c r="B56" s="127"/>
      <c r="C56" s="126"/>
      <c r="D56" s="127"/>
      <c r="E56" s="127"/>
      <c r="F56" s="127"/>
      <c r="G56" s="127"/>
      <c r="H56" s="127"/>
      <c r="I56" s="127"/>
      <c r="J56" s="128"/>
      <c r="K56" s="128"/>
      <c r="L56" s="127"/>
      <c r="M56" s="128"/>
    </row>
    <row r="57" spans="1:13" s="113" customFormat="1" x14ac:dyDescent="0.3">
      <c r="A57" s="128"/>
      <c r="B57" s="127"/>
      <c r="C57" s="126"/>
      <c r="D57" s="127"/>
      <c r="E57" s="127"/>
      <c r="F57" s="127"/>
      <c r="G57" s="127"/>
      <c r="H57" s="127"/>
      <c r="I57" s="127"/>
      <c r="J57" s="128"/>
      <c r="K57" s="128"/>
      <c r="L57" s="127"/>
      <c r="M57" s="128"/>
    </row>
    <row r="58" spans="1:13" s="113" customFormat="1" x14ac:dyDescent="0.3">
      <c r="A58" s="128"/>
      <c r="B58" s="127"/>
      <c r="C58" s="126"/>
      <c r="D58" s="127"/>
      <c r="E58" s="127"/>
      <c r="F58" s="127"/>
      <c r="G58" s="127"/>
      <c r="H58" s="127"/>
      <c r="I58" s="127"/>
      <c r="J58" s="128"/>
      <c r="K58" s="128"/>
      <c r="L58" s="127"/>
      <c r="M58" s="128"/>
    </row>
    <row r="59" spans="1:13" s="113" customFormat="1" x14ac:dyDescent="0.3">
      <c r="A59" s="128"/>
      <c r="B59" s="127"/>
      <c r="C59" s="126"/>
      <c r="D59" s="127"/>
      <c r="E59" s="127"/>
      <c r="F59" s="127"/>
      <c r="G59" s="127"/>
      <c r="H59" s="127"/>
      <c r="I59" s="127"/>
      <c r="J59" s="128"/>
      <c r="K59" s="128"/>
      <c r="L59" s="127"/>
      <c r="M59" s="128"/>
    </row>
    <row r="60" spans="1:13" s="113" customFormat="1" x14ac:dyDescent="0.3">
      <c r="A60" s="128"/>
      <c r="B60" s="127"/>
      <c r="C60" s="126"/>
      <c r="D60" s="127"/>
      <c r="E60" s="127"/>
      <c r="F60" s="127"/>
      <c r="G60" s="127"/>
      <c r="H60" s="127"/>
      <c r="I60" s="127"/>
      <c r="J60" s="128"/>
      <c r="K60" s="128"/>
      <c r="L60" s="127"/>
      <c r="M60" s="128"/>
    </row>
    <row r="61" spans="1:13" s="113" customFormat="1" x14ac:dyDescent="0.3">
      <c r="A61" s="128"/>
      <c r="B61" s="127"/>
      <c r="C61" s="126"/>
      <c r="D61" s="127"/>
      <c r="E61" s="127"/>
      <c r="F61" s="127"/>
      <c r="G61" s="127"/>
      <c r="H61" s="127"/>
      <c r="I61" s="127"/>
      <c r="J61" s="128"/>
      <c r="K61" s="128"/>
      <c r="L61" s="127"/>
      <c r="M61" s="128"/>
    </row>
    <row r="62" spans="1:13" s="113" customFormat="1" x14ac:dyDescent="0.3">
      <c r="A62" s="128"/>
      <c r="B62" s="127"/>
      <c r="C62" s="126"/>
      <c r="D62" s="127"/>
      <c r="E62" s="127"/>
      <c r="F62" s="127"/>
      <c r="G62" s="127"/>
      <c r="H62" s="127"/>
      <c r="I62" s="127"/>
      <c r="J62" s="128"/>
      <c r="K62" s="128"/>
      <c r="L62" s="127"/>
      <c r="M62" s="128"/>
    </row>
    <row r="63" spans="1:13" s="113" customFormat="1" x14ac:dyDescent="0.3">
      <c r="A63" s="128"/>
      <c r="B63" s="127"/>
      <c r="C63" s="126"/>
      <c r="D63" s="127"/>
      <c r="E63" s="127"/>
      <c r="F63" s="127"/>
      <c r="G63" s="127"/>
      <c r="H63" s="127"/>
      <c r="I63" s="127"/>
      <c r="J63" s="128"/>
      <c r="K63" s="128"/>
      <c r="L63" s="127"/>
      <c r="M63" s="128"/>
    </row>
    <row r="64" spans="1:13" s="113" customFormat="1" x14ac:dyDescent="0.3">
      <c r="A64" s="128"/>
      <c r="B64" s="127"/>
      <c r="C64" s="126"/>
      <c r="D64" s="127"/>
      <c r="E64" s="127"/>
      <c r="F64" s="127"/>
      <c r="G64" s="127"/>
      <c r="H64" s="127"/>
      <c r="I64" s="127"/>
      <c r="J64" s="128"/>
      <c r="K64" s="128"/>
      <c r="L64" s="127"/>
      <c r="M64" s="128"/>
    </row>
    <row r="65" spans="1:13" x14ac:dyDescent="0.3">
      <c r="A65" s="128"/>
      <c r="B65" s="127"/>
      <c r="C65" s="126"/>
      <c r="D65" s="127"/>
      <c r="E65" s="127"/>
      <c r="F65" s="127"/>
      <c r="G65" s="127"/>
      <c r="H65" s="127"/>
      <c r="I65" s="127"/>
      <c r="J65" s="128"/>
      <c r="K65" s="128"/>
      <c r="L65" s="127"/>
      <c r="M65" s="128"/>
    </row>
    <row r="66" spans="1:13" s="113" customFormat="1" x14ac:dyDescent="0.3">
      <c r="A66" s="128"/>
      <c r="B66" s="127"/>
      <c r="C66" s="126"/>
      <c r="D66" s="127"/>
      <c r="E66" s="127"/>
      <c r="F66" s="127"/>
      <c r="G66" s="127"/>
      <c r="H66" s="127"/>
      <c r="I66" s="127"/>
      <c r="J66" s="128"/>
      <c r="K66" s="128"/>
      <c r="L66" s="127"/>
      <c r="M66" s="128"/>
    </row>
    <row r="67" spans="1:13" s="113" customFormat="1" x14ac:dyDescent="0.3">
      <c r="A67" s="128"/>
      <c r="B67" s="127"/>
      <c r="C67" s="126"/>
      <c r="D67" s="127"/>
      <c r="E67" s="127"/>
      <c r="F67" s="127"/>
      <c r="G67" s="127"/>
      <c r="H67" s="127"/>
      <c r="I67" s="127"/>
      <c r="J67" s="128"/>
      <c r="K67" s="128"/>
      <c r="L67" s="127"/>
      <c r="M67" s="128"/>
    </row>
    <row r="68" spans="1:13" s="113" customFormat="1" x14ac:dyDescent="0.3">
      <c r="A68" s="128"/>
      <c r="B68" s="127"/>
      <c r="C68" s="126"/>
      <c r="D68" s="127"/>
      <c r="E68" s="127"/>
      <c r="F68" s="127"/>
      <c r="G68" s="127"/>
      <c r="H68" s="127"/>
      <c r="I68" s="127"/>
      <c r="J68" s="128"/>
      <c r="K68" s="128"/>
      <c r="L68" s="127"/>
      <c r="M68" s="128"/>
    </row>
    <row r="69" spans="1:13" s="113" customFormat="1" x14ac:dyDescent="0.3">
      <c r="A69" s="128"/>
      <c r="B69" s="127"/>
      <c r="C69" s="126"/>
      <c r="D69" s="127"/>
      <c r="E69" s="127"/>
      <c r="F69" s="127"/>
      <c r="G69" s="127"/>
      <c r="H69" s="127"/>
      <c r="I69" s="127"/>
      <c r="J69" s="128"/>
      <c r="K69" s="128"/>
      <c r="L69" s="127"/>
      <c r="M69" s="128"/>
    </row>
    <row r="70" spans="1:13" s="113" customFormat="1" x14ac:dyDescent="0.3">
      <c r="A70" s="128"/>
      <c r="B70" s="127"/>
      <c r="C70" s="126"/>
      <c r="D70" s="127"/>
      <c r="E70" s="127"/>
      <c r="F70" s="127"/>
      <c r="G70" s="127"/>
      <c r="H70" s="127"/>
      <c r="I70" s="127"/>
      <c r="J70" s="128"/>
      <c r="K70" s="128"/>
      <c r="L70" s="127"/>
      <c r="M70" s="128"/>
    </row>
    <row r="71" spans="1:13" x14ac:dyDescent="0.3">
      <c r="A71" s="128"/>
      <c r="B71" s="127"/>
      <c r="C71" s="126"/>
      <c r="D71" s="127"/>
      <c r="E71" s="127"/>
      <c r="F71" s="127"/>
      <c r="G71" s="127"/>
      <c r="H71" s="127"/>
      <c r="I71" s="127"/>
      <c r="J71" s="128"/>
      <c r="K71" s="128"/>
      <c r="L71" s="127"/>
      <c r="M71" s="128"/>
    </row>
    <row r="72" spans="1:13" s="113" customFormat="1" x14ac:dyDescent="0.3">
      <c r="A72" s="128"/>
      <c r="B72" s="127"/>
      <c r="C72" s="126"/>
      <c r="D72" s="127"/>
      <c r="E72" s="127"/>
      <c r="F72" s="127"/>
      <c r="G72" s="127"/>
      <c r="H72" s="127"/>
      <c r="I72" s="127"/>
      <c r="J72" s="128"/>
      <c r="K72" s="128"/>
      <c r="L72" s="127"/>
      <c r="M72" s="128"/>
    </row>
    <row r="73" spans="1:13" s="113" customFormat="1" x14ac:dyDescent="0.3">
      <c r="A73" s="128"/>
      <c r="B73" s="127"/>
      <c r="C73" s="126"/>
      <c r="D73" s="127"/>
      <c r="E73" s="127"/>
      <c r="F73" s="127"/>
      <c r="G73" s="127"/>
      <c r="H73" s="127"/>
      <c r="I73" s="127"/>
      <c r="J73" s="128"/>
      <c r="K73" s="128"/>
      <c r="L73" s="127"/>
      <c r="M73" s="128"/>
    </row>
    <row r="74" spans="1:13" s="113" customFormat="1" x14ac:dyDescent="0.3">
      <c r="A74" s="128"/>
      <c r="B74" s="127"/>
      <c r="C74" s="126"/>
      <c r="D74" s="127"/>
      <c r="E74" s="127"/>
      <c r="F74" s="127"/>
      <c r="G74" s="127"/>
      <c r="H74" s="127"/>
      <c r="I74" s="127"/>
      <c r="J74" s="128"/>
      <c r="K74" s="128"/>
      <c r="L74" s="127"/>
      <c r="M74" s="128"/>
    </row>
    <row r="75" spans="1:13" s="113" customFormat="1" x14ac:dyDescent="0.3">
      <c r="A75" s="128"/>
      <c r="B75" s="127"/>
      <c r="C75" s="126"/>
      <c r="D75" s="127"/>
      <c r="E75" s="127"/>
      <c r="F75" s="127"/>
      <c r="G75" s="127"/>
      <c r="H75" s="127"/>
      <c r="I75" s="127"/>
      <c r="J75" s="128"/>
      <c r="K75" s="128"/>
      <c r="L75" s="127"/>
      <c r="M75" s="128"/>
    </row>
    <row r="76" spans="1:13" s="113" customFormat="1" x14ac:dyDescent="0.3">
      <c r="A76" s="128"/>
      <c r="B76" s="127"/>
      <c r="C76" s="126"/>
      <c r="D76" s="127"/>
      <c r="E76" s="127"/>
      <c r="F76" s="127"/>
      <c r="G76" s="127"/>
      <c r="H76" s="127"/>
      <c r="I76" s="127"/>
      <c r="J76" s="128"/>
      <c r="K76" s="128"/>
      <c r="L76" s="127"/>
      <c r="M76" s="128"/>
    </row>
    <row r="77" spans="1:13" x14ac:dyDescent="0.3">
      <c r="A77" s="128"/>
      <c r="B77" s="127"/>
      <c r="C77" s="126"/>
      <c r="D77" s="127"/>
      <c r="E77" s="127"/>
      <c r="F77" s="127"/>
      <c r="G77" s="127"/>
      <c r="H77" s="127"/>
      <c r="I77" s="127"/>
      <c r="J77" s="128"/>
      <c r="K77" s="128"/>
      <c r="L77" s="127"/>
      <c r="M77" s="128"/>
    </row>
    <row r="78" spans="1:13" s="113" customFormat="1" x14ac:dyDescent="0.3">
      <c r="A78" s="128"/>
      <c r="B78" s="127"/>
      <c r="C78" s="126"/>
      <c r="D78" s="127"/>
      <c r="E78" s="127"/>
      <c r="F78" s="127"/>
      <c r="G78" s="127"/>
      <c r="H78" s="127"/>
      <c r="I78" s="127"/>
      <c r="J78" s="128"/>
      <c r="K78" s="128"/>
      <c r="L78" s="127"/>
      <c r="M78" s="128"/>
    </row>
    <row r="79" spans="1:13" s="116" customFormat="1" x14ac:dyDescent="0.3">
      <c r="A79" s="128"/>
      <c r="B79" s="127"/>
      <c r="C79" s="126"/>
      <c r="D79" s="127"/>
      <c r="E79" s="127"/>
      <c r="F79" s="127"/>
      <c r="G79" s="127"/>
      <c r="H79" s="127"/>
      <c r="I79" s="127"/>
      <c r="J79" s="128"/>
      <c r="K79" s="128"/>
      <c r="L79" s="127"/>
      <c r="M79" s="128"/>
    </row>
    <row r="80" spans="1:13" s="116" customFormat="1" x14ac:dyDescent="0.3">
      <c r="A80" s="128"/>
      <c r="B80" s="127"/>
      <c r="C80" s="126"/>
      <c r="D80" s="127"/>
      <c r="E80" s="127"/>
      <c r="F80" s="127"/>
      <c r="G80" s="127"/>
      <c r="H80" s="127"/>
      <c r="I80" s="127"/>
      <c r="J80" s="128"/>
      <c r="K80" s="128"/>
      <c r="L80" s="127"/>
      <c r="M80" s="128"/>
    </row>
    <row r="81" spans="1:13" s="116" customFormat="1" x14ac:dyDescent="0.3">
      <c r="A81" s="128"/>
      <c r="B81" s="127"/>
      <c r="C81" s="126"/>
      <c r="D81" s="127"/>
      <c r="E81" s="127"/>
      <c r="F81" s="127"/>
      <c r="G81" s="127"/>
      <c r="H81" s="127"/>
      <c r="I81" s="127"/>
      <c r="J81" s="128"/>
      <c r="K81" s="128"/>
      <c r="L81" s="127"/>
      <c r="M81" s="128"/>
    </row>
    <row r="82" spans="1:13" s="116" customFormat="1" x14ac:dyDescent="0.3">
      <c r="A82" s="128"/>
      <c r="B82" s="127"/>
      <c r="C82" s="126"/>
      <c r="D82" s="127"/>
      <c r="E82" s="127"/>
      <c r="F82" s="127"/>
      <c r="G82" s="127"/>
      <c r="H82" s="127"/>
      <c r="I82" s="127"/>
      <c r="J82" s="128"/>
      <c r="K82" s="128"/>
      <c r="L82" s="127"/>
      <c r="M82" s="128"/>
    </row>
    <row r="83" spans="1:13" x14ac:dyDescent="0.3">
      <c r="A83" s="128"/>
      <c r="B83" s="127"/>
      <c r="C83" s="126"/>
      <c r="D83" s="127"/>
      <c r="E83" s="127"/>
      <c r="F83" s="127"/>
      <c r="G83" s="127"/>
      <c r="H83" s="127"/>
      <c r="I83" s="127"/>
      <c r="J83" s="128"/>
      <c r="K83" s="128"/>
      <c r="L83" s="127"/>
      <c r="M83" s="128"/>
    </row>
    <row r="84" spans="1:13" s="113" customFormat="1" x14ac:dyDescent="0.3">
      <c r="A84" s="128"/>
      <c r="B84" s="127"/>
      <c r="C84" s="126"/>
      <c r="D84" s="127"/>
      <c r="E84" s="127"/>
      <c r="F84" s="127"/>
      <c r="G84" s="127"/>
      <c r="H84" s="127"/>
      <c r="I84" s="127"/>
      <c r="J84" s="128"/>
      <c r="K84" s="128"/>
      <c r="L84" s="127"/>
      <c r="M84" s="128"/>
    </row>
    <row r="85" spans="1:13" s="117" customFormat="1" x14ac:dyDescent="0.3">
      <c r="A85" s="128"/>
      <c r="B85" s="127"/>
      <c r="C85" s="126"/>
      <c r="D85" s="127"/>
      <c r="E85" s="127"/>
      <c r="F85" s="127"/>
      <c r="G85" s="127"/>
      <c r="H85" s="127"/>
      <c r="I85" s="127"/>
      <c r="J85" s="128"/>
      <c r="K85" s="128"/>
      <c r="L85" s="127"/>
      <c r="M85" s="128"/>
    </row>
    <row r="86" spans="1:13" x14ac:dyDescent="0.3">
      <c r="A86" s="128"/>
      <c r="B86" s="127"/>
      <c r="C86" s="126"/>
      <c r="D86" s="127"/>
      <c r="E86" s="127"/>
      <c r="F86" s="127"/>
      <c r="G86" s="127"/>
      <c r="H86" s="127"/>
      <c r="I86" s="127"/>
      <c r="J86" s="128"/>
      <c r="K86" s="128"/>
      <c r="L86" s="127"/>
      <c r="M86" s="128"/>
    </row>
    <row r="87" spans="1:13" x14ac:dyDescent="0.3">
      <c r="A87" s="128"/>
      <c r="B87" s="127"/>
      <c r="C87" s="126"/>
      <c r="D87" s="127"/>
      <c r="E87" s="127"/>
      <c r="F87" s="127"/>
      <c r="G87" s="127"/>
      <c r="H87" s="127"/>
      <c r="I87" s="127"/>
      <c r="J87" s="128"/>
      <c r="K87" s="128"/>
      <c r="L87" s="127"/>
      <c r="M87" s="128"/>
    </row>
    <row r="88" spans="1:13" x14ac:dyDescent="0.3">
      <c r="A88" s="128"/>
      <c r="B88" s="127"/>
      <c r="C88" s="126"/>
      <c r="D88" s="127"/>
      <c r="E88" s="127"/>
      <c r="F88" s="127"/>
      <c r="G88" s="127"/>
      <c r="H88" s="127"/>
      <c r="I88" s="127"/>
      <c r="J88" s="128"/>
      <c r="K88" s="128"/>
      <c r="L88" s="127"/>
      <c r="M88" s="128"/>
    </row>
    <row r="89" spans="1:13" x14ac:dyDescent="0.3">
      <c r="A89" s="128"/>
      <c r="B89" s="127"/>
      <c r="C89" s="126"/>
      <c r="D89" s="127"/>
      <c r="E89" s="127"/>
      <c r="F89" s="127"/>
      <c r="G89" s="127"/>
      <c r="H89" s="127"/>
      <c r="I89" s="127"/>
      <c r="J89" s="128"/>
      <c r="K89" s="128"/>
      <c r="L89" s="127"/>
      <c r="M89" s="128"/>
    </row>
    <row r="90" spans="1:13" x14ac:dyDescent="0.3">
      <c r="A90" s="128"/>
      <c r="B90" s="127"/>
      <c r="C90" s="126"/>
      <c r="D90" s="127"/>
      <c r="E90" s="127"/>
      <c r="F90" s="127"/>
      <c r="G90" s="127"/>
      <c r="H90" s="127"/>
      <c r="I90" s="127"/>
      <c r="J90" s="128"/>
      <c r="K90" s="128"/>
      <c r="L90" s="127"/>
      <c r="M90" s="128"/>
    </row>
    <row r="91" spans="1:13" x14ac:dyDescent="0.3">
      <c r="A91" s="128"/>
      <c r="B91" s="127"/>
      <c r="C91" s="126"/>
      <c r="D91" s="127"/>
      <c r="E91" s="127"/>
      <c r="F91" s="127"/>
      <c r="G91" s="127"/>
      <c r="H91" s="127"/>
      <c r="I91" s="127"/>
      <c r="J91" s="128"/>
      <c r="K91" s="128"/>
      <c r="L91" s="127"/>
      <c r="M91" s="128"/>
    </row>
    <row r="92" spans="1:13" x14ac:dyDescent="0.3">
      <c r="A92" s="128"/>
      <c r="B92" s="127"/>
      <c r="C92" s="126"/>
      <c r="D92" s="127"/>
      <c r="E92" s="127"/>
      <c r="F92" s="127"/>
      <c r="G92" s="127"/>
      <c r="H92" s="127"/>
      <c r="I92" s="127"/>
      <c r="J92" s="128"/>
      <c r="K92" s="128"/>
      <c r="L92" s="127"/>
      <c r="M92" s="128"/>
    </row>
    <row r="93" spans="1:13" x14ac:dyDescent="0.3">
      <c r="A93" s="128"/>
      <c r="B93" s="127"/>
      <c r="C93" s="126"/>
      <c r="D93" s="127"/>
      <c r="E93" s="127"/>
      <c r="F93" s="127"/>
      <c r="G93" s="127"/>
      <c r="H93" s="127"/>
      <c r="I93" s="127"/>
      <c r="J93" s="128"/>
      <c r="K93" s="128"/>
      <c r="L93" s="127"/>
      <c r="M93" s="128"/>
    </row>
    <row r="94" spans="1:13" x14ac:dyDescent="0.3">
      <c r="A94" s="128"/>
      <c r="B94" s="127"/>
      <c r="C94" s="126"/>
      <c r="D94" s="127"/>
      <c r="E94" s="127"/>
      <c r="F94" s="127"/>
      <c r="G94" s="127"/>
      <c r="H94" s="127"/>
      <c r="I94" s="127"/>
      <c r="J94" s="128"/>
      <c r="K94" s="128"/>
      <c r="L94" s="127"/>
      <c r="M94" s="128"/>
    </row>
    <row r="95" spans="1:13" x14ac:dyDescent="0.3">
      <c r="A95" s="128"/>
      <c r="B95" s="127"/>
      <c r="C95" s="126"/>
      <c r="D95" s="127"/>
      <c r="E95" s="127"/>
      <c r="F95" s="127"/>
      <c r="G95" s="127"/>
      <c r="H95" s="127"/>
      <c r="I95" s="127"/>
      <c r="J95" s="128"/>
      <c r="K95" s="128"/>
      <c r="L95" s="127"/>
      <c r="M95" s="128"/>
    </row>
    <row r="96" spans="1:13" x14ac:dyDescent="0.3">
      <c r="A96" s="128"/>
      <c r="B96" s="127"/>
      <c r="C96" s="126"/>
      <c r="D96" s="127"/>
      <c r="E96" s="127"/>
      <c r="F96" s="127"/>
      <c r="G96" s="127"/>
      <c r="H96" s="127"/>
      <c r="I96" s="127"/>
      <c r="J96" s="128"/>
      <c r="K96" s="128"/>
      <c r="L96" s="127"/>
      <c r="M96" s="128"/>
    </row>
    <row r="97" spans="1:13" x14ac:dyDescent="0.3">
      <c r="A97" s="128"/>
      <c r="B97" s="127"/>
      <c r="C97" s="126"/>
      <c r="D97" s="127"/>
      <c r="E97" s="127"/>
      <c r="F97" s="127"/>
      <c r="G97" s="127"/>
      <c r="H97" s="127"/>
      <c r="I97" s="127"/>
      <c r="J97" s="128"/>
      <c r="K97" s="128"/>
      <c r="L97" s="127"/>
      <c r="M97" s="128"/>
    </row>
    <row r="98" spans="1:13" x14ac:dyDescent="0.3">
      <c r="A98" s="128"/>
      <c r="B98" s="127"/>
      <c r="C98" s="126"/>
      <c r="D98" s="127"/>
      <c r="E98" s="127"/>
      <c r="F98" s="127"/>
      <c r="G98" s="127"/>
      <c r="H98" s="127"/>
      <c r="I98" s="127"/>
      <c r="J98" s="128"/>
      <c r="K98" s="128"/>
      <c r="L98" s="127"/>
      <c r="M98" s="128"/>
    </row>
    <row r="99" spans="1:13" x14ac:dyDescent="0.3">
      <c r="A99" s="128"/>
      <c r="B99" s="127"/>
      <c r="C99" s="126"/>
      <c r="D99" s="127"/>
      <c r="E99" s="127"/>
      <c r="F99" s="127"/>
      <c r="G99" s="127"/>
      <c r="H99" s="127"/>
      <c r="I99" s="127"/>
      <c r="J99" s="128"/>
      <c r="K99" s="128"/>
      <c r="L99" s="127"/>
      <c r="M99" s="128"/>
    </row>
    <row r="100" spans="1:13" x14ac:dyDescent="0.3">
      <c r="A100" s="128"/>
      <c r="B100" s="127"/>
      <c r="C100" s="126"/>
      <c r="D100" s="127"/>
      <c r="E100" s="127"/>
      <c r="F100" s="127"/>
      <c r="G100" s="127"/>
      <c r="H100" s="127"/>
      <c r="I100" s="127"/>
      <c r="J100" s="128"/>
      <c r="K100" s="128"/>
      <c r="L100" s="127"/>
      <c r="M100" s="128"/>
    </row>
    <row r="101" spans="1:13" x14ac:dyDescent="0.3">
      <c r="A101" s="128"/>
      <c r="B101" s="127"/>
      <c r="C101" s="126"/>
      <c r="D101" s="127"/>
      <c r="E101" s="127"/>
      <c r="F101" s="127"/>
      <c r="G101" s="127"/>
      <c r="H101" s="127"/>
      <c r="I101" s="127"/>
      <c r="J101" s="128"/>
      <c r="K101" s="128"/>
      <c r="L101" s="127"/>
      <c r="M101" s="128"/>
    </row>
    <row r="102" spans="1:13" x14ac:dyDescent="0.3">
      <c r="A102" s="128"/>
      <c r="B102" s="127"/>
      <c r="C102" s="126"/>
      <c r="D102" s="127"/>
      <c r="E102" s="127"/>
      <c r="F102" s="127"/>
      <c r="G102" s="127"/>
      <c r="H102" s="127"/>
      <c r="I102" s="127"/>
      <c r="J102" s="128"/>
      <c r="K102" s="128"/>
      <c r="L102" s="127"/>
      <c r="M102" s="128"/>
    </row>
    <row r="103" spans="1:13" x14ac:dyDescent="0.3">
      <c r="A103" s="128"/>
      <c r="B103" s="127"/>
      <c r="C103" s="126"/>
      <c r="D103" s="127"/>
      <c r="E103" s="127"/>
      <c r="F103" s="127"/>
      <c r="G103" s="127"/>
      <c r="H103" s="127"/>
      <c r="I103" s="127"/>
      <c r="J103" s="128"/>
      <c r="K103" s="128"/>
      <c r="L103" s="127"/>
      <c r="M103" s="128"/>
    </row>
    <row r="104" spans="1:13" x14ac:dyDescent="0.3">
      <c r="A104" s="128"/>
      <c r="B104" s="127"/>
      <c r="C104" s="126"/>
      <c r="D104" s="127"/>
      <c r="E104" s="127"/>
      <c r="F104" s="127"/>
      <c r="G104" s="127"/>
      <c r="H104" s="127"/>
      <c r="I104" s="127"/>
      <c r="J104" s="128"/>
      <c r="K104" s="128"/>
      <c r="L104" s="127"/>
      <c r="M104" s="128"/>
    </row>
    <row r="105" spans="1:13" x14ac:dyDescent="0.3">
      <c r="A105" s="128"/>
      <c r="B105" s="127"/>
      <c r="C105" s="126"/>
      <c r="D105" s="127"/>
      <c r="E105" s="127"/>
      <c r="F105" s="127"/>
      <c r="G105" s="127"/>
      <c r="H105" s="127"/>
      <c r="I105" s="127"/>
      <c r="J105" s="128"/>
      <c r="K105" s="128"/>
      <c r="L105" s="127"/>
      <c r="M105" s="128"/>
    </row>
    <row r="106" spans="1:13" x14ac:dyDescent="0.3">
      <c r="A106" s="128"/>
      <c r="B106" s="127"/>
      <c r="C106" s="126"/>
      <c r="D106" s="127"/>
      <c r="E106" s="127"/>
      <c r="F106" s="127"/>
      <c r="G106" s="127"/>
      <c r="H106" s="127"/>
      <c r="I106" s="127"/>
      <c r="J106" s="128"/>
      <c r="K106" s="128"/>
      <c r="L106" s="127"/>
      <c r="M106" s="128"/>
    </row>
    <row r="107" spans="1:13" x14ac:dyDescent="0.3">
      <c r="A107" s="128"/>
      <c r="B107" s="127"/>
      <c r="C107" s="126"/>
      <c r="D107" s="127"/>
      <c r="E107" s="127"/>
      <c r="F107" s="127"/>
      <c r="G107" s="127"/>
      <c r="H107" s="127"/>
      <c r="I107" s="127"/>
      <c r="J107" s="128"/>
      <c r="K107" s="128"/>
      <c r="L107" s="127"/>
      <c r="M107" s="128"/>
    </row>
    <row r="108" spans="1:13" x14ac:dyDescent="0.3">
      <c r="A108" s="128"/>
      <c r="B108" s="127"/>
      <c r="C108" s="126"/>
      <c r="D108" s="127"/>
      <c r="E108" s="127"/>
      <c r="F108" s="127"/>
      <c r="G108" s="127"/>
      <c r="H108" s="127"/>
      <c r="I108" s="127"/>
      <c r="J108" s="128"/>
      <c r="K108" s="128"/>
      <c r="L108" s="127"/>
      <c r="M108" s="128"/>
    </row>
    <row r="109" spans="1:13" x14ac:dyDescent="0.3">
      <c r="A109" s="128"/>
      <c r="B109" s="127"/>
      <c r="C109" s="126"/>
      <c r="D109" s="127"/>
      <c r="E109" s="127"/>
      <c r="F109" s="127"/>
      <c r="G109" s="127"/>
      <c r="H109" s="127"/>
      <c r="I109" s="127"/>
      <c r="J109" s="128"/>
      <c r="K109" s="128"/>
      <c r="L109" s="127"/>
      <c r="M109" s="128"/>
    </row>
    <row r="110" spans="1:13" x14ac:dyDescent="0.3">
      <c r="A110" s="128"/>
      <c r="B110" s="127"/>
      <c r="C110" s="126"/>
      <c r="D110" s="127"/>
      <c r="E110" s="127"/>
      <c r="F110" s="127"/>
      <c r="G110" s="127"/>
      <c r="H110" s="127"/>
      <c r="I110" s="127"/>
      <c r="J110" s="128"/>
      <c r="K110" s="128"/>
      <c r="L110" s="127"/>
      <c r="M110" s="128"/>
    </row>
    <row r="111" spans="1:13" x14ac:dyDescent="0.3">
      <c r="A111" s="128"/>
      <c r="B111" s="127"/>
      <c r="C111" s="126"/>
      <c r="D111" s="127"/>
      <c r="E111" s="127"/>
      <c r="F111" s="127"/>
      <c r="G111" s="127"/>
      <c r="H111" s="127"/>
      <c r="I111" s="127"/>
      <c r="J111" s="128"/>
      <c r="K111" s="128"/>
      <c r="L111" s="127"/>
      <c r="M111" s="128"/>
    </row>
    <row r="112" spans="1:13" x14ac:dyDescent="0.3">
      <c r="A112" s="128"/>
      <c r="B112" s="127"/>
      <c r="C112" s="126"/>
      <c r="D112" s="127"/>
      <c r="E112" s="127"/>
      <c r="F112" s="127"/>
      <c r="G112" s="127"/>
      <c r="H112" s="127"/>
      <c r="I112" s="127"/>
      <c r="J112" s="128"/>
      <c r="K112" s="128"/>
      <c r="L112" s="127"/>
      <c r="M112" s="128"/>
    </row>
    <row r="113" spans="1:13" x14ac:dyDescent="0.3">
      <c r="A113" s="128"/>
      <c r="B113" s="127"/>
      <c r="C113" s="126"/>
      <c r="D113" s="127"/>
      <c r="E113" s="127"/>
      <c r="F113" s="127"/>
      <c r="G113" s="127"/>
      <c r="H113" s="127"/>
      <c r="I113" s="127"/>
      <c r="J113" s="128"/>
      <c r="K113" s="128"/>
      <c r="L113" s="127"/>
      <c r="M113" s="128"/>
    </row>
    <row r="114" spans="1:13" x14ac:dyDescent="0.3">
      <c r="A114" s="128"/>
      <c r="B114" s="127"/>
      <c r="C114" s="126"/>
      <c r="D114" s="127"/>
      <c r="E114" s="127"/>
      <c r="F114" s="127"/>
      <c r="G114" s="127"/>
      <c r="H114" s="127"/>
      <c r="I114" s="127"/>
      <c r="J114" s="128"/>
      <c r="K114" s="128"/>
      <c r="L114" s="127"/>
      <c r="M114" s="128"/>
    </row>
    <row r="115" spans="1:13" x14ac:dyDescent="0.3">
      <c r="A115" s="128"/>
      <c r="B115" s="127"/>
      <c r="C115" s="126"/>
      <c r="D115" s="127"/>
      <c r="E115" s="127"/>
      <c r="F115" s="127"/>
      <c r="G115" s="127"/>
      <c r="H115" s="127"/>
      <c r="I115" s="127"/>
      <c r="J115" s="128"/>
      <c r="K115" s="128"/>
      <c r="L115" s="127"/>
      <c r="M115" s="128"/>
    </row>
    <row r="116" spans="1:13" x14ac:dyDescent="0.3">
      <c r="A116" s="128"/>
      <c r="B116" s="127"/>
      <c r="C116" s="126"/>
      <c r="D116" s="127"/>
      <c r="E116" s="127"/>
      <c r="F116" s="127"/>
      <c r="G116" s="127"/>
      <c r="H116" s="127"/>
      <c r="I116" s="127"/>
      <c r="J116" s="128"/>
      <c r="K116" s="128"/>
      <c r="L116" s="127"/>
      <c r="M116" s="128"/>
    </row>
    <row r="117" spans="1:13" x14ac:dyDescent="0.3">
      <c r="A117" s="128"/>
      <c r="B117" s="127"/>
      <c r="C117" s="126"/>
      <c r="D117" s="127"/>
      <c r="E117" s="127"/>
      <c r="F117" s="127"/>
      <c r="G117" s="127"/>
      <c r="H117" s="127"/>
      <c r="I117" s="127"/>
      <c r="J117" s="128"/>
      <c r="K117" s="128"/>
      <c r="L117" s="127"/>
      <c r="M117" s="128"/>
    </row>
    <row r="118" spans="1:13" x14ac:dyDescent="0.3">
      <c r="A118" s="128"/>
      <c r="B118" s="127"/>
      <c r="C118" s="126"/>
      <c r="D118" s="127"/>
      <c r="E118" s="127"/>
      <c r="F118" s="127"/>
      <c r="G118" s="127"/>
      <c r="H118" s="127"/>
      <c r="I118" s="127"/>
      <c r="J118" s="128"/>
      <c r="K118" s="128"/>
      <c r="L118" s="127"/>
      <c r="M118" s="128"/>
    </row>
    <row r="119" spans="1:13" x14ac:dyDescent="0.3">
      <c r="A119" s="128"/>
      <c r="B119" s="127"/>
      <c r="C119" s="126"/>
      <c r="D119" s="127"/>
      <c r="E119" s="127"/>
      <c r="F119" s="127"/>
      <c r="G119" s="127"/>
      <c r="H119" s="127"/>
      <c r="I119" s="127"/>
      <c r="J119" s="128"/>
      <c r="K119" s="128"/>
      <c r="L119" s="127"/>
      <c r="M119" s="128"/>
    </row>
    <row r="120" spans="1:13" x14ac:dyDescent="0.3">
      <c r="A120" s="128"/>
      <c r="B120" s="127"/>
      <c r="C120" s="126"/>
      <c r="D120" s="127"/>
      <c r="E120" s="127"/>
      <c r="F120" s="127"/>
      <c r="G120" s="127"/>
      <c r="H120" s="127"/>
      <c r="I120" s="127"/>
      <c r="J120" s="128"/>
      <c r="K120" s="128"/>
      <c r="L120" s="127"/>
      <c r="M120" s="128"/>
    </row>
    <row r="121" spans="1:13" x14ac:dyDescent="0.3">
      <c r="A121" s="128"/>
      <c r="B121" s="127"/>
      <c r="C121" s="126"/>
      <c r="D121" s="127"/>
      <c r="E121" s="127"/>
      <c r="F121" s="127"/>
      <c r="G121" s="127"/>
      <c r="H121" s="127"/>
      <c r="I121" s="127"/>
      <c r="J121" s="128"/>
      <c r="K121" s="128"/>
      <c r="L121" s="127"/>
      <c r="M121" s="128"/>
    </row>
    <row r="122" spans="1:13" x14ac:dyDescent="0.3">
      <c r="A122" s="128"/>
      <c r="B122" s="127"/>
      <c r="C122" s="126"/>
      <c r="D122" s="127"/>
      <c r="E122" s="127"/>
      <c r="F122" s="127"/>
      <c r="G122" s="127"/>
      <c r="H122" s="127"/>
      <c r="I122" s="127"/>
      <c r="J122" s="128"/>
      <c r="K122" s="128"/>
      <c r="L122" s="127"/>
      <c r="M122" s="128"/>
    </row>
    <row r="123" spans="1:13" x14ac:dyDescent="0.3">
      <c r="A123" s="128"/>
      <c r="B123" s="127"/>
      <c r="C123" s="126"/>
      <c r="D123" s="127"/>
      <c r="E123" s="127"/>
      <c r="F123" s="127"/>
      <c r="G123" s="127"/>
      <c r="H123" s="127"/>
      <c r="I123" s="127"/>
      <c r="J123" s="128"/>
      <c r="K123" s="128"/>
      <c r="L123" s="127"/>
      <c r="M123" s="128"/>
    </row>
    <row r="124" spans="1:13" x14ac:dyDescent="0.3">
      <c r="A124" s="128"/>
      <c r="B124" s="127"/>
      <c r="C124" s="126"/>
      <c r="D124" s="127"/>
      <c r="E124" s="127"/>
      <c r="F124" s="127"/>
      <c r="G124" s="127"/>
      <c r="H124" s="127"/>
      <c r="I124" s="127"/>
      <c r="J124" s="128"/>
      <c r="K124" s="128"/>
      <c r="L124" s="127"/>
      <c r="M124" s="128"/>
    </row>
    <row r="125" spans="1:13" x14ac:dyDescent="0.3">
      <c r="A125" s="128"/>
      <c r="B125" s="127"/>
      <c r="C125" s="126"/>
      <c r="D125" s="127"/>
      <c r="E125" s="127"/>
      <c r="F125" s="127"/>
      <c r="G125" s="127"/>
      <c r="H125" s="127"/>
      <c r="I125" s="127"/>
      <c r="J125" s="128"/>
      <c r="K125" s="128"/>
      <c r="L125" s="127"/>
      <c r="M125" s="128"/>
    </row>
    <row r="126" spans="1:13" x14ac:dyDescent="0.3">
      <c r="A126" s="128"/>
      <c r="B126" s="127"/>
      <c r="C126" s="126"/>
      <c r="D126" s="127"/>
      <c r="E126" s="127"/>
      <c r="F126" s="127"/>
      <c r="G126" s="127"/>
      <c r="H126" s="127"/>
      <c r="I126" s="127"/>
      <c r="J126" s="128"/>
      <c r="K126" s="128"/>
      <c r="L126" s="127"/>
      <c r="M126" s="128"/>
    </row>
    <row r="127" spans="1:13" x14ac:dyDescent="0.3">
      <c r="A127" s="128"/>
      <c r="B127" s="127"/>
      <c r="C127" s="126"/>
      <c r="D127" s="127"/>
      <c r="E127" s="127"/>
      <c r="F127" s="127"/>
      <c r="G127" s="127"/>
      <c r="H127" s="127"/>
      <c r="I127" s="127"/>
      <c r="J127" s="128"/>
      <c r="K127" s="128"/>
      <c r="L127" s="127"/>
      <c r="M127" s="128"/>
    </row>
    <row r="128" spans="1:13" x14ac:dyDescent="0.3">
      <c r="A128" s="128"/>
      <c r="B128" s="127"/>
      <c r="C128" s="126"/>
      <c r="D128" s="127"/>
      <c r="E128" s="127"/>
      <c r="F128" s="127"/>
      <c r="G128" s="127"/>
      <c r="H128" s="127"/>
      <c r="I128" s="127"/>
      <c r="J128" s="128"/>
      <c r="K128" s="128"/>
      <c r="L128" s="127"/>
      <c r="M128" s="128"/>
    </row>
    <row r="129" spans="1:13" x14ac:dyDescent="0.3">
      <c r="A129" s="128"/>
      <c r="B129" s="127"/>
      <c r="C129" s="126"/>
      <c r="D129" s="127"/>
      <c r="E129" s="127"/>
      <c r="F129" s="127"/>
      <c r="G129" s="127"/>
      <c r="H129" s="127"/>
      <c r="I129" s="127"/>
      <c r="J129" s="128"/>
      <c r="K129" s="128"/>
      <c r="L129" s="127"/>
      <c r="M129" s="128"/>
    </row>
    <row r="130" spans="1:13" x14ac:dyDescent="0.3">
      <c r="A130" s="128"/>
      <c r="B130" s="127"/>
      <c r="C130" s="126"/>
      <c r="D130" s="127"/>
      <c r="E130" s="127"/>
      <c r="F130" s="127"/>
      <c r="G130" s="127"/>
      <c r="H130" s="127"/>
      <c r="I130" s="127"/>
      <c r="J130" s="128"/>
      <c r="K130" s="128"/>
      <c r="L130" s="127"/>
      <c r="M130" s="128"/>
    </row>
    <row r="131" spans="1:13" x14ac:dyDescent="0.3">
      <c r="A131" s="128"/>
      <c r="B131" s="127"/>
      <c r="C131" s="126"/>
      <c r="D131" s="127"/>
      <c r="E131" s="127"/>
      <c r="F131" s="127"/>
      <c r="G131" s="127"/>
      <c r="H131" s="127"/>
      <c r="I131" s="127"/>
      <c r="J131" s="128"/>
      <c r="K131" s="128"/>
      <c r="L131" s="127"/>
      <c r="M131" s="128"/>
    </row>
    <row r="132" spans="1:13" x14ac:dyDescent="0.3">
      <c r="A132" s="128"/>
      <c r="B132" s="127"/>
      <c r="C132" s="126"/>
      <c r="D132" s="127"/>
      <c r="E132" s="127"/>
      <c r="F132" s="127"/>
      <c r="G132" s="127"/>
      <c r="H132" s="127"/>
      <c r="I132" s="127"/>
      <c r="J132" s="128"/>
      <c r="K132" s="128"/>
      <c r="L132" s="127"/>
      <c r="M132" s="128"/>
    </row>
    <row r="133" spans="1:13" x14ac:dyDescent="0.3">
      <c r="A133" s="128"/>
      <c r="B133" s="127"/>
      <c r="C133" s="126"/>
      <c r="D133" s="127"/>
      <c r="E133" s="127"/>
      <c r="F133" s="127"/>
      <c r="G133" s="127"/>
      <c r="H133" s="127"/>
      <c r="I133" s="127"/>
      <c r="J133" s="128"/>
      <c r="K133" s="128"/>
      <c r="L133" s="127"/>
      <c r="M133" s="128"/>
    </row>
    <row r="134" spans="1:13" x14ac:dyDescent="0.3">
      <c r="A134" s="128"/>
      <c r="B134" s="127"/>
      <c r="C134" s="126"/>
      <c r="D134" s="127"/>
      <c r="E134" s="127"/>
      <c r="F134" s="127"/>
      <c r="G134" s="127"/>
      <c r="H134" s="127"/>
      <c r="I134" s="127"/>
      <c r="J134" s="128"/>
      <c r="K134" s="128"/>
      <c r="L134" s="127"/>
      <c r="M134" s="128"/>
    </row>
    <row r="135" spans="1:13" x14ac:dyDescent="0.3">
      <c r="A135" s="128"/>
      <c r="B135" s="127"/>
      <c r="C135" s="126"/>
      <c r="D135" s="127"/>
      <c r="E135" s="127"/>
      <c r="F135" s="127"/>
      <c r="G135" s="127"/>
      <c r="H135" s="127"/>
      <c r="I135" s="127"/>
      <c r="J135" s="128"/>
      <c r="K135" s="128"/>
      <c r="L135" s="127"/>
      <c r="M135" s="128"/>
    </row>
    <row r="136" spans="1:13" x14ac:dyDescent="0.3">
      <c r="A136" s="128"/>
      <c r="B136" s="127"/>
      <c r="C136" s="126"/>
      <c r="D136" s="127"/>
      <c r="E136" s="127"/>
      <c r="F136" s="127"/>
      <c r="G136" s="127"/>
      <c r="H136" s="127"/>
      <c r="I136" s="127"/>
      <c r="J136" s="128"/>
      <c r="K136" s="128"/>
      <c r="L136" s="127"/>
      <c r="M136" s="128"/>
    </row>
    <row r="137" spans="1:13" x14ac:dyDescent="0.3">
      <c r="A137" s="128"/>
      <c r="B137" s="127"/>
      <c r="C137" s="126"/>
      <c r="D137" s="127"/>
      <c r="E137" s="127"/>
      <c r="F137" s="127"/>
      <c r="G137" s="127"/>
      <c r="H137" s="127"/>
      <c r="I137" s="127"/>
      <c r="J137" s="128"/>
      <c r="K137" s="128"/>
      <c r="L137" s="127"/>
      <c r="M137" s="128"/>
    </row>
    <row r="138" spans="1:13" x14ac:dyDescent="0.3">
      <c r="A138" s="128"/>
      <c r="B138" s="127"/>
      <c r="C138" s="126"/>
      <c r="D138" s="127"/>
      <c r="E138" s="127"/>
      <c r="F138" s="127"/>
      <c r="G138" s="127"/>
      <c r="H138" s="127"/>
      <c r="I138" s="127"/>
      <c r="J138" s="128"/>
      <c r="K138" s="128"/>
      <c r="L138" s="127"/>
      <c r="M138" s="128"/>
    </row>
    <row r="139" spans="1:13" x14ac:dyDescent="0.3">
      <c r="A139" s="128"/>
      <c r="B139" s="127"/>
      <c r="C139" s="126"/>
      <c r="D139" s="127"/>
      <c r="E139" s="127"/>
      <c r="F139" s="127"/>
      <c r="G139" s="127"/>
      <c r="H139" s="127"/>
      <c r="I139" s="127"/>
      <c r="J139" s="128"/>
      <c r="K139" s="128"/>
      <c r="L139" s="127"/>
      <c r="M139" s="128"/>
    </row>
    <row r="140" spans="1:13" x14ac:dyDescent="0.3">
      <c r="A140" s="128"/>
      <c r="B140" s="127"/>
      <c r="C140" s="126"/>
      <c r="D140" s="127"/>
      <c r="E140" s="127"/>
      <c r="F140" s="127"/>
      <c r="G140" s="127"/>
      <c r="H140" s="127"/>
      <c r="I140" s="127"/>
      <c r="J140" s="128"/>
      <c r="K140" s="128"/>
      <c r="L140" s="127"/>
      <c r="M140" s="128"/>
    </row>
    <row r="141" spans="1:13" x14ac:dyDescent="0.3">
      <c r="A141" s="128"/>
      <c r="B141" s="127"/>
      <c r="C141" s="126"/>
      <c r="D141" s="127"/>
      <c r="E141" s="127"/>
      <c r="F141" s="127"/>
      <c r="G141" s="127"/>
      <c r="H141" s="127"/>
      <c r="I141" s="127"/>
      <c r="J141" s="128"/>
      <c r="K141" s="128"/>
      <c r="L141" s="127"/>
      <c r="M141" s="128"/>
    </row>
    <row r="142" spans="1:13" x14ac:dyDescent="0.3">
      <c r="A142" s="128"/>
      <c r="B142" s="127"/>
      <c r="C142" s="126"/>
      <c r="D142" s="127"/>
      <c r="E142" s="127"/>
      <c r="F142" s="127"/>
      <c r="G142" s="127"/>
      <c r="H142" s="127"/>
      <c r="I142" s="127"/>
      <c r="J142" s="128"/>
      <c r="K142" s="128"/>
      <c r="L142" s="127"/>
      <c r="M142" s="128"/>
    </row>
    <row r="143" spans="1:13" x14ac:dyDescent="0.3">
      <c r="A143" s="128"/>
      <c r="B143" s="127"/>
      <c r="C143" s="126"/>
      <c r="D143" s="127"/>
      <c r="E143" s="127"/>
      <c r="F143" s="127"/>
      <c r="G143" s="127"/>
      <c r="H143" s="127"/>
      <c r="I143" s="127"/>
      <c r="J143" s="128"/>
      <c r="K143" s="128"/>
      <c r="L143" s="127"/>
      <c r="M143" s="128"/>
    </row>
    <row r="144" spans="1:13" x14ac:dyDescent="0.3">
      <c r="A144" s="128"/>
      <c r="B144" s="127"/>
      <c r="C144" s="126"/>
      <c r="D144" s="127"/>
      <c r="E144" s="127"/>
      <c r="F144" s="127"/>
      <c r="G144" s="127"/>
      <c r="H144" s="127"/>
      <c r="I144" s="127"/>
      <c r="J144" s="128"/>
      <c r="K144" s="128"/>
      <c r="L144" s="127"/>
      <c r="M144" s="128"/>
    </row>
    <row r="145" spans="1:13" x14ac:dyDescent="0.3">
      <c r="A145" s="128"/>
      <c r="B145" s="127"/>
      <c r="C145" s="126"/>
      <c r="D145" s="127"/>
      <c r="E145" s="127"/>
      <c r="F145" s="127"/>
      <c r="G145" s="127"/>
      <c r="H145" s="127"/>
      <c r="I145" s="127"/>
      <c r="J145" s="128"/>
      <c r="K145" s="128"/>
      <c r="L145" s="127"/>
      <c r="M145" s="128"/>
    </row>
    <row r="146" spans="1:13" x14ac:dyDescent="0.3">
      <c r="A146" s="128"/>
      <c r="B146" s="127"/>
      <c r="C146" s="126"/>
      <c r="D146" s="127"/>
      <c r="E146" s="127"/>
      <c r="F146" s="127"/>
      <c r="G146" s="127"/>
      <c r="H146" s="127"/>
      <c r="I146" s="127"/>
      <c r="J146" s="128"/>
      <c r="K146" s="128"/>
      <c r="L146" s="127"/>
      <c r="M146" s="128"/>
    </row>
    <row r="147" spans="1:13" x14ac:dyDescent="0.3">
      <c r="A147" s="128"/>
      <c r="B147" s="127"/>
      <c r="C147" s="126"/>
      <c r="D147" s="127"/>
      <c r="E147" s="127"/>
      <c r="F147" s="127"/>
      <c r="G147" s="127"/>
      <c r="H147" s="127"/>
      <c r="I147" s="127"/>
      <c r="J147" s="128"/>
      <c r="K147" s="128"/>
      <c r="L147" s="127"/>
      <c r="M147" s="128"/>
    </row>
    <row r="148" spans="1:13" x14ac:dyDescent="0.3">
      <c r="A148" s="128"/>
      <c r="B148" s="127"/>
      <c r="C148" s="126"/>
      <c r="D148" s="127"/>
      <c r="E148" s="127"/>
      <c r="F148" s="127"/>
      <c r="G148" s="127"/>
      <c r="H148" s="127"/>
      <c r="I148" s="127"/>
      <c r="J148" s="128"/>
      <c r="K148" s="128"/>
      <c r="L148" s="127"/>
      <c r="M148" s="128"/>
    </row>
    <row r="149" spans="1:13" x14ac:dyDescent="0.3">
      <c r="A149" s="128"/>
      <c r="B149" s="127"/>
      <c r="C149" s="126"/>
      <c r="D149" s="127"/>
      <c r="E149" s="127"/>
      <c r="F149" s="127"/>
      <c r="G149" s="127"/>
      <c r="H149" s="127"/>
      <c r="I149" s="127"/>
      <c r="J149" s="128"/>
      <c r="K149" s="128"/>
      <c r="L149" s="127"/>
      <c r="M149" s="128"/>
    </row>
    <row r="150" spans="1:13" x14ac:dyDescent="0.3">
      <c r="A150" s="128"/>
      <c r="B150" s="127"/>
      <c r="C150" s="126"/>
      <c r="D150" s="127"/>
      <c r="E150" s="127"/>
      <c r="F150" s="127"/>
      <c r="G150" s="127"/>
      <c r="H150" s="127"/>
      <c r="I150" s="127"/>
      <c r="J150" s="128"/>
      <c r="K150" s="128"/>
      <c r="L150" s="127"/>
      <c r="M150" s="128"/>
    </row>
    <row r="151" spans="1:13" x14ac:dyDescent="0.3">
      <c r="A151" s="128"/>
      <c r="B151" s="127"/>
      <c r="C151" s="126"/>
      <c r="D151" s="127"/>
      <c r="E151" s="127"/>
      <c r="F151" s="127"/>
      <c r="G151" s="127"/>
      <c r="H151" s="127"/>
      <c r="I151" s="127"/>
      <c r="J151" s="128"/>
      <c r="K151" s="128"/>
      <c r="L151" s="127"/>
      <c r="M151" s="128"/>
    </row>
    <row r="152" spans="1:13" x14ac:dyDescent="0.3">
      <c r="A152" s="128"/>
      <c r="B152" s="127"/>
      <c r="C152" s="126"/>
      <c r="D152" s="127"/>
      <c r="E152" s="127"/>
      <c r="F152" s="127"/>
      <c r="G152" s="127"/>
      <c r="H152" s="127"/>
      <c r="I152" s="127"/>
      <c r="J152" s="128"/>
      <c r="K152" s="128"/>
      <c r="L152" s="127"/>
      <c r="M152" s="128"/>
    </row>
    <row r="153" spans="1:13" x14ac:dyDescent="0.3">
      <c r="A153" s="128"/>
      <c r="B153" s="127"/>
      <c r="C153" s="126"/>
      <c r="D153" s="127"/>
      <c r="E153" s="127"/>
      <c r="F153" s="127"/>
      <c r="G153" s="127"/>
      <c r="H153" s="127"/>
      <c r="I153" s="127"/>
      <c r="J153" s="128"/>
      <c r="K153" s="128"/>
      <c r="L153" s="127"/>
      <c r="M153" s="128"/>
    </row>
    <row r="154" spans="1:13" x14ac:dyDescent="0.3">
      <c r="A154" s="128"/>
      <c r="B154" s="127"/>
      <c r="C154" s="126"/>
      <c r="D154" s="127"/>
      <c r="E154" s="127"/>
      <c r="F154" s="127"/>
      <c r="G154" s="127"/>
      <c r="H154" s="127"/>
      <c r="I154" s="127"/>
      <c r="J154" s="128"/>
      <c r="K154" s="128"/>
      <c r="L154" s="127"/>
      <c r="M154" s="128"/>
    </row>
    <row r="155" spans="1:13" x14ac:dyDescent="0.3">
      <c r="A155" s="128"/>
      <c r="B155" s="127"/>
      <c r="C155" s="126"/>
      <c r="D155" s="127"/>
      <c r="E155" s="127"/>
      <c r="F155" s="127"/>
      <c r="G155" s="127"/>
      <c r="H155" s="127"/>
      <c r="I155" s="127"/>
      <c r="J155" s="128"/>
      <c r="K155" s="128"/>
      <c r="L155" s="127"/>
      <c r="M155" s="128"/>
    </row>
    <row r="156" spans="1:13" x14ac:dyDescent="0.3">
      <c r="A156" s="128"/>
      <c r="B156" s="127"/>
      <c r="C156" s="126"/>
      <c r="D156" s="127"/>
      <c r="E156" s="127"/>
      <c r="F156" s="127"/>
      <c r="G156" s="127"/>
      <c r="H156" s="127"/>
      <c r="I156" s="127"/>
      <c r="J156" s="128"/>
      <c r="K156" s="128"/>
      <c r="L156" s="127"/>
      <c r="M156" s="128"/>
    </row>
    <row r="157" spans="1:13" x14ac:dyDescent="0.3">
      <c r="A157" s="128"/>
      <c r="B157" s="127"/>
      <c r="C157" s="126"/>
      <c r="D157" s="127"/>
      <c r="E157" s="127"/>
      <c r="F157" s="127"/>
      <c r="G157" s="127"/>
      <c r="H157" s="127"/>
      <c r="I157" s="127"/>
      <c r="J157" s="128"/>
      <c r="K157" s="128"/>
      <c r="L157" s="127"/>
      <c r="M157" s="128"/>
    </row>
  </sheetData>
  <sheetProtection algorithmName="SHA-512" hashValue="rvKmVCTV4bZG7oQ66WGilQQ9o5N/AUDoU+o8LXsfWnRXpCov6jCa1XWHykS1yajV8ZyTseJCv828Q+nc4hlsiw==" saltValue="vgFGZdOn0wdtadmEZaiHSQ==" spinCount="100000" sheet="1" objects="1" scenarios="1" formatCells="0" formatColumns="0" formatRows="0" selectLockedCells="1" selectUnlockedCells="1"/>
  <conditionalFormatting sqref="L10:L13 L1:L3 L15:L19 L21:L157">
    <cfRule type="cellIs" dxfId="7" priority="9" operator="equal">
      <formula>"OK"</formula>
    </cfRule>
    <cfRule type="cellIs" dxfId="6" priority="10" operator="equal">
      <formula>"ERROR"</formula>
    </cfRule>
  </conditionalFormatting>
  <conditionalFormatting sqref="L7:L8">
    <cfRule type="cellIs" dxfId="5" priority="5" operator="equal">
      <formula>"OK"</formula>
    </cfRule>
    <cfRule type="cellIs" dxfId="4" priority="6" operator="equal">
      <formula>"ERROR"</formula>
    </cfRule>
  </conditionalFormatting>
  <conditionalFormatting sqref="L14">
    <cfRule type="cellIs" dxfId="3" priority="3" operator="equal">
      <formula>"OK"</formula>
    </cfRule>
    <cfRule type="cellIs" dxfId="2" priority="4" operator="equal">
      <formula>"ERROR"</formula>
    </cfRule>
  </conditionalFormatting>
  <conditionalFormatting sqref="L20">
    <cfRule type="cellIs" dxfId="1" priority="1" operator="equal">
      <formula>"OK"</formula>
    </cfRule>
    <cfRule type="cellIs" dxfId="0" priority="2" operator="equal">
      <formula>"ERROR"</formula>
    </cfRule>
  </conditionalFormatting>
  <dataValidations count="3">
    <dataValidation allowBlank="1" showErrorMessage="1" promptTitle="Revision Risk" prompt="Note TS 2.9.10.5. states that there is no loss absorbing capacity of technical provisions for revision risk._x000a_Therefore nHealth revision = Health revision" sqref="B46:B47"/>
    <dataValidation allowBlank="1" showErrorMessage="1" promptTitle="Health_Non-SLT" prompt="See TS 2.9.12. for the calculation of the capital requirement for the Non-SLT Health Underwriting risk shock scenarios." sqref="E8"/>
    <dataValidation allowBlank="1" showErrorMessage="1" promptTitle="Health Catastrophe Risk" prompt="See TS 2.9.13. for the calculation of the capital requirement for the Health Catastrophe risk shock scenarios." sqref="E7"/>
  </dataValidations>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Index</vt:lpstr>
      <vt:lpstr>Raw Results</vt:lpstr>
      <vt:lpstr>Regulatory Balance Sheet 5</vt:lpstr>
      <vt:lpstr>Operational Risk 5</vt:lpstr>
      <vt:lpstr>Market Risk 5</vt:lpstr>
      <vt:lpstr>Life Underwriting Risk 5</vt:lpstr>
      <vt:lpstr>Health Underwriting Risk 5</vt:lpstr>
      <vt:lpstr>Acc_NAV</vt:lpstr>
      <vt:lpstr>Acc_Total_Assets</vt:lpstr>
      <vt:lpstr>Acc_Total_Liabs</vt:lpstr>
      <vt:lpstr>Base_assets</vt:lpstr>
      <vt:lpstr>Base_VDB</vt:lpstr>
      <vt:lpstr>Base_VGB</vt:lpstr>
      <vt:lpstr>Catastrophe</vt:lpstr>
      <vt:lpstr>Concentration</vt:lpstr>
      <vt:lpstr>Curr_Simp</vt:lpstr>
      <vt:lpstr>Currency</vt:lpstr>
      <vt:lpstr>Disability</vt:lpstr>
      <vt:lpstr>Equity</vt:lpstr>
      <vt:lpstr>Expense</vt:lpstr>
      <vt:lpstr>Interest</vt:lpstr>
      <vt:lpstr>Lapse</vt:lpstr>
      <vt:lpstr>Longevity</vt:lpstr>
      <vt:lpstr>Mortality</vt:lpstr>
      <vt:lpstr>Property</vt:lpstr>
      <vt:lpstr>Reg_NAV</vt:lpstr>
      <vt:lpstr>Reg_Total_Assets</vt:lpstr>
      <vt:lpstr>Reg_Total_Liabs</vt:lpstr>
      <vt:lpstr>Revision</vt:lpstr>
      <vt:lpstr>Spread</vt:lpstr>
      <vt:lpstr>TP</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Eltman, Sian</cp:lastModifiedBy>
  <cp:lastPrinted>2014-09-10T14:39:11Z</cp:lastPrinted>
  <dcterms:created xsi:type="dcterms:W3CDTF">2014-06-25T14:15:35Z</dcterms:created>
  <dcterms:modified xsi:type="dcterms:W3CDTF">2022-06-06T13:27:01Z</dcterms:modified>
</cp:coreProperties>
</file>