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reiltys.government.iomgov\root\FSA_Shared\Supervision\Supervisory Practices Team\Warehouse Returns\AML Return\"/>
    </mc:Choice>
  </mc:AlternateContent>
  <workbookProtection workbookAlgorithmName="SHA-512" workbookHashValue="sHvk1D5gCWjM5iQzDQD7q7QxrNbVjJIEz1U06nLuElrUywwTsMX9RaQU55FGM7frcv4Cysc7fJDE2ZqROSXywQ==" workbookSaltValue="L/Sm+tw+gYRILEonjdpSZQ==" workbookSpinCount="100000" lockStructure="1"/>
  <bookViews>
    <workbookView xWindow="0" yWindow="0" windowWidth="16452" windowHeight="5148" tabRatio="901"/>
  </bookViews>
  <sheets>
    <sheet name="Cover Sheet" sheetId="47" r:id="rId1"/>
    <sheet name="Control Sheet" sheetId="26" r:id="rId2"/>
    <sheet name="Form A" sheetId="38" r:id="rId3"/>
    <sheet name="Form B1" sheetId="28" r:id="rId4"/>
    <sheet name="Form B2" sheetId="40" r:id="rId5"/>
    <sheet name="Form B3" sheetId="4" r:id="rId6"/>
    <sheet name="Form C1" sheetId="30" r:id="rId7"/>
    <sheet name="Form C2" sheetId="31" r:id="rId8"/>
    <sheet name="Form C3a" sheetId="8" r:id="rId9"/>
    <sheet name="Form C3b" sheetId="9" r:id="rId10"/>
    <sheet name="Form C4" sheetId="10" r:id="rId11"/>
    <sheet name="Form CLT" sheetId="11" r:id="rId12"/>
    <sheet name="Form CGI" sheetId="12" r:id="rId13"/>
    <sheet name="Form CIM" sheetId="13" r:id="rId14"/>
    <sheet name="Form CPEN" sheetId="14" r:id="rId15"/>
    <sheet name="Form C-DNFBP" sheetId="41" r:id="rId16"/>
    <sheet name="Form C-PEPS" sheetId="43" r:id="rId17"/>
    <sheet name="Form D1" sheetId="16" r:id="rId18"/>
    <sheet name="Form D2" sheetId="23" r:id="rId19"/>
    <sheet name="Form E" sheetId="17" r:id="rId20"/>
    <sheet name="Form F" sheetId="18" r:id="rId21"/>
    <sheet name="Form G" sheetId="37" r:id="rId22"/>
    <sheet name="Validation" sheetId="53" state="hidden" r:id="rId23"/>
  </sheets>
  <definedNames>
    <definedName name="_xlnm._FilterDatabase" localSheetId="16" hidden="1">'Form C-PEPS'!$J$50:$M$50</definedName>
    <definedName name="_xlnm._FilterDatabase" localSheetId="18" hidden="1">'Form D2'!$I$31:$L$31</definedName>
    <definedName name="_xlnm._FilterDatabase" localSheetId="20" hidden="1">'Form F'!$E$27:$H$276</definedName>
    <definedName name="_xlnm._FilterDatabase" localSheetId="21" hidden="1">'Form G'!$E$19:$H$19</definedName>
    <definedName name="DataValidationRange">'Form B1'!$M$40,'Form B1'!$M$38:$M$40,'Form B1'!$O$28,'Form B1'!$M$28,'Form B1'!$K$28,'Form B1'!$K$24:$K$26,'Form B1'!$M$24:$M$26,'Form B1'!$O$24:$O$26,'Form B1'!$O$22,'Form B1'!$M$22,'Form B1'!$K$22,'Form B1'!$K$17:$K$20,'Form B1'!$M$17:$M$20,'Form B1'!$O$17:$O$20</definedName>
    <definedName name="Z_00B830FA_6284_458C_9475_AEF38805FF18_.wvu.PrintArea" localSheetId="2" hidden="1">'Form A'!$A$3:$AA$92</definedName>
    <definedName name="Z_00B830FA_6284_458C_9475_AEF38805FF18_.wvu.PrintArea" localSheetId="3" hidden="1">'Form B1'!$A$3:$AA$49</definedName>
    <definedName name="Z_00B830FA_6284_458C_9475_AEF38805FF18_.wvu.PrintArea" localSheetId="5" hidden="1">'Form B3'!$A$3:$AK$71</definedName>
    <definedName name="Z_00B830FA_6284_458C_9475_AEF38805FF18_.wvu.PrintArea" localSheetId="6" hidden="1">'Form C1'!$A$3:$AF$64</definedName>
    <definedName name="Z_00B830FA_6284_458C_9475_AEF38805FF18_.wvu.PrintArea" localSheetId="7" hidden="1">'Form C2'!$A$3:$AD$64</definedName>
    <definedName name="Z_00B830FA_6284_458C_9475_AEF38805FF18_.wvu.PrintArea" localSheetId="8" hidden="1">'Form C3a'!$C$3:$W$69</definedName>
    <definedName name="Z_00B830FA_6284_458C_9475_AEF38805FF18_.wvu.PrintArea" localSheetId="9" hidden="1">'Form C3b'!$B$1:$V$49</definedName>
    <definedName name="Z_00B830FA_6284_458C_9475_AEF38805FF18_.wvu.PrintArea" localSheetId="10" hidden="1">'Form C4'!$A$1:$AG$101</definedName>
    <definedName name="Z_00B830FA_6284_458C_9475_AEF38805FF18_.wvu.PrintArea" localSheetId="12" hidden="1">'Form CGI'!$A$1:$AB$61</definedName>
    <definedName name="Z_00B830FA_6284_458C_9475_AEF38805FF18_.wvu.PrintArea" localSheetId="13" hidden="1">'Form CIM'!$A$1:$AD$43</definedName>
    <definedName name="Z_00B830FA_6284_458C_9475_AEF38805FF18_.wvu.PrintArea" localSheetId="11" hidden="1">'Form CLT'!$A$1:$AI$86</definedName>
    <definedName name="Z_00B830FA_6284_458C_9475_AEF38805FF18_.wvu.PrintArea" localSheetId="14" hidden="1">'Form CPEN'!$A$1:$AG$145</definedName>
    <definedName name="Z_00B830FA_6284_458C_9475_AEF38805FF18_.wvu.PrintArea" localSheetId="17" hidden="1">'Form D1'!$A$1:$AA$76</definedName>
    <definedName name="Z_00B830FA_6284_458C_9475_AEF38805FF18_.wvu.PrintArea" localSheetId="18" hidden="1">'Form D2'!$A$3:$S$60</definedName>
    <definedName name="Z_00B830FA_6284_458C_9475_AEF38805FF18_.wvu.PrintArea" localSheetId="19" hidden="1">'Form E'!$A$3:$Y$106</definedName>
    <definedName name="Z_00B830FA_6284_458C_9475_AEF38805FF18_.wvu.PrintArea" localSheetId="20" hidden="1">'Form F'!$A$3:$T$55</definedName>
    <definedName name="Z_00B830FA_6284_458C_9475_AEF38805FF18_.wvu.PrintArea" localSheetId="21" hidden="1">'Form G'!$A$3:$S$47</definedName>
    <definedName name="Z_ED25EFEB_FAA9_48EB_A433_F56600AA8F8A_.wvu.PrintArea" localSheetId="2" hidden="1">'Form A'!$A$3:$AA$92</definedName>
    <definedName name="Z_ED25EFEB_FAA9_48EB_A433_F56600AA8F8A_.wvu.PrintArea" localSheetId="3" hidden="1">'Form B1'!$A$3:$AA$49</definedName>
    <definedName name="Z_ED25EFEB_FAA9_48EB_A433_F56600AA8F8A_.wvu.PrintArea" localSheetId="5" hidden="1">'Form B3'!$A$3:$AK$71</definedName>
    <definedName name="Z_ED25EFEB_FAA9_48EB_A433_F56600AA8F8A_.wvu.PrintArea" localSheetId="6" hidden="1">'Form C1'!$A$3:$AF$64</definedName>
    <definedName name="Z_ED25EFEB_FAA9_48EB_A433_F56600AA8F8A_.wvu.PrintArea" localSheetId="7" hidden="1">'Form C2'!$A$3:$AD$64</definedName>
    <definedName name="Z_ED25EFEB_FAA9_48EB_A433_F56600AA8F8A_.wvu.PrintArea" localSheetId="8" hidden="1">'Form C3a'!$C$3:$W$69</definedName>
    <definedName name="Z_ED25EFEB_FAA9_48EB_A433_F56600AA8F8A_.wvu.PrintArea" localSheetId="9" hidden="1">'Form C3b'!$B$1:$V$49</definedName>
    <definedName name="Z_ED25EFEB_FAA9_48EB_A433_F56600AA8F8A_.wvu.PrintArea" localSheetId="10" hidden="1">'Form C4'!$A$1:$AG$101</definedName>
    <definedName name="Z_ED25EFEB_FAA9_48EB_A433_F56600AA8F8A_.wvu.PrintArea" localSheetId="12" hidden="1">'Form CGI'!$A$1:$AB$61</definedName>
    <definedName name="Z_ED25EFEB_FAA9_48EB_A433_F56600AA8F8A_.wvu.PrintArea" localSheetId="13" hidden="1">'Form CIM'!$A$1:$AD$43</definedName>
    <definedName name="Z_ED25EFEB_FAA9_48EB_A433_F56600AA8F8A_.wvu.PrintArea" localSheetId="11" hidden="1">'Form CLT'!$A$1:$AI$86</definedName>
    <definedName name="Z_ED25EFEB_FAA9_48EB_A433_F56600AA8F8A_.wvu.PrintArea" localSheetId="14" hidden="1">'Form CPEN'!$A$1:$AG$145</definedName>
    <definedName name="Z_ED25EFEB_FAA9_48EB_A433_F56600AA8F8A_.wvu.PrintArea" localSheetId="17" hidden="1">'Form D1'!$A$1:$AA$76</definedName>
    <definedName name="Z_ED25EFEB_FAA9_48EB_A433_F56600AA8F8A_.wvu.PrintArea" localSheetId="18" hidden="1">'Form D2'!$A$3:$S$60</definedName>
    <definedName name="Z_ED25EFEB_FAA9_48EB_A433_F56600AA8F8A_.wvu.PrintArea" localSheetId="19" hidden="1">'Form E'!$A$3:$Y$106</definedName>
    <definedName name="Z_ED25EFEB_FAA9_48EB_A433_F56600AA8F8A_.wvu.PrintArea" localSheetId="20" hidden="1">'Form F'!$A$3:$T$55</definedName>
    <definedName name="Z_ED25EFEB_FAA9_48EB_A433_F56600AA8F8A_.wvu.PrintArea" localSheetId="21" hidden="1">'Form G'!$A$3:$S$47</definedName>
  </definedNames>
  <calcPr calcId="162913"/>
  <customWorkbookViews>
    <customWorkbookView name="fscopken - Personal View" guid="{ED25EFEB-FAA9-48EB-A433-F56600AA8F8A}" mergeInterval="0" personalView="1" maximized="1" xWindow="-8" yWindow="-8" windowWidth="1696" windowHeight="1026" activeSheetId="22"/>
    <customWorkbookView name="Signorio-Hooper, Francesca - Personal View" guid="{00B830FA-6284-458C-9475-AEF38805FF18}" mergeInterval="0" personalView="1" maximized="1" xWindow="-8" yWindow="-8" windowWidth="1936" windowHeight="1056" activeSheetId="2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37" l="1"/>
  <c r="Q21" i="37"/>
  <c r="Q22" i="37"/>
  <c r="Q23" i="37"/>
  <c r="Q24" i="37"/>
  <c r="Q25" i="37"/>
  <c r="Q26" i="37"/>
  <c r="Q27" i="37"/>
  <c r="Q28" i="37"/>
  <c r="Q29" i="37"/>
  <c r="Q30" i="37"/>
  <c r="Q31" i="37"/>
  <c r="Q32" i="37"/>
  <c r="Q33" i="37"/>
  <c r="Q34" i="37"/>
  <c r="Q35" i="37"/>
  <c r="Q36" i="37"/>
  <c r="Q37" i="37"/>
  <c r="Q38" i="37"/>
  <c r="Q39" i="37"/>
  <c r="Q40" i="37"/>
  <c r="Q41" i="37"/>
  <c r="Q42" i="37"/>
  <c r="Q43" i="37"/>
  <c r="Q44" i="37"/>
  <c r="Q45" i="37"/>
  <c r="Q46" i="37"/>
  <c r="Q47" i="37"/>
  <c r="Q48" i="37"/>
  <c r="Q49" i="37"/>
  <c r="Q50" i="37"/>
  <c r="Q51" i="37"/>
  <c r="Q52" i="37"/>
  <c r="Q53" i="37"/>
  <c r="Q54" i="37"/>
  <c r="Q55" i="37"/>
  <c r="Q56" i="37"/>
  <c r="Q57" i="37"/>
  <c r="Q58" i="37"/>
  <c r="Q59" i="37"/>
  <c r="Q60" i="37"/>
  <c r="Q61" i="37"/>
  <c r="Q62" i="37"/>
  <c r="Q63" i="37"/>
  <c r="Q64" i="37"/>
  <c r="Q65" i="37"/>
  <c r="Q66" i="37"/>
  <c r="Q67" i="37"/>
  <c r="Q68" i="37"/>
  <c r="Q69" i="37"/>
  <c r="Q70" i="37"/>
  <c r="Q71" i="37"/>
  <c r="Q72" i="37"/>
  <c r="Q73" i="37"/>
  <c r="Q74" i="37"/>
  <c r="Q75" i="37"/>
  <c r="Q76" i="37"/>
  <c r="Q77" i="37"/>
  <c r="Q78" i="37"/>
  <c r="Q79" i="37"/>
  <c r="Q80" i="37"/>
  <c r="Q81" i="37"/>
  <c r="Q82" i="37"/>
  <c r="Q83" i="37"/>
  <c r="Q84" i="37"/>
  <c r="Q85" i="37"/>
  <c r="Q86" i="37"/>
  <c r="Q87" i="37"/>
  <c r="Q88" i="37"/>
  <c r="Q89" i="37"/>
  <c r="Q90" i="37"/>
  <c r="Q91" i="37"/>
  <c r="Q92" i="37"/>
  <c r="Q93" i="37"/>
  <c r="Q94" i="37"/>
  <c r="Q95" i="37"/>
  <c r="Q96" i="37"/>
  <c r="Q97" i="37"/>
  <c r="Q98" i="37"/>
  <c r="Q99" i="37"/>
  <c r="Q100" i="37"/>
  <c r="Q101" i="37"/>
  <c r="Q102" i="37"/>
  <c r="Q103" i="37"/>
  <c r="Q104" i="37"/>
  <c r="Q105" i="37"/>
  <c r="Q106" i="37"/>
  <c r="Q107" i="37"/>
  <c r="Q108" i="37"/>
  <c r="Q109" i="37"/>
  <c r="Q110" i="37"/>
  <c r="Q111" i="37"/>
  <c r="Q112" i="37"/>
  <c r="Q113" i="37"/>
  <c r="Q114" i="37"/>
  <c r="Q115" i="37"/>
  <c r="Q116" i="37"/>
  <c r="Q117" i="37"/>
  <c r="Q118" i="37"/>
  <c r="Q119" i="37"/>
  <c r="Q120" i="37"/>
  <c r="Q121" i="37"/>
  <c r="Q122" i="37"/>
  <c r="Q123" i="37"/>
  <c r="Q124" i="37"/>
  <c r="Q125" i="37"/>
  <c r="Q126" i="37"/>
  <c r="Q127" i="37"/>
  <c r="Q128" i="37"/>
  <c r="Q129" i="37"/>
  <c r="Q130" i="37"/>
  <c r="Q131" i="37"/>
  <c r="Q132" i="37"/>
  <c r="Q133" i="37"/>
  <c r="Q134" i="37"/>
  <c r="Q135" i="37"/>
  <c r="Q136" i="37"/>
  <c r="Q137" i="37"/>
  <c r="Q138" i="37"/>
  <c r="Q139" i="37"/>
  <c r="Q140" i="37"/>
  <c r="Q141" i="37"/>
  <c r="Q142" i="37"/>
  <c r="Q143" i="37"/>
  <c r="Q144" i="37"/>
  <c r="Q145" i="37"/>
  <c r="Q146" i="37"/>
  <c r="Q147" i="37"/>
  <c r="Q148" i="37"/>
  <c r="Q149" i="37"/>
  <c r="Q150" i="37"/>
  <c r="Q151" i="37"/>
  <c r="Q152" i="37"/>
  <c r="Q153" i="37"/>
  <c r="Q154" i="37"/>
  <c r="Q155" i="37"/>
  <c r="Q156" i="37"/>
  <c r="Q157" i="37"/>
  <c r="Q158" i="37"/>
  <c r="Q159" i="37"/>
  <c r="Q160" i="37"/>
  <c r="Q161" i="37"/>
  <c r="Q162" i="37"/>
  <c r="Q163" i="37"/>
  <c r="Q164" i="37"/>
  <c r="Q165" i="37"/>
  <c r="Q166" i="37"/>
  <c r="Q167" i="37"/>
  <c r="Q168" i="37"/>
  <c r="Q169" i="37"/>
  <c r="Q170" i="37"/>
  <c r="Q171" i="37"/>
  <c r="Q172" i="37"/>
  <c r="Q173" i="37"/>
  <c r="Q174" i="37"/>
  <c r="Q175" i="37"/>
  <c r="Q176" i="37"/>
  <c r="Q177" i="37"/>
  <c r="Q178" i="37"/>
  <c r="Q179" i="37"/>
  <c r="Q180" i="37"/>
  <c r="Q181" i="37"/>
  <c r="Q182" i="37"/>
  <c r="Q183" i="37"/>
  <c r="Q184" i="37"/>
  <c r="Q185" i="37"/>
  <c r="Q186" i="37"/>
  <c r="Q187" i="37"/>
  <c r="Q188" i="37"/>
  <c r="Q189" i="37"/>
  <c r="Q190" i="37"/>
  <c r="Q191" i="37"/>
  <c r="Q192" i="37"/>
  <c r="Q193" i="37"/>
  <c r="Q194" i="37"/>
  <c r="Q195" i="37"/>
  <c r="Q196" i="37"/>
  <c r="Q197" i="37"/>
  <c r="Q198" i="37"/>
  <c r="Q199" i="37"/>
  <c r="Q200" i="37"/>
  <c r="Q201" i="37"/>
  <c r="Q202" i="37"/>
  <c r="Q203" i="37"/>
  <c r="Q204" i="37"/>
  <c r="Q205" i="37"/>
  <c r="Q206" i="37"/>
  <c r="Q207" i="37"/>
  <c r="Q208" i="37"/>
  <c r="Q209" i="37"/>
  <c r="Q210" i="37"/>
  <c r="Q211" i="37"/>
  <c r="Q212" i="37"/>
  <c r="Q213" i="37"/>
  <c r="Q214" i="37"/>
  <c r="Q215" i="37"/>
  <c r="Q216" i="37"/>
  <c r="Q217" i="37"/>
  <c r="Q218" i="37"/>
  <c r="Q219" i="37"/>
  <c r="Q220" i="37"/>
  <c r="Q221" i="37"/>
  <c r="Q222" i="37"/>
  <c r="Q223" i="37"/>
  <c r="Q224" i="37"/>
  <c r="Q225" i="37"/>
  <c r="Q226" i="37"/>
  <c r="Q227" i="37"/>
  <c r="Q228" i="37"/>
  <c r="Q229" i="37"/>
  <c r="Q230" i="37"/>
  <c r="Q231" i="37"/>
  <c r="Q232" i="37"/>
  <c r="Q233" i="37"/>
  <c r="Q234" i="37"/>
  <c r="Q235" i="37"/>
  <c r="Q236" i="37"/>
  <c r="Q237" i="37"/>
  <c r="Q238" i="37"/>
  <c r="Q239" i="37"/>
  <c r="Q240" i="37"/>
  <c r="Q241" i="37"/>
  <c r="Q242" i="37"/>
  <c r="Q243" i="37"/>
  <c r="Q244" i="37"/>
  <c r="Q245" i="37"/>
  <c r="Q246" i="37"/>
  <c r="Q247" i="37"/>
  <c r="Q248" i="37"/>
  <c r="Q249" i="37"/>
  <c r="Q250" i="37"/>
  <c r="Q251" i="37"/>
  <c r="Q252" i="37"/>
  <c r="Q253" i="37"/>
  <c r="Q254" i="37"/>
  <c r="Q255" i="37"/>
  <c r="Q256" i="37"/>
  <c r="Q257" i="37"/>
  <c r="Q258" i="37"/>
  <c r="Q259" i="37"/>
  <c r="Q260" i="37"/>
  <c r="Q261" i="37"/>
  <c r="Q262" i="37"/>
  <c r="Q263" i="37"/>
  <c r="Q264" i="37"/>
  <c r="Q265" i="37"/>
  <c r="Q266" i="37"/>
  <c r="Q267" i="37"/>
  <c r="Q268" i="37"/>
  <c r="Q14" i="37" l="1"/>
  <c r="I25" i="18"/>
  <c r="M29" i="23"/>
  <c r="K48" i="16"/>
  <c r="K22" i="16"/>
  <c r="M14" i="17" l="1"/>
  <c r="Q21" i="23" l="1"/>
  <c r="W52" i="43" l="1"/>
  <c r="W53" i="43"/>
  <c r="W54" i="43"/>
  <c r="W55" i="43"/>
  <c r="W56" i="43"/>
  <c r="W57" i="43"/>
  <c r="W58" i="43"/>
  <c r="W59" i="43"/>
  <c r="W60" i="43"/>
  <c r="W61" i="43"/>
  <c r="W62" i="43"/>
  <c r="W63" i="43"/>
  <c r="W64" i="43"/>
  <c r="W65" i="43"/>
  <c r="W66" i="43"/>
  <c r="W67" i="43"/>
  <c r="W68" i="43"/>
  <c r="W69" i="43"/>
  <c r="W70" i="43"/>
  <c r="W71" i="43"/>
  <c r="W72" i="43"/>
  <c r="W73" i="43"/>
  <c r="W74" i="43"/>
  <c r="W75" i="43"/>
  <c r="W76" i="43"/>
  <c r="W77" i="43"/>
  <c r="W78" i="43"/>
  <c r="W79" i="43"/>
  <c r="W80" i="43"/>
  <c r="W81" i="43"/>
  <c r="W82" i="43"/>
  <c r="W83" i="43"/>
  <c r="W84" i="43"/>
  <c r="W85" i="43"/>
  <c r="W86" i="43"/>
  <c r="W87" i="43"/>
  <c r="W88" i="43"/>
  <c r="W89" i="43"/>
  <c r="W90" i="43"/>
  <c r="W91" i="43"/>
  <c r="W92" i="43"/>
  <c r="W93" i="43"/>
  <c r="W94" i="43"/>
  <c r="W95" i="43"/>
  <c r="W96" i="43"/>
  <c r="W97" i="43"/>
  <c r="W98" i="43"/>
  <c r="W99" i="43"/>
  <c r="W100" i="43"/>
  <c r="W101" i="43"/>
  <c r="W102" i="43"/>
  <c r="W103" i="43"/>
  <c r="W104" i="43"/>
  <c r="W105" i="43"/>
  <c r="W106" i="43"/>
  <c r="W107" i="43"/>
  <c r="W108" i="43"/>
  <c r="W109" i="43"/>
  <c r="W110" i="43"/>
  <c r="W111" i="43"/>
  <c r="W112" i="43"/>
  <c r="W113" i="43"/>
  <c r="W114" i="43"/>
  <c r="W115" i="43"/>
  <c r="W116" i="43"/>
  <c r="W117" i="43"/>
  <c r="W118" i="43"/>
  <c r="W119" i="43"/>
  <c r="W120" i="43"/>
  <c r="W121" i="43"/>
  <c r="W122" i="43"/>
  <c r="W123" i="43"/>
  <c r="W124" i="43"/>
  <c r="W125" i="43"/>
  <c r="W126" i="43"/>
  <c r="W127" i="43"/>
  <c r="W128" i="43"/>
  <c r="W129" i="43"/>
  <c r="W130" i="43"/>
  <c r="W131" i="43"/>
  <c r="W132" i="43"/>
  <c r="W133" i="43"/>
  <c r="W134" i="43"/>
  <c r="W135" i="43"/>
  <c r="W136" i="43"/>
  <c r="W137" i="43"/>
  <c r="W138" i="43"/>
  <c r="W139" i="43"/>
  <c r="W140" i="43"/>
  <c r="W141" i="43"/>
  <c r="W142" i="43"/>
  <c r="W143" i="43"/>
  <c r="W144" i="43"/>
  <c r="W145" i="43"/>
  <c r="W146" i="43"/>
  <c r="W147" i="43"/>
  <c r="W148" i="43"/>
  <c r="W149" i="43"/>
  <c r="W150" i="43"/>
  <c r="W151" i="43"/>
  <c r="W152" i="43"/>
  <c r="W153" i="43"/>
  <c r="W154" i="43"/>
  <c r="W155" i="43"/>
  <c r="W156" i="43"/>
  <c r="W157" i="43"/>
  <c r="W158" i="43"/>
  <c r="W159" i="43"/>
  <c r="W160" i="43"/>
  <c r="W161" i="43"/>
  <c r="W162" i="43"/>
  <c r="W163" i="43"/>
  <c r="W164" i="43"/>
  <c r="W165" i="43"/>
  <c r="W166" i="43"/>
  <c r="W167" i="43"/>
  <c r="W168" i="43"/>
  <c r="W169" i="43"/>
  <c r="W170" i="43"/>
  <c r="W171" i="43"/>
  <c r="W172" i="43"/>
  <c r="W173" i="43"/>
  <c r="W174" i="43"/>
  <c r="W175" i="43"/>
  <c r="W176" i="43"/>
  <c r="W177" i="43"/>
  <c r="W178" i="43"/>
  <c r="W179" i="43"/>
  <c r="W180" i="43"/>
  <c r="W181" i="43"/>
  <c r="W182" i="43"/>
  <c r="W183" i="43"/>
  <c r="W184" i="43"/>
  <c r="W185" i="43"/>
  <c r="W186" i="43"/>
  <c r="W187" i="43"/>
  <c r="W188" i="43"/>
  <c r="W189" i="43"/>
  <c r="W190" i="43"/>
  <c r="W191" i="43"/>
  <c r="W192" i="43"/>
  <c r="W193" i="43"/>
  <c r="W194" i="43"/>
  <c r="W195" i="43"/>
  <c r="W196" i="43"/>
  <c r="W197" i="43"/>
  <c r="W198" i="43"/>
  <c r="W199" i="43"/>
  <c r="W200" i="43"/>
  <c r="W201" i="43"/>
  <c r="W202" i="43"/>
  <c r="W203" i="43"/>
  <c r="W204" i="43"/>
  <c r="W205" i="43"/>
  <c r="W206" i="43"/>
  <c r="W207" i="43"/>
  <c r="W208" i="43"/>
  <c r="W209" i="43"/>
  <c r="W210" i="43"/>
  <c r="W211" i="43"/>
  <c r="W212" i="43"/>
  <c r="W213" i="43"/>
  <c r="W214" i="43"/>
  <c r="W215" i="43"/>
  <c r="W216" i="43"/>
  <c r="W217" i="43"/>
  <c r="W218" i="43"/>
  <c r="W219" i="43"/>
  <c r="W220" i="43"/>
  <c r="W221" i="43"/>
  <c r="W222" i="43"/>
  <c r="W223" i="43"/>
  <c r="W224" i="43"/>
  <c r="W225" i="43"/>
  <c r="W226" i="43"/>
  <c r="W227" i="43"/>
  <c r="W228" i="43"/>
  <c r="W229" i="43"/>
  <c r="W230" i="43"/>
  <c r="W231" i="43"/>
  <c r="W232" i="43"/>
  <c r="W233" i="43"/>
  <c r="W234" i="43"/>
  <c r="W235" i="43"/>
  <c r="W236" i="43"/>
  <c r="W237" i="43"/>
  <c r="W238" i="43"/>
  <c r="W239" i="43"/>
  <c r="W240" i="43"/>
  <c r="W241" i="43"/>
  <c r="W242" i="43"/>
  <c r="W243" i="43"/>
  <c r="W244" i="43"/>
  <c r="W245" i="43"/>
  <c r="W246" i="43"/>
  <c r="W247" i="43"/>
  <c r="W248" i="43"/>
  <c r="W249" i="43"/>
  <c r="W250" i="43"/>
  <c r="W251" i="43"/>
  <c r="W252" i="43"/>
  <c r="W253" i="43"/>
  <c r="W254" i="43"/>
  <c r="W255" i="43"/>
  <c r="W256" i="43"/>
  <c r="W257" i="43"/>
  <c r="W258" i="43"/>
  <c r="W259" i="43"/>
  <c r="W260" i="43"/>
  <c r="W261" i="43"/>
  <c r="W262" i="43"/>
  <c r="W263" i="43"/>
  <c r="W264" i="43"/>
  <c r="W265" i="43"/>
  <c r="W266" i="43"/>
  <c r="W267" i="43"/>
  <c r="W268" i="43"/>
  <c r="W269" i="43"/>
  <c r="W270" i="43"/>
  <c r="W271" i="43"/>
  <c r="W272" i="43"/>
  <c r="W273" i="43"/>
  <c r="W274" i="43"/>
  <c r="W275" i="43"/>
  <c r="W276" i="43"/>
  <c r="W277" i="43"/>
  <c r="W278" i="43"/>
  <c r="W279" i="43"/>
  <c r="W280" i="43"/>
  <c r="W281" i="43"/>
  <c r="W282" i="43"/>
  <c r="W283" i="43"/>
  <c r="W284" i="43"/>
  <c r="W285" i="43"/>
  <c r="W286" i="43"/>
  <c r="W287" i="43"/>
  <c r="W288" i="43"/>
  <c r="W289" i="43"/>
  <c r="W290" i="43"/>
  <c r="W291" i="43"/>
  <c r="W292" i="43"/>
  <c r="W293" i="43"/>
  <c r="W294" i="43"/>
  <c r="W295" i="43"/>
  <c r="W296" i="43"/>
  <c r="W297" i="43"/>
  <c r="W298" i="43"/>
  <c r="W299" i="43"/>
  <c r="W51" i="43"/>
  <c r="Q33" i="23"/>
  <c r="Q34" i="23"/>
  <c r="Q35" i="23"/>
  <c r="Q36" i="23"/>
  <c r="Q37" i="23"/>
  <c r="Q38" i="23"/>
  <c r="Q39" i="23"/>
  <c r="Q40" i="23"/>
  <c r="Q41" i="23"/>
  <c r="Q42" i="23"/>
  <c r="Q43" i="23"/>
  <c r="Q44" i="23"/>
  <c r="Q45" i="23"/>
  <c r="Q46" i="23"/>
  <c r="Q47" i="23"/>
  <c r="Q48" i="23"/>
  <c r="Q49" i="23"/>
  <c r="Q50" i="23"/>
  <c r="Q51" i="23"/>
  <c r="Q52" i="23"/>
  <c r="Q53" i="23"/>
  <c r="Q54" i="23"/>
  <c r="Q55" i="23"/>
  <c r="Q56" i="23"/>
  <c r="Q57" i="23"/>
  <c r="Q58" i="23"/>
  <c r="Q59" i="23"/>
  <c r="Q60" i="23"/>
  <c r="Q61" i="23"/>
  <c r="Q62" i="23"/>
  <c r="Q63" i="23"/>
  <c r="Q64" i="23"/>
  <c r="Q65" i="23"/>
  <c r="Q66" i="23"/>
  <c r="Q67" i="23"/>
  <c r="Q68" i="23"/>
  <c r="Q69" i="23"/>
  <c r="Q70" i="23"/>
  <c r="Q71" i="23"/>
  <c r="Q72" i="23"/>
  <c r="Q73" i="23"/>
  <c r="Q74" i="23"/>
  <c r="Q75" i="23"/>
  <c r="Q76" i="23"/>
  <c r="Q77" i="23"/>
  <c r="Q78" i="23"/>
  <c r="Q79" i="23"/>
  <c r="Q80" i="23"/>
  <c r="Q81" i="23"/>
  <c r="Q82" i="23"/>
  <c r="Q83" i="23"/>
  <c r="Q84" i="23"/>
  <c r="Q85" i="23"/>
  <c r="Q86" i="23"/>
  <c r="Q87" i="23"/>
  <c r="Q88" i="23"/>
  <c r="Q89" i="23"/>
  <c r="Q90" i="23"/>
  <c r="Q91" i="23"/>
  <c r="Q92" i="23"/>
  <c r="Q93" i="23"/>
  <c r="Q94" i="23"/>
  <c r="Q95" i="23"/>
  <c r="Q96" i="23"/>
  <c r="Q97" i="23"/>
  <c r="Q98" i="23"/>
  <c r="Q99" i="23"/>
  <c r="Q100" i="23"/>
  <c r="Q101" i="23"/>
  <c r="Q102" i="23"/>
  <c r="Q103" i="23"/>
  <c r="Q104" i="23"/>
  <c r="Q105" i="23"/>
  <c r="Q106" i="23"/>
  <c r="Q107" i="23"/>
  <c r="Q108" i="23"/>
  <c r="Q109" i="23"/>
  <c r="Q110" i="23"/>
  <c r="Q111" i="23"/>
  <c r="Q112" i="23"/>
  <c r="Q113" i="23"/>
  <c r="Q114" i="23"/>
  <c r="Q115" i="23"/>
  <c r="Q116" i="23"/>
  <c r="Q117" i="23"/>
  <c r="Q118" i="23"/>
  <c r="Q119" i="23"/>
  <c r="Q120" i="23"/>
  <c r="Q121" i="23"/>
  <c r="Q122" i="23"/>
  <c r="Q123" i="23"/>
  <c r="Q124" i="23"/>
  <c r="Q125" i="23"/>
  <c r="Q126" i="23"/>
  <c r="Q127" i="23"/>
  <c r="Q128" i="23"/>
  <c r="Q129" i="23"/>
  <c r="Q130" i="23"/>
  <c r="Q131" i="23"/>
  <c r="Q132" i="23"/>
  <c r="Q133" i="23"/>
  <c r="Q134" i="23"/>
  <c r="Q135" i="23"/>
  <c r="Q136" i="23"/>
  <c r="Q137" i="23"/>
  <c r="Q138" i="23"/>
  <c r="Q139" i="23"/>
  <c r="Q140" i="23"/>
  <c r="Q141" i="23"/>
  <c r="Q142" i="23"/>
  <c r="Q143" i="23"/>
  <c r="Q144" i="23"/>
  <c r="Q145" i="23"/>
  <c r="Q146" i="23"/>
  <c r="Q147" i="23"/>
  <c r="Q148" i="23"/>
  <c r="Q149" i="23"/>
  <c r="Q150" i="23"/>
  <c r="Q151" i="23"/>
  <c r="Q152" i="23"/>
  <c r="Q153" i="23"/>
  <c r="Q154" i="23"/>
  <c r="Q155" i="23"/>
  <c r="Q156" i="23"/>
  <c r="Q157" i="23"/>
  <c r="Q158" i="23"/>
  <c r="Q159" i="23"/>
  <c r="Q160" i="23"/>
  <c r="Q161" i="23"/>
  <c r="Q162" i="23"/>
  <c r="Q163" i="23"/>
  <c r="Q164" i="23"/>
  <c r="Q165" i="23"/>
  <c r="Q166" i="23"/>
  <c r="Q167" i="23"/>
  <c r="Q168" i="23"/>
  <c r="Q169" i="23"/>
  <c r="Q170" i="23"/>
  <c r="Q171" i="23"/>
  <c r="Q172" i="23"/>
  <c r="Q173" i="23"/>
  <c r="Q174" i="23"/>
  <c r="Q175" i="23"/>
  <c r="Q176" i="23"/>
  <c r="Q177" i="23"/>
  <c r="Q178" i="23"/>
  <c r="Q179" i="23"/>
  <c r="Q180" i="23"/>
  <c r="Q181" i="23"/>
  <c r="Q182" i="23"/>
  <c r="Q183" i="23"/>
  <c r="Q184" i="23"/>
  <c r="Q185" i="23"/>
  <c r="Q186" i="23"/>
  <c r="Q187" i="23"/>
  <c r="Q188" i="23"/>
  <c r="Q189" i="23"/>
  <c r="Q190" i="23"/>
  <c r="Q191" i="23"/>
  <c r="Q192" i="23"/>
  <c r="Q193" i="23"/>
  <c r="Q194" i="23"/>
  <c r="Q195" i="23"/>
  <c r="Q196" i="23"/>
  <c r="Q197" i="23"/>
  <c r="Q198" i="23"/>
  <c r="Q199" i="23"/>
  <c r="Q200" i="23"/>
  <c r="Q201" i="23"/>
  <c r="Q202" i="23"/>
  <c r="Q203" i="23"/>
  <c r="Q204" i="23"/>
  <c r="Q205" i="23"/>
  <c r="Q206" i="23"/>
  <c r="Q207" i="23"/>
  <c r="Q208" i="23"/>
  <c r="Q209" i="23"/>
  <c r="Q210" i="23"/>
  <c r="Q211" i="23"/>
  <c r="Q212" i="23"/>
  <c r="Q213" i="23"/>
  <c r="Q214" i="23"/>
  <c r="Q215" i="23"/>
  <c r="Q216" i="23"/>
  <c r="Q217" i="23"/>
  <c r="Q218" i="23"/>
  <c r="Q219" i="23"/>
  <c r="Q220" i="23"/>
  <c r="Q221" i="23"/>
  <c r="Q222" i="23"/>
  <c r="Q223" i="23"/>
  <c r="Q224" i="23"/>
  <c r="Q225" i="23"/>
  <c r="Q226" i="23"/>
  <c r="Q227" i="23"/>
  <c r="Q228" i="23"/>
  <c r="Q229" i="23"/>
  <c r="Q230" i="23"/>
  <c r="Q231" i="23"/>
  <c r="Q232" i="23"/>
  <c r="Q233" i="23"/>
  <c r="Q234" i="23"/>
  <c r="Q235" i="23"/>
  <c r="Q236" i="23"/>
  <c r="Q237" i="23"/>
  <c r="Q238" i="23"/>
  <c r="Q239" i="23"/>
  <c r="Q240" i="23"/>
  <c r="Q241" i="23"/>
  <c r="Q242" i="23"/>
  <c r="Q243" i="23"/>
  <c r="Q244" i="23"/>
  <c r="Q245" i="23"/>
  <c r="Q246" i="23"/>
  <c r="Q247" i="23"/>
  <c r="Q248" i="23"/>
  <c r="Q249" i="23"/>
  <c r="Q250" i="23"/>
  <c r="Q251" i="23"/>
  <c r="Q252" i="23"/>
  <c r="Q253" i="23"/>
  <c r="Q254" i="23"/>
  <c r="Q255" i="23"/>
  <c r="Q256" i="23"/>
  <c r="Q257" i="23"/>
  <c r="Q258" i="23"/>
  <c r="Q259" i="23"/>
  <c r="Q260" i="23"/>
  <c r="Q261" i="23"/>
  <c r="Q262" i="23"/>
  <c r="Q263" i="23"/>
  <c r="Q264" i="23"/>
  <c r="Q265" i="23"/>
  <c r="Q266" i="23"/>
  <c r="Q267" i="23"/>
  <c r="Q268" i="23"/>
  <c r="Q269" i="23"/>
  <c r="Q270" i="23"/>
  <c r="Q271" i="23"/>
  <c r="Q272" i="23"/>
  <c r="Q273" i="23"/>
  <c r="Q274" i="23"/>
  <c r="Q275" i="23"/>
  <c r="Q276" i="23"/>
  <c r="Q277" i="23"/>
  <c r="Q278" i="23"/>
  <c r="Q279" i="23"/>
  <c r="Q280" i="23"/>
  <c r="Q32" i="23"/>
  <c r="R29" i="18"/>
  <c r="R30" i="18"/>
  <c r="R31" i="18"/>
  <c r="R32" i="18"/>
  <c r="R33" i="18"/>
  <c r="R34" i="18"/>
  <c r="R35" i="18"/>
  <c r="R36" i="18"/>
  <c r="R37" i="18"/>
  <c r="R38" i="18"/>
  <c r="R39" i="18"/>
  <c r="R40" i="18"/>
  <c r="R41" i="18"/>
  <c r="R42" i="18"/>
  <c r="R43" i="18"/>
  <c r="R44" i="18"/>
  <c r="R45" i="18"/>
  <c r="R46" i="18"/>
  <c r="R47" i="18"/>
  <c r="R48" i="18"/>
  <c r="R49" i="18"/>
  <c r="R50" i="18"/>
  <c r="R51" i="18"/>
  <c r="R52" i="18"/>
  <c r="R53" i="18"/>
  <c r="R54" i="18"/>
  <c r="R55" i="18"/>
  <c r="R56" i="18"/>
  <c r="R57" i="18"/>
  <c r="R58" i="18"/>
  <c r="R59" i="18"/>
  <c r="R60" i="18"/>
  <c r="R61" i="18"/>
  <c r="R62" i="18"/>
  <c r="R63" i="18"/>
  <c r="R64" i="18"/>
  <c r="R65" i="18"/>
  <c r="R66" i="18"/>
  <c r="R67" i="18"/>
  <c r="R68" i="18"/>
  <c r="R69" i="18"/>
  <c r="R70" i="18"/>
  <c r="R71" i="18"/>
  <c r="R72" i="18"/>
  <c r="R73" i="18"/>
  <c r="R74" i="18"/>
  <c r="R75" i="18"/>
  <c r="R76" i="18"/>
  <c r="R77" i="18"/>
  <c r="R78" i="18"/>
  <c r="R79" i="18"/>
  <c r="R80" i="18"/>
  <c r="R81" i="18"/>
  <c r="R82" i="18"/>
  <c r="R83" i="18"/>
  <c r="R84" i="18"/>
  <c r="R85" i="18"/>
  <c r="R86" i="18"/>
  <c r="R87" i="18"/>
  <c r="R88" i="18"/>
  <c r="R89" i="18"/>
  <c r="R90" i="18"/>
  <c r="R91" i="18"/>
  <c r="R92" i="18"/>
  <c r="R93" i="18"/>
  <c r="R94" i="18"/>
  <c r="R95" i="18"/>
  <c r="R96" i="18"/>
  <c r="R97" i="18"/>
  <c r="R98" i="18"/>
  <c r="R99" i="18"/>
  <c r="R100" i="18"/>
  <c r="R101" i="18"/>
  <c r="R102" i="18"/>
  <c r="R103" i="18"/>
  <c r="R104" i="18"/>
  <c r="R105" i="18"/>
  <c r="R106" i="18"/>
  <c r="R107" i="18"/>
  <c r="R108" i="18"/>
  <c r="R109" i="18"/>
  <c r="R110" i="18"/>
  <c r="R111" i="18"/>
  <c r="R112" i="18"/>
  <c r="R113" i="18"/>
  <c r="R114" i="18"/>
  <c r="R115" i="18"/>
  <c r="R116" i="18"/>
  <c r="R117" i="18"/>
  <c r="R118" i="18"/>
  <c r="R119" i="18"/>
  <c r="R120" i="18"/>
  <c r="R121" i="18"/>
  <c r="R122" i="18"/>
  <c r="R123" i="18"/>
  <c r="R124" i="18"/>
  <c r="R125" i="18"/>
  <c r="R126" i="18"/>
  <c r="R127" i="18"/>
  <c r="R128" i="18"/>
  <c r="R129" i="18"/>
  <c r="R130" i="18"/>
  <c r="R131" i="18"/>
  <c r="R132" i="18"/>
  <c r="R133" i="18"/>
  <c r="R134" i="18"/>
  <c r="R135" i="18"/>
  <c r="R136" i="18"/>
  <c r="R137" i="18"/>
  <c r="R138" i="18"/>
  <c r="R139" i="18"/>
  <c r="R140" i="18"/>
  <c r="R141" i="18"/>
  <c r="R142" i="18"/>
  <c r="R143" i="18"/>
  <c r="R144" i="18"/>
  <c r="R145" i="18"/>
  <c r="R146" i="18"/>
  <c r="R147" i="18"/>
  <c r="R148" i="18"/>
  <c r="R149" i="18"/>
  <c r="R150" i="18"/>
  <c r="R151" i="18"/>
  <c r="R152" i="18"/>
  <c r="R153" i="18"/>
  <c r="R154" i="18"/>
  <c r="R155" i="18"/>
  <c r="R156" i="18"/>
  <c r="R157" i="18"/>
  <c r="R158" i="18"/>
  <c r="R159" i="18"/>
  <c r="R160" i="18"/>
  <c r="R161" i="18"/>
  <c r="R162" i="18"/>
  <c r="R163" i="18"/>
  <c r="R164" i="18"/>
  <c r="R165" i="18"/>
  <c r="R166" i="18"/>
  <c r="R167" i="18"/>
  <c r="R168" i="18"/>
  <c r="R169" i="18"/>
  <c r="R170" i="18"/>
  <c r="R171" i="18"/>
  <c r="R172" i="18"/>
  <c r="R173" i="18"/>
  <c r="R174" i="18"/>
  <c r="R175" i="18"/>
  <c r="R176" i="18"/>
  <c r="R177" i="18"/>
  <c r="R178" i="18"/>
  <c r="R179" i="18"/>
  <c r="R180" i="18"/>
  <c r="R181" i="18"/>
  <c r="R182" i="18"/>
  <c r="R183" i="18"/>
  <c r="R184" i="18"/>
  <c r="R185" i="18"/>
  <c r="R186" i="18"/>
  <c r="R187" i="18"/>
  <c r="R188" i="18"/>
  <c r="R189" i="18"/>
  <c r="R190" i="18"/>
  <c r="R191" i="18"/>
  <c r="R192" i="18"/>
  <c r="R193" i="18"/>
  <c r="R194" i="18"/>
  <c r="R195" i="18"/>
  <c r="R196" i="18"/>
  <c r="R197" i="18"/>
  <c r="R198" i="18"/>
  <c r="R199" i="18"/>
  <c r="R200" i="18"/>
  <c r="R201" i="18"/>
  <c r="R202" i="18"/>
  <c r="R203" i="18"/>
  <c r="R204" i="18"/>
  <c r="R205" i="18"/>
  <c r="R206" i="18"/>
  <c r="R207" i="18"/>
  <c r="R208" i="18"/>
  <c r="R209" i="18"/>
  <c r="R210" i="18"/>
  <c r="R211" i="18"/>
  <c r="R212" i="18"/>
  <c r="R213" i="18"/>
  <c r="R214" i="18"/>
  <c r="R215" i="18"/>
  <c r="R216" i="18"/>
  <c r="R217" i="18"/>
  <c r="R218" i="18"/>
  <c r="R219" i="18"/>
  <c r="R220" i="18"/>
  <c r="R221" i="18"/>
  <c r="R222" i="18"/>
  <c r="R223" i="18"/>
  <c r="R224" i="18"/>
  <c r="R225" i="18"/>
  <c r="R226" i="18"/>
  <c r="R227" i="18"/>
  <c r="R228" i="18"/>
  <c r="R229" i="18"/>
  <c r="R230" i="18"/>
  <c r="R231" i="18"/>
  <c r="R232" i="18"/>
  <c r="R233" i="18"/>
  <c r="R234" i="18"/>
  <c r="R235" i="18"/>
  <c r="R236" i="18"/>
  <c r="R237" i="18"/>
  <c r="R238" i="18"/>
  <c r="R239" i="18"/>
  <c r="R240" i="18"/>
  <c r="R241" i="18"/>
  <c r="R242" i="18"/>
  <c r="R243" i="18"/>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8" i="18"/>
  <c r="I23" i="41" l="1"/>
  <c r="Y33" i="38" l="1"/>
  <c r="G19" i="47" l="1"/>
  <c r="O25" i="17" l="1"/>
  <c r="O23" i="17"/>
  <c r="I44" i="41"/>
  <c r="J23" i="23" l="1"/>
  <c r="Q7" i="37" l="1"/>
  <c r="H13" i="14"/>
  <c r="G13" i="14"/>
  <c r="F13" i="14"/>
  <c r="E13" i="14"/>
  <c r="D13" i="14"/>
  <c r="C13" i="14"/>
  <c r="H12" i="14"/>
  <c r="G12" i="14"/>
  <c r="F12" i="14"/>
  <c r="E12" i="14"/>
  <c r="D12" i="14"/>
  <c r="N65" i="26" l="1"/>
  <c r="C142" i="14" l="1"/>
  <c r="I127" i="14"/>
  <c r="I106" i="14"/>
  <c r="I91" i="14"/>
  <c r="S49" i="41" l="1"/>
  <c r="N35" i="26" l="1"/>
  <c r="N38" i="26"/>
  <c r="N62" i="26" l="1"/>
  <c r="E6" i="14" s="1"/>
  <c r="F6" i="14" s="1"/>
  <c r="N59" i="26"/>
  <c r="N56" i="26"/>
  <c r="E6" i="12" s="1"/>
  <c r="F6" i="12" s="1"/>
  <c r="N53" i="26"/>
  <c r="E6" i="11" s="1"/>
  <c r="F6" i="11" s="1"/>
  <c r="N50" i="26"/>
  <c r="E6" i="10" s="1"/>
  <c r="F6" i="10" s="1"/>
  <c r="N47" i="26"/>
  <c r="E6" i="9" s="1"/>
  <c r="F6" i="9" s="1"/>
  <c r="N44" i="26"/>
  <c r="E6" i="8" s="1"/>
  <c r="F6" i="8" s="1"/>
  <c r="N41" i="26"/>
  <c r="E6" i="31" s="1"/>
  <c r="F6" i="31" s="1"/>
  <c r="E6" i="28"/>
  <c r="F6" i="28" s="1"/>
  <c r="E6" i="40"/>
  <c r="F6" i="40" s="1"/>
  <c r="E6" i="4"/>
  <c r="F6" i="4" s="1"/>
  <c r="E6" i="30"/>
  <c r="F6" i="30" s="1"/>
  <c r="E6" i="13"/>
  <c r="F6" i="13" s="1"/>
  <c r="E6" i="41"/>
  <c r="F6" i="41" s="1"/>
  <c r="E6" i="43"/>
  <c r="F6" i="43" s="1"/>
  <c r="E6" i="16"/>
  <c r="F6" i="16" s="1"/>
  <c r="E6" i="23"/>
  <c r="F6" i="23" s="1"/>
  <c r="E6" i="17"/>
  <c r="F6" i="17" s="1"/>
  <c r="E6" i="18"/>
  <c r="F6" i="18" s="1"/>
  <c r="E6" i="37"/>
  <c r="F6" i="37" s="1"/>
  <c r="E6" i="38"/>
  <c r="F6" i="38" s="1"/>
  <c r="F7" i="38"/>
  <c r="Y15" i="38" l="1"/>
  <c r="Y17" i="38"/>
  <c r="Y24" i="28" l="1"/>
  <c r="Y22" i="38"/>
  <c r="G13" i="47" l="1"/>
  <c r="G14" i="47"/>
  <c r="G15" i="47"/>
  <c r="G12" i="47"/>
  <c r="AE77" i="10"/>
  <c r="AE66" i="10"/>
  <c r="AE54" i="10"/>
  <c r="AC71" i="14" l="1"/>
  <c r="AD43" i="30"/>
  <c r="AD39" i="30"/>
  <c r="AD37" i="30"/>
  <c r="AD35" i="30"/>
  <c r="AD24" i="30"/>
  <c r="AD20" i="30"/>
  <c r="AD18" i="30"/>
  <c r="AD8" i="30" s="1"/>
  <c r="AH46" i="4"/>
  <c r="AH48" i="4"/>
  <c r="AH50" i="4"/>
  <c r="W96" i="17"/>
  <c r="W94" i="17"/>
  <c r="W91" i="17"/>
  <c r="W81" i="17"/>
  <c r="W79" i="17"/>
  <c r="W77" i="17"/>
  <c r="W66" i="17"/>
  <c r="W64" i="17"/>
  <c r="W62" i="17"/>
  <c r="W38" i="17"/>
  <c r="Y40" i="28"/>
  <c r="G37" i="47" l="1"/>
  <c r="G52" i="47" l="1"/>
  <c r="S27" i="41" l="1"/>
  <c r="W43" i="30" l="1"/>
  <c r="R13" i="18" l="1"/>
  <c r="R8" i="18" s="1"/>
  <c r="O77" i="26"/>
  <c r="O80" i="26"/>
  <c r="W36" i="17" l="1"/>
  <c r="AE68" i="10"/>
  <c r="AB24" i="31"/>
  <c r="AB40" i="31"/>
  <c r="AB44" i="31"/>
  <c r="W27" i="17"/>
  <c r="W89" i="17"/>
  <c r="AE24" i="10"/>
  <c r="AF56" i="40"/>
  <c r="AF54" i="40"/>
  <c r="AF50" i="40"/>
  <c r="AF38" i="40"/>
  <c r="AF35" i="40"/>
  <c r="W33" i="43" l="1"/>
  <c r="W34" i="43"/>
  <c r="W35" i="43"/>
  <c r="W36" i="43"/>
  <c r="W37" i="43"/>
  <c r="W38" i="43"/>
  <c r="W39" i="43"/>
  <c r="W40" i="43"/>
  <c r="W41" i="43"/>
  <c r="W42" i="43"/>
  <c r="W43" i="43"/>
  <c r="W32" i="43"/>
  <c r="W16" i="43"/>
  <c r="W18" i="43"/>
  <c r="W24" i="43"/>
  <c r="W22" i="43"/>
  <c r="S42" i="41"/>
  <c r="S40" i="41"/>
  <c r="S38" i="41"/>
  <c r="S25" i="41"/>
  <c r="S21" i="41"/>
  <c r="S19" i="41"/>
  <c r="AC55" i="14"/>
  <c r="U64" i="8"/>
  <c r="U62" i="8"/>
  <c r="U55" i="8"/>
  <c r="U53" i="8"/>
  <c r="Y35" i="38"/>
  <c r="Y37" i="38"/>
  <c r="Y39" i="38"/>
  <c r="Y41" i="38"/>
  <c r="Y43" i="38"/>
  <c r="Y45" i="38"/>
  <c r="Y47" i="38"/>
  <c r="Y24" i="38"/>
  <c r="G44" i="47"/>
  <c r="G45" i="47"/>
  <c r="G46" i="47"/>
  <c r="G47" i="47"/>
  <c r="G48" i="47"/>
  <c r="G49" i="47"/>
  <c r="G50" i="47"/>
  <c r="G51" i="47"/>
  <c r="G43" i="47"/>
  <c r="G40" i="47"/>
  <c r="G33" i="47"/>
  <c r="G34" i="47"/>
  <c r="G35" i="47"/>
  <c r="G36" i="47"/>
  <c r="G32" i="47"/>
  <c r="G20" i="47"/>
  <c r="G21" i="47"/>
  <c r="G22" i="47"/>
  <c r="G23" i="47"/>
  <c r="G24" i="47"/>
  <c r="G25" i="47"/>
  <c r="G26" i="47"/>
  <c r="G27" i="47"/>
  <c r="G28" i="47"/>
  <c r="G29" i="47"/>
  <c r="W9" i="43" l="1"/>
  <c r="Y8" i="38"/>
  <c r="S17" i="41"/>
  <c r="S8" i="41" s="1"/>
  <c r="O65" i="26"/>
  <c r="O67" i="26"/>
  <c r="O26" i="26"/>
  <c r="Y16" i="16" l="1"/>
  <c r="Q8" i="23"/>
  <c r="Q19" i="23"/>
  <c r="Q17" i="23"/>
  <c r="Y68" i="16"/>
  <c r="Y66" i="16"/>
  <c r="Y64" i="16"/>
  <c r="Y62" i="16"/>
  <c r="Y60" i="16"/>
  <c r="Y31" i="16"/>
  <c r="Y33" i="16"/>
  <c r="Y35" i="16"/>
  <c r="Y40" i="16"/>
  <c r="Y42" i="16"/>
  <c r="Y46" i="16"/>
  <c r="O72" i="26"/>
  <c r="Y39" i="28" l="1"/>
  <c r="Y38" i="28"/>
  <c r="Y22" i="28"/>
  <c r="Y28" i="28"/>
  <c r="Y25" i="28"/>
  <c r="Y26" i="28"/>
  <c r="Y20" i="28"/>
  <c r="Y19" i="28"/>
  <c r="Y18" i="28"/>
  <c r="Y17" i="28"/>
  <c r="Y8" i="28" s="1"/>
  <c r="S55" i="14" l="1"/>
  <c r="H46" i="14"/>
  <c r="G46" i="14"/>
  <c r="F46" i="14"/>
  <c r="E46" i="14"/>
  <c r="D46" i="14"/>
  <c r="C46" i="14"/>
  <c r="H45" i="14"/>
  <c r="G45" i="14"/>
  <c r="F45" i="14"/>
  <c r="E45" i="14"/>
  <c r="D45" i="14"/>
  <c r="O29" i="26"/>
  <c r="M66" i="8" l="1"/>
  <c r="K66" i="8"/>
  <c r="O64" i="8"/>
  <c r="O62" i="8"/>
  <c r="M57" i="8"/>
  <c r="K57" i="8"/>
  <c r="O55" i="8"/>
  <c r="O53" i="8"/>
  <c r="I41" i="30" l="1"/>
  <c r="W20" i="30"/>
  <c r="W18" i="30"/>
  <c r="U22" i="30"/>
  <c r="AD16" i="30"/>
  <c r="AH38" i="4"/>
  <c r="AH36" i="4"/>
  <c r="AH34" i="4"/>
  <c r="AH26" i="4"/>
  <c r="AH24" i="4"/>
  <c r="AH22" i="4"/>
  <c r="AH8" i="4" s="1"/>
  <c r="O35" i="26"/>
  <c r="S38" i="17" l="1"/>
  <c r="S36" i="17"/>
  <c r="W50" i="17"/>
  <c r="W52" i="17"/>
  <c r="W48" i="17"/>
  <c r="W14" i="17"/>
  <c r="W25" i="17"/>
  <c r="W23" i="17"/>
  <c r="Y20" i="16"/>
  <c r="Y18" i="16"/>
  <c r="Y9" i="16" s="1"/>
  <c r="AF97" i="40"/>
  <c r="AF95" i="40"/>
  <c r="AF93" i="40"/>
  <c r="AF91" i="40"/>
  <c r="AF76" i="40"/>
  <c r="AF74" i="40"/>
  <c r="AF72" i="40"/>
  <c r="AF62" i="40"/>
  <c r="AF60" i="40"/>
  <c r="AF58" i="40"/>
  <c r="AF31" i="40"/>
  <c r="AF29" i="40"/>
  <c r="AF27" i="40"/>
  <c r="AF25" i="40"/>
  <c r="AF23" i="40"/>
  <c r="AF19" i="40"/>
  <c r="AA17" i="13"/>
  <c r="Q142" i="14"/>
  <c r="O142" i="14"/>
  <c r="M142" i="14"/>
  <c r="K142" i="14"/>
  <c r="Q127" i="14"/>
  <c r="O127" i="14"/>
  <c r="M127" i="14"/>
  <c r="K127" i="14"/>
  <c r="AC140" i="14"/>
  <c r="AC138" i="14"/>
  <c r="AC136" i="14"/>
  <c r="AC125" i="14"/>
  <c r="AC123" i="14"/>
  <c r="AC121" i="14"/>
  <c r="Q106" i="14"/>
  <c r="O106" i="14"/>
  <c r="M106" i="14"/>
  <c r="K106" i="14"/>
  <c r="Q91" i="14"/>
  <c r="O91" i="14"/>
  <c r="M91" i="14"/>
  <c r="K91" i="14"/>
  <c r="AC104" i="14"/>
  <c r="AC102" i="14"/>
  <c r="AC100" i="14"/>
  <c r="AC89" i="14"/>
  <c r="AC87" i="14"/>
  <c r="AC85" i="14"/>
  <c r="S71" i="14"/>
  <c r="S69" i="14"/>
  <c r="S67" i="14"/>
  <c r="AC69" i="14"/>
  <c r="AC67" i="14"/>
  <c r="AC65" i="14"/>
  <c r="AC57" i="14"/>
  <c r="AC53" i="14"/>
  <c r="AC39" i="14"/>
  <c r="AC37" i="14"/>
  <c r="AC35" i="14"/>
  <c r="AC33" i="14"/>
  <c r="AC25" i="14"/>
  <c r="AC23" i="14"/>
  <c r="AC21" i="14"/>
  <c r="AC19" i="14"/>
  <c r="AA23" i="13"/>
  <c r="AA39" i="13"/>
  <c r="AA37" i="13"/>
  <c r="AA35" i="13"/>
  <c r="AA21" i="13"/>
  <c r="AA19" i="13"/>
  <c r="Z52" i="12"/>
  <c r="Z44" i="12"/>
  <c r="Z40" i="12"/>
  <c r="Z38" i="12"/>
  <c r="Z36" i="12"/>
  <c r="Z26" i="12"/>
  <c r="Z24" i="12"/>
  <c r="Z20" i="12"/>
  <c r="Z18" i="12"/>
  <c r="Z16" i="12"/>
  <c r="AF46" i="11"/>
  <c r="AF41" i="11"/>
  <c r="AF39" i="11"/>
  <c r="AF37" i="11"/>
  <c r="AF27" i="11"/>
  <c r="AF25" i="11"/>
  <c r="AF20" i="11"/>
  <c r="AF18" i="11"/>
  <c r="AF16" i="11"/>
  <c r="AE101" i="10"/>
  <c r="AE99" i="10"/>
  <c r="AE97" i="10"/>
  <c r="AE95" i="10"/>
  <c r="AE79" i="10"/>
  <c r="AE58" i="10"/>
  <c r="AE56" i="10"/>
  <c r="AE37" i="10"/>
  <c r="AE35" i="10"/>
  <c r="AE33" i="10"/>
  <c r="AE20" i="10"/>
  <c r="AE18" i="10"/>
  <c r="AE16" i="10"/>
  <c r="V36" i="9"/>
  <c r="V34" i="9"/>
  <c r="V32" i="9"/>
  <c r="V20" i="9"/>
  <c r="V18" i="9"/>
  <c r="V16" i="9"/>
  <c r="U60" i="8"/>
  <c r="U51" i="8"/>
  <c r="U40" i="8"/>
  <c r="U38" i="8"/>
  <c r="U36" i="8"/>
  <c r="U25" i="8"/>
  <c r="U21" i="8"/>
  <c r="U19" i="8"/>
  <c r="U17" i="8"/>
  <c r="AB38" i="31"/>
  <c r="AB36" i="31"/>
  <c r="AB26" i="31"/>
  <c r="AB20" i="31"/>
  <c r="AB18" i="31"/>
  <c r="AB16" i="31"/>
  <c r="AB8" i="31" s="1"/>
  <c r="O41" i="26"/>
  <c r="O38" i="26"/>
  <c r="O69" i="26"/>
  <c r="AC8" i="14" l="1"/>
  <c r="AE8" i="10"/>
  <c r="V8" i="9"/>
  <c r="U8" i="8"/>
  <c r="AA8" i="13"/>
  <c r="Z8" i="12"/>
  <c r="AF8" i="11"/>
  <c r="W8" i="17"/>
  <c r="AF8" i="40"/>
  <c r="K22" i="30"/>
  <c r="K41" i="30"/>
  <c r="K22" i="31"/>
  <c r="K42" i="31"/>
  <c r="O17" i="8"/>
  <c r="O19" i="8"/>
  <c r="O21" i="8"/>
  <c r="K23" i="8"/>
  <c r="O25" i="8"/>
  <c r="O36" i="8"/>
  <c r="O38" i="8"/>
  <c r="O40" i="8"/>
  <c r="K42" i="8"/>
  <c r="O51" i="8"/>
  <c r="O57" i="8" s="1"/>
  <c r="O60" i="8"/>
  <c r="O66" i="8" s="1"/>
  <c r="K22" i="9"/>
  <c r="K38" i="9"/>
  <c r="Y16" i="10"/>
  <c r="Y18" i="10"/>
  <c r="Y20" i="10"/>
  <c r="K22" i="10"/>
  <c r="Y33" i="10"/>
  <c r="Y35" i="10"/>
  <c r="Y37" i="10"/>
  <c r="K39" i="10"/>
  <c r="U54" i="10"/>
  <c r="U56" i="10"/>
  <c r="U58" i="10"/>
  <c r="K60" i="10"/>
  <c r="U66" i="10"/>
  <c r="U68" i="10"/>
  <c r="K70" i="10"/>
  <c r="U77" i="10"/>
  <c r="K81" i="10"/>
  <c r="O95" i="10"/>
  <c r="O97" i="10"/>
  <c r="O99" i="10"/>
  <c r="O101" i="10"/>
  <c r="K103" i="10"/>
  <c r="Y16" i="11"/>
  <c r="Y18" i="11"/>
  <c r="Y20" i="11"/>
  <c r="K22" i="11"/>
  <c r="Y25" i="11"/>
  <c r="Y37" i="11"/>
  <c r="Y39" i="11"/>
  <c r="Y41" i="11"/>
  <c r="K43" i="11"/>
  <c r="Y46" i="11"/>
  <c r="S19" i="14"/>
  <c r="S21" i="14"/>
  <c r="S23" i="14"/>
  <c r="S25" i="14"/>
  <c r="S33" i="14"/>
  <c r="S35" i="14"/>
  <c r="S37" i="14"/>
  <c r="S39" i="14"/>
  <c r="S53" i="14"/>
  <c r="S57" i="14"/>
  <c r="S65" i="14"/>
  <c r="S85" i="14"/>
  <c r="S87" i="14"/>
  <c r="S89" i="14"/>
  <c r="S100" i="14"/>
  <c r="S102" i="14"/>
  <c r="S104" i="14"/>
  <c r="S121" i="14"/>
  <c r="S123" i="14"/>
  <c r="S125" i="14"/>
  <c r="S136" i="14"/>
  <c r="S138" i="14"/>
  <c r="S140" i="14"/>
  <c r="O62" i="26"/>
  <c r="O59" i="26"/>
  <c r="O56" i="26"/>
  <c r="O53" i="26"/>
  <c r="O50" i="26"/>
  <c r="O47" i="26"/>
  <c r="O44" i="26"/>
  <c r="O75" i="26"/>
  <c r="O32" i="26"/>
  <c r="S91" i="14" l="1"/>
  <c r="S106" i="14"/>
  <c r="S127" i="14"/>
  <c r="S142" i="14"/>
  <c r="G7" i="47"/>
  <c r="G6" i="47"/>
  <c r="G4" i="47" s="1"/>
  <c r="C2" i="53" s="1"/>
  <c r="D2" i="53" s="1"/>
  <c r="O23" i="26"/>
  <c r="O21" i="26" l="1"/>
  <c r="F8" i="26" s="1"/>
  <c r="V39" i="13"/>
  <c r="V37" i="13"/>
  <c r="V35" i="13"/>
  <c r="V21" i="13"/>
  <c r="V19" i="13"/>
  <c r="V17" i="13"/>
  <c r="T44" i="12"/>
  <c r="R42" i="12"/>
  <c r="P42" i="12"/>
  <c r="N42" i="12"/>
  <c r="L42" i="12"/>
  <c r="T40" i="12"/>
  <c r="T38" i="12"/>
  <c r="T36" i="12"/>
  <c r="R22" i="12"/>
  <c r="P22" i="12"/>
  <c r="N22" i="12"/>
  <c r="L22" i="12"/>
  <c r="T16" i="12"/>
  <c r="T18" i="12"/>
  <c r="W43" i="11"/>
  <c r="U43" i="11"/>
  <c r="S43" i="11"/>
  <c r="Q43" i="11"/>
  <c r="O43" i="11"/>
  <c r="M43" i="11"/>
  <c r="W22" i="11"/>
  <c r="U22" i="11"/>
  <c r="S22" i="11"/>
  <c r="Q22" i="11"/>
  <c r="O22" i="11"/>
  <c r="M22" i="11"/>
  <c r="W39" i="10"/>
  <c r="U39" i="10"/>
  <c r="S39" i="10"/>
  <c r="Q39" i="10"/>
  <c r="O39" i="10"/>
  <c r="M39" i="10"/>
  <c r="H30" i="10"/>
  <c r="G30" i="10"/>
  <c r="F30" i="10"/>
  <c r="E30" i="10"/>
  <c r="D30" i="10"/>
  <c r="C30" i="10"/>
  <c r="H29" i="10"/>
  <c r="G29" i="10"/>
  <c r="F29" i="10"/>
  <c r="E29" i="10"/>
  <c r="D29" i="10"/>
  <c r="Q38" i="9"/>
  <c r="O38" i="9"/>
  <c r="M38" i="9"/>
  <c r="I38" i="9"/>
  <c r="S36" i="9"/>
  <c r="S34" i="9"/>
  <c r="S32" i="9"/>
  <c r="Q22" i="9"/>
  <c r="O22" i="9"/>
  <c r="M22" i="9"/>
  <c r="I22" i="9"/>
  <c r="S20" i="9"/>
  <c r="S18" i="9"/>
  <c r="M42" i="8"/>
  <c r="H32" i="8"/>
  <c r="G32" i="8"/>
  <c r="F32" i="8"/>
  <c r="E32" i="8"/>
  <c r="D32" i="8"/>
  <c r="C32" i="8"/>
  <c r="H31" i="8"/>
  <c r="G31" i="8"/>
  <c r="F31" i="8"/>
  <c r="E31" i="8"/>
  <c r="D31" i="8"/>
  <c r="M23" i="8"/>
  <c r="S44" i="31"/>
  <c r="Q42" i="31"/>
  <c r="O42" i="31"/>
  <c r="M42" i="31"/>
  <c r="I42" i="31"/>
  <c r="S40" i="31"/>
  <c r="S38" i="31"/>
  <c r="S36" i="31"/>
  <c r="Q22" i="31"/>
  <c r="O22" i="31"/>
  <c r="M22" i="31"/>
  <c r="I22" i="31"/>
  <c r="S20" i="31"/>
  <c r="S18" i="31"/>
  <c r="U41" i="30"/>
  <c r="S41" i="30"/>
  <c r="Q41" i="30"/>
  <c r="O41" i="30"/>
  <c r="M41" i="30"/>
  <c r="W39" i="30"/>
  <c r="W37" i="30"/>
  <c r="W35" i="30"/>
  <c r="S22" i="30"/>
  <c r="Q22" i="30"/>
  <c r="O22" i="30"/>
  <c r="M22" i="30"/>
  <c r="I22" i="30"/>
  <c r="T42" i="12" l="1"/>
  <c r="Y43" i="11"/>
  <c r="Y22" i="11"/>
  <c r="Y39" i="10"/>
  <c r="S38" i="9"/>
  <c r="O23" i="8"/>
  <c r="O42" i="8"/>
  <c r="S42" i="31"/>
  <c r="W41" i="30"/>
  <c r="W22" i="10" l="1"/>
  <c r="U22" i="10"/>
  <c r="S22" i="10"/>
  <c r="Q22" i="10"/>
  <c r="O22" i="10"/>
  <c r="M22" i="10"/>
  <c r="Y22" i="10" l="1"/>
  <c r="H13" i="8" l="1"/>
  <c r="G13" i="8"/>
  <c r="F13" i="8"/>
  <c r="E13" i="8"/>
  <c r="D13" i="8"/>
  <c r="C13" i="8"/>
  <c r="H12" i="8"/>
  <c r="G12" i="8"/>
  <c r="F12" i="8"/>
  <c r="E12" i="8"/>
  <c r="D12" i="8"/>
  <c r="M103" i="10"/>
  <c r="H13" i="10"/>
  <c r="G13" i="10"/>
  <c r="F13" i="10"/>
  <c r="E13" i="10"/>
  <c r="D13" i="10"/>
  <c r="C13" i="10"/>
  <c r="H12" i="10"/>
  <c r="G12" i="10"/>
  <c r="F12" i="10"/>
  <c r="E12" i="10"/>
  <c r="D12" i="10"/>
  <c r="Q81" i="10" l="1"/>
  <c r="O81" i="10"/>
  <c r="M81" i="10"/>
  <c r="U79" i="10"/>
  <c r="M70" i="10"/>
  <c r="O70" i="10"/>
  <c r="Q70" i="10"/>
  <c r="S70" i="10"/>
  <c r="Y70" i="10"/>
  <c r="AA70" i="10"/>
  <c r="AC66" i="10"/>
  <c r="AC68" i="10"/>
  <c r="S60" i="10"/>
  <c r="Q60" i="10"/>
  <c r="O60" i="10"/>
  <c r="M60" i="10"/>
  <c r="U60" i="10" l="1"/>
  <c r="AC70" i="10"/>
  <c r="U81" i="10"/>
  <c r="U70" i="10"/>
  <c r="U85" i="10" l="1"/>
  <c r="J25" i="18" l="1"/>
  <c r="M14" i="37" s="1"/>
  <c r="R1" i="37" l="1"/>
  <c r="S24" i="31" l="1"/>
  <c r="S16" i="31"/>
  <c r="S22" i="31" s="1"/>
  <c r="W24" i="30" l="1"/>
  <c r="W16" i="30"/>
  <c r="W22" i="30" s="1"/>
  <c r="AH14" i="4" l="1"/>
  <c r="T24" i="12" l="1"/>
  <c r="S16" i="9"/>
  <c r="S22" i="9" s="1"/>
  <c r="U229" i="17" l="1"/>
  <c r="O103" i="10"/>
  <c r="T20" i="12"/>
  <c r="T22" i="12" s="1"/>
  <c r="Y8" i="26" l="1"/>
</calcChain>
</file>

<file path=xl/sharedStrings.xml><?xml version="1.0" encoding="utf-8"?>
<sst xmlns="http://schemas.openxmlformats.org/spreadsheetml/2006/main" count="4002" uniqueCount="1388">
  <si>
    <t>Corporate services</t>
  </si>
  <si>
    <t>Trust Services</t>
  </si>
  <si>
    <t>Total</t>
  </si>
  <si>
    <t>No.</t>
  </si>
  <si>
    <t>GBP</t>
  </si>
  <si>
    <t>Form E</t>
  </si>
  <si>
    <t>Cash</t>
  </si>
  <si>
    <t>Prepaid card</t>
  </si>
  <si>
    <t>Sanctions</t>
  </si>
  <si>
    <t>Corporate / Trusts managed by IOM TCSPs</t>
  </si>
  <si>
    <t>Other corporate and trust customers</t>
  </si>
  <si>
    <t>Key:</t>
  </si>
  <si>
    <t>Exempt schemes</t>
  </si>
  <si>
    <t>Corporate / trusts / nominees managed by IOM financial institutions</t>
  </si>
  <si>
    <t>Companies on a fully managed basis</t>
  </si>
  <si>
    <t>Companies on a mixed board basis</t>
  </si>
  <si>
    <t>Trusts on a fully managed basis</t>
  </si>
  <si>
    <t>Trust - admin. only</t>
  </si>
  <si>
    <t>Public limited companies</t>
  </si>
  <si>
    <t>PCCs</t>
  </si>
  <si>
    <t>ICCs</t>
  </si>
  <si>
    <t>ICs</t>
  </si>
  <si>
    <t>Other IOM private</t>
  </si>
  <si>
    <t>F registered</t>
  </si>
  <si>
    <t>Overseas not on F register</t>
  </si>
  <si>
    <t>Partnerships</t>
  </si>
  <si>
    <t>Limited Liability Companies</t>
  </si>
  <si>
    <t>Overseas companies</t>
  </si>
  <si>
    <t>Other</t>
  </si>
  <si>
    <t>Portfolio bond</t>
  </si>
  <si>
    <t>Portfolio bond (private company shares permitted)</t>
  </si>
  <si>
    <t>Pure protection</t>
  </si>
  <si>
    <t>Regular premium savings</t>
  </si>
  <si>
    <t>Single premium investment</t>
  </si>
  <si>
    <t>Single premium capital redemption bond</t>
  </si>
  <si>
    <t>Regular premium capital redemption bond</t>
  </si>
  <si>
    <t>Self insurer</t>
  </si>
  <si>
    <t>Producer owned</t>
  </si>
  <si>
    <t>Third party writer</t>
  </si>
  <si>
    <t>Combination</t>
  </si>
  <si>
    <t>Other customers including public sector</t>
  </si>
  <si>
    <t>Trusts on a joint trustee basis</t>
  </si>
  <si>
    <t>Trading</t>
  </si>
  <si>
    <t>Asset holding</t>
  </si>
  <si>
    <t>IOM Charities / NPOs</t>
  </si>
  <si>
    <t>Non-IOM Charities / NPOs</t>
  </si>
  <si>
    <t>IOM</t>
  </si>
  <si>
    <t>Non IOM</t>
  </si>
  <si>
    <t>Incoming</t>
  </si>
  <si>
    <t>Outgoing</t>
  </si>
  <si>
    <t>Higher risk customers</t>
  </si>
  <si>
    <t>PEPs</t>
  </si>
  <si>
    <t>Standard risk customers</t>
  </si>
  <si>
    <t>Lower risk customers</t>
  </si>
  <si>
    <t>At trigger events only</t>
  </si>
  <si>
    <t>At least once every three years</t>
  </si>
  <si>
    <t>Form C1</t>
  </si>
  <si>
    <t>At least annually</t>
  </si>
  <si>
    <t>Trigger only</t>
  </si>
  <si>
    <t>Other sanction lists</t>
  </si>
  <si>
    <t>Proprietary lists</t>
  </si>
  <si>
    <t>Yes: Real time</t>
  </si>
  <si>
    <t>Yes: Prior</t>
  </si>
  <si>
    <t>Yes: After</t>
  </si>
  <si>
    <t>No</t>
  </si>
  <si>
    <t>No screening is not applied against the list detailed in respect of the party shown</t>
  </si>
  <si>
    <t>Yes screening against the list detailed for the party shown is undertaken subsequent to the transaction being completed</t>
  </si>
  <si>
    <t>Yes screening against the list detailed for the party shown is undertaken prior to the transaction being effected</t>
  </si>
  <si>
    <t>Automated transactional monitoring system</t>
  </si>
  <si>
    <t>System generated exception reports</t>
  </si>
  <si>
    <t>Trigger events</t>
  </si>
  <si>
    <t>Value driven</t>
  </si>
  <si>
    <t>Cash transactions</t>
  </si>
  <si>
    <t>Geographic origin / destination of transaction</t>
  </si>
  <si>
    <t>Event driven reviews</t>
  </si>
  <si>
    <t>Scheduled periodic reviews and sampling</t>
  </si>
  <si>
    <t>Form F</t>
  </si>
  <si>
    <t>Form G</t>
  </si>
  <si>
    <t xml:space="preserve">Scrutiny of transactions </t>
  </si>
  <si>
    <t>Other customers not associated with PEPs</t>
  </si>
  <si>
    <t>Constant automated review</t>
  </si>
  <si>
    <t>Constant</t>
  </si>
  <si>
    <t>Natural persons not associated with PEPs</t>
  </si>
  <si>
    <t xml:space="preserve">Natural persons </t>
  </si>
  <si>
    <t>Corporates</t>
  </si>
  <si>
    <t>Trusts</t>
  </si>
  <si>
    <t>Natural persons - IOM resident</t>
  </si>
  <si>
    <t>Natural persons -non IOM resident</t>
  </si>
  <si>
    <t>Form C2</t>
  </si>
  <si>
    <t>Companies on a registered office/ registered agent basis</t>
  </si>
  <si>
    <t>Other sanction lists including UN</t>
  </si>
  <si>
    <t>IOM/UK/EU/UN sanction lists</t>
  </si>
  <si>
    <t>Non-automated transactional monitoring system</t>
  </si>
  <si>
    <t>Charitable activities</t>
  </si>
  <si>
    <t>Other clients including banks and public sector</t>
  </si>
  <si>
    <t>Form C3a</t>
  </si>
  <si>
    <t>Form C3b</t>
  </si>
  <si>
    <t>Form C4</t>
  </si>
  <si>
    <t>Form CLT</t>
  </si>
  <si>
    <t>Form CGI</t>
  </si>
  <si>
    <t>Form CIM</t>
  </si>
  <si>
    <t>Corporate and trust policyholders</t>
  </si>
  <si>
    <t>Other policyholders including  public sector</t>
  </si>
  <si>
    <t>Number of customers</t>
  </si>
  <si>
    <t>PayPal or similar</t>
  </si>
  <si>
    <t>Yes screening against the list detailed for the party shown is applied as the transaction is processed but prior to it completing</t>
  </si>
  <si>
    <t>Number of accounts</t>
  </si>
  <si>
    <t>Aggregate Value of assets</t>
  </si>
  <si>
    <t>English short name</t>
  </si>
  <si>
    <t>Alpha-2</t>
  </si>
  <si>
    <t>Alpha-3</t>
  </si>
  <si>
    <t>Numeric</t>
  </si>
  <si>
    <t>Afghanistan</t>
  </si>
  <si>
    <t>AF</t>
  </si>
  <si>
    <t>AFG</t>
  </si>
  <si>
    <t>Åland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</si>
  <si>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</si>
  <si>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</si>
  <si>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</si>
  <si>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</si>
  <si>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</si>
  <si>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</si>
  <si>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</si>
  <si>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</si>
  <si>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</si>
  <si>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</si>
  <si>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</si>
  <si>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</si>
  <si>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</si>
  <si>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</si>
  <si>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</si>
  <si>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</si>
  <si>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</si>
  <si>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</si>
  <si>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</si>
  <si>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</si>
  <si>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Antarctica</t>
  </si>
  <si>
    <t>AQ</t>
  </si>
  <si>
    <t>ATA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</si>
  <si>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</si>
  <si>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</si>
  <si>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</si>
  <si>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</si>
  <si>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</si>
  <si>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</si>
  <si>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</si>
  <si>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</si>
  <si>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</si>
  <si>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</si>
  <si>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</si>
  <si>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</si>
  <si>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</si>
  <si>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</si>
  <si>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</si>
  <si>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</si>
  <si>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</si>
  <si>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</si>
  <si>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</si>
  <si>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</si>
  <si>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</si>
  <si>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</si>
  <si>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</si>
  <si>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</si>
  <si>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</si>
  <si>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</si>
  <si>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</si>
  <si>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</si>
  <si>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</si>
  <si>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</si>
  <si>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</si>
  <si>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</si>
  <si>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</si>
  <si>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</si>
  <si>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</si>
  <si>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</si>
  <si>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</si>
  <si>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</si>
  <si>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</si>
  <si>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</si>
  <si>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</si>
  <si>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</si>
  <si>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</si>
  <si>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</si>
  <si>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</si>
  <si>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</si>
  <si>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</si>
  <si>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</si>
  <si>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</si>
  <si>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</si>
  <si>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</si>
  <si>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</si>
  <si>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Bonaire, Sint Eustatius and Saba</t>
  </si>
  <si>
    <t>BQ</t>
  </si>
  <si>
    <t>BES</t>
  </si>
  <si>
    <t>Bosnia and Herzegovina</t>
  </si>
  <si>
    <t>BA</t>
  </si>
  <si>
    <t>BIH</t>
  </si>
  <si>
    <t>Botswana</t>
  </si>
  <si>
    <t>BW</t>
  </si>
  <si>
    <t>BWA</t>
  </si>
  <si>
    <t>Bouvet Island</t>
  </si>
  <si>
    <t>BV</t>
  </si>
  <si>
    <t>BVT</t>
  </si>
  <si>
    <t>Brazil</t>
  </si>
  <si>
    <t>BR</t>
  </si>
  <si>
    <t>BRA</t>
  </si>
  <si>
    <t>IO</t>
  </si>
  <si>
    <t>IOT</t>
  </si>
  <si>
    <t>Brunei Darussalam</t>
  </si>
  <si>
    <t>BN</t>
  </si>
  <si>
    <t>BRN</t>
  </si>
  <si>
    <t>Bulgaria</t>
  </si>
  <si>
    <t>BG</t>
  </si>
  <si>
    <t>BGR</t>
  </si>
  <si>
    <t>Burkina Faso</t>
  </si>
  <si>
    <t>BF</t>
  </si>
  <si>
    <t>BFA</t>
  </si>
  <si>
    <t>Burundi</t>
  </si>
  <si>
    <t>BI</t>
  </si>
  <si>
    <t>BDI</t>
  </si>
  <si>
    <t>Cabo Verde</t>
  </si>
  <si>
    <t>CV</t>
  </si>
  <si>
    <t>CPV</t>
  </si>
  <si>
    <t>Cambodia</t>
  </si>
  <si>
    <t>KH</t>
  </si>
  <si>
    <t>KHM</t>
  </si>
  <si>
    <t>Cameroon</t>
  </si>
  <si>
    <t>CM</t>
  </si>
  <si>
    <t>CMR</t>
  </si>
  <si>
    <t>Canada</t>
  </si>
  <si>
    <t>CA</t>
  </si>
  <si>
    <t>CAN</t>
  </si>
  <si>
    <t>KY</t>
  </si>
  <si>
    <t>CYM</t>
  </si>
  <si>
    <t>CF</t>
  </si>
  <si>
    <t>CAF</t>
  </si>
  <si>
    <t>Chad</t>
  </si>
  <si>
    <t>TD</t>
  </si>
  <si>
    <t>TCD</t>
  </si>
  <si>
    <t>Chile</t>
  </si>
  <si>
    <t>CL</t>
  </si>
  <si>
    <t>CHL</t>
  </si>
  <si>
    <t>China</t>
  </si>
  <si>
    <t>CN</t>
  </si>
  <si>
    <t>CHN</t>
  </si>
  <si>
    <t>Christmas Island</t>
  </si>
  <si>
    <t>CX</t>
  </si>
  <si>
    <t>CXR</t>
  </si>
  <si>
    <t>Cocos (Keeling) Islands (the)</t>
  </si>
  <si>
    <t>CC</t>
  </si>
  <si>
    <t>CCK</t>
  </si>
  <si>
    <t>Colombia</t>
  </si>
  <si>
    <t>CO</t>
  </si>
  <si>
    <t>COL</t>
  </si>
  <si>
    <t>Comoros (the)</t>
  </si>
  <si>
    <t>KM</t>
  </si>
  <si>
    <t>COM</t>
  </si>
  <si>
    <t>Congo (the Democratic Republic of the)</t>
  </si>
  <si>
    <t>CD</t>
  </si>
  <si>
    <t>COD</t>
  </si>
  <si>
    <t>Congo (the)</t>
  </si>
  <si>
    <t>CG</t>
  </si>
  <si>
    <t>COG</t>
  </si>
  <si>
    <t>Cook Islands (the)</t>
  </si>
  <si>
    <t>CK</t>
  </si>
  <si>
    <t>COK</t>
  </si>
  <si>
    <t>Costa Rica</t>
  </si>
  <si>
    <t>CR</t>
  </si>
  <si>
    <t>CRI</t>
  </si>
  <si>
    <t>Côte d'Ivoire</t>
  </si>
  <si>
    <t>CI</t>
  </si>
  <si>
    <t>CIV</t>
  </si>
  <si>
    <t>Croatia</t>
  </si>
  <si>
    <t>HR</t>
  </si>
  <si>
    <t>HRV</t>
  </si>
  <si>
    <t>Cuba</t>
  </si>
  <si>
    <t>CU</t>
  </si>
  <si>
    <t>CUB</t>
  </si>
  <si>
    <t>Curaçao</t>
  </si>
  <si>
    <t>CW</t>
  </si>
  <si>
    <t>CUW</t>
  </si>
  <si>
    <t>Cyprus</t>
  </si>
  <si>
    <t>CY</t>
  </si>
  <si>
    <t>CYP</t>
  </si>
  <si>
    <t>Czechia</t>
  </si>
  <si>
    <t>CZ</t>
  </si>
  <si>
    <t>CZE</t>
  </si>
  <si>
    <t>Denmark</t>
  </si>
  <si>
    <t>DK</t>
  </si>
  <si>
    <t>DNK</t>
  </si>
  <si>
    <t>Djibouti</t>
  </si>
  <si>
    <t>DJ</t>
  </si>
  <si>
    <t>DJI</t>
  </si>
  <si>
    <t>Dominica</t>
  </si>
  <si>
    <t>DM</t>
  </si>
  <si>
    <t>DMA</t>
  </si>
  <si>
    <t>Dominican Republic (the)</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</si>
  <si>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</si>
  <si>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</si>
  <si>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</si>
  <si>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</si>
  <si>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</si>
  <si>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</si>
  <si>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</si>
  <si>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</si>
  <si>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</si>
  <si>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</si>
  <si>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</si>
  <si>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</si>
  <si>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</si>
  <si>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</si>
  <si>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</si>
  <si>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</si>
  <si>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</si>
  <si>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</si>
  <si>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</si>
  <si>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</si>
  <si>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</si>
  <si>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</si>
  <si>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</si>
  <si>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</si>
  <si>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</si>
  <si>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 (the)</t>
  </si>
  <si>
    <t>FO</t>
  </si>
  <si>
    <t>FRO</t>
  </si>
  <si>
    <t>Fiji</t>
  </si>
  <si>
    <t>FJ</t>
  </si>
  <si>
    <t>FJI</t>
  </si>
  <si>
    <t>Finland</t>
  </si>
  <si>
    <t>FI</t>
  </si>
  <si>
    <t>FIN</t>
  </si>
  <si>
    <t>France</t>
  </si>
  <si>
    <t>FR</t>
  </si>
  <si>
    <t>FRA</t>
  </si>
  <si>
    <t>French Guiana</t>
  </si>
  <si>
    <t>GF</t>
  </si>
  <si>
    <t>GUF</t>
  </si>
  <si>
    <t>French Polynesia</t>
  </si>
  <si>
    <t>PF</t>
  </si>
  <si>
    <t>PYF</t>
  </si>
  <si>
    <t>French Southern Territories (the)</t>
  </si>
  <si>
    <t>TF</t>
  </si>
  <si>
    <t>ATF</t>
  </si>
  <si>
    <t>Gabon</t>
  </si>
  <si>
    <t>GA</t>
  </si>
  <si>
    <t>GAB</t>
  </si>
  <si>
    <t>Gambia (the)</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</si>
  <si>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</si>
  <si>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</si>
  <si>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</si>
  <si>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</si>
  <si>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</si>
  <si>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</si>
  <si>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</si>
  <si>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</si>
  <si>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</si>
  <si>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</si>
  <si>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</si>
  <si>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</si>
  <si>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</si>
  <si>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</si>
  <si>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</si>
  <si>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</si>
  <si>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</si>
  <si>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</si>
  <si>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</si>
  <si>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</si>
  <si>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</si>
  <si>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</si>
  <si>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</si>
  <si>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</si>
  <si>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</si>
  <si>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</si>
  <si>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</si>
  <si>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</si>
  <si>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</si>
  <si>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</si>
  <si>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</si>
  <si>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</si>
  <si>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</si>
  <si>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</si>
  <si>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</si>
  <si>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</si>
  <si>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</si>
  <si>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</si>
  <si>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</si>
  <si>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</si>
  <si>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</si>
  <si>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</si>
  <si>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</si>
  <si>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</si>
  <si>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</si>
  <si>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</si>
  <si>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</si>
  <si>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Island and McDonald Islands</t>
  </si>
  <si>
    <t>HM</t>
  </si>
  <si>
    <t>HMD</t>
  </si>
  <si>
    <t>Holy See (the)</t>
  </si>
  <si>
    <t>VA</t>
  </si>
  <si>
    <t>VAT</t>
  </si>
  <si>
    <t>Honduras</t>
  </si>
  <si>
    <t>HN</t>
  </si>
  <si>
    <t>HND</t>
  </si>
  <si>
    <t>Hong Kong</t>
  </si>
  <si>
    <t>HK</t>
  </si>
  <si>
    <t>HKG</t>
  </si>
  <si>
    <t>Hungary</t>
  </si>
  <si>
    <t>HU</t>
  </si>
  <si>
    <t>HUN</t>
  </si>
  <si>
    <t>Iceland</t>
  </si>
  <si>
    <t>IS</t>
  </si>
  <si>
    <t>ISL</t>
  </si>
  <si>
    <t>India</t>
  </si>
  <si>
    <t>IN</t>
  </si>
  <si>
    <t>IND</t>
  </si>
  <si>
    <t>Indonesia</t>
  </si>
  <si>
    <t>ID</t>
  </si>
  <si>
    <t>IDN</t>
  </si>
  <si>
    <t>Iran (Islamic Republic of)</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</si>
  <si>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</si>
  <si>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</si>
  <si>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</si>
  <si>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</si>
  <si>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</si>
  <si>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</si>
  <si>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</si>
  <si>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</si>
  <si>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</si>
  <si>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</si>
  <si>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</si>
  <si>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</si>
  <si>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</si>
  <si>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</si>
  <si>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</si>
  <si>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</si>
  <si>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</si>
  <si>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</si>
  <si>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</si>
  <si>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</si>
  <si>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</si>
  <si>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</si>
  <si>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</si>
  <si>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</si>
  <si>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</si>
  <si>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</si>
  <si>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</si>
  <si>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</si>
  <si>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</si>
  <si>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</si>
  <si>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</si>
  <si>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</si>
  <si>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</si>
  <si>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</si>
  <si>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</si>
  <si>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</si>
  <si>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</si>
  <si>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</si>
  <si>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(the Democratic People's Republic of)</t>
  </si>
  <si>
    <t>KP</t>
  </si>
  <si>
    <t>PRK</t>
  </si>
  <si>
    <t>Korea (the Republic of)</t>
  </si>
  <si>
    <t>KR</t>
  </si>
  <si>
    <t>KOR</t>
  </si>
  <si>
    <t>Kuwait</t>
  </si>
  <si>
    <t>KW</t>
  </si>
  <si>
    <t>KWT</t>
  </si>
  <si>
    <t>Kyrgyzstan</t>
  </si>
  <si>
    <t>KG</t>
  </si>
  <si>
    <t>KGZ</t>
  </si>
  <si>
    <t>Lao People's Democratic Republic (the)</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</si>
  <si>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</si>
  <si>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</si>
  <si>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</si>
  <si>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</si>
  <si>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</si>
  <si>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</si>
  <si>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</si>
  <si>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</si>
  <si>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</si>
  <si>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</si>
  <si>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</si>
  <si>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</si>
  <si>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</si>
  <si>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</si>
  <si>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</si>
  <si>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</si>
  <si>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</si>
  <si>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</si>
  <si>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</si>
  <si>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</si>
  <si>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</si>
  <si>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</si>
  <si>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</si>
  <si>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</si>
  <si>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</si>
  <si>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</si>
  <si>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Macao</t>
  </si>
  <si>
    <t>MO</t>
  </si>
  <si>
    <t>MAC</t>
  </si>
  <si>
    <t>Macedonia (the former Yugoslav Republic of)</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</si>
  <si>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</si>
  <si>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</si>
  <si>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</si>
  <si>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</si>
  <si>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</si>
  <si>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</si>
  <si>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</si>
  <si>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</si>
  <si>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</si>
  <si>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</si>
  <si>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</si>
  <si>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</si>
  <si>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</si>
  <si>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</si>
  <si>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</si>
  <si>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</si>
  <si>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</si>
  <si>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</si>
  <si>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</si>
  <si>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</si>
  <si>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 (the)</t>
  </si>
  <si>
    <t>MH</t>
  </si>
  <si>
    <t>MHL</t>
  </si>
  <si>
    <t>Martinique</t>
  </si>
  <si>
    <t>MQ</t>
  </si>
  <si>
    <t>MTQ</t>
  </si>
  <si>
    <t>Mauritania</t>
  </si>
  <si>
    <t>MR</t>
  </si>
  <si>
    <t>MRT</t>
  </si>
  <si>
    <t>Mauritius</t>
  </si>
  <si>
    <t>MU</t>
  </si>
  <si>
    <t>MUS</t>
  </si>
  <si>
    <t>Mayotte</t>
  </si>
  <si>
    <t>YT</t>
  </si>
  <si>
    <t>MYT</t>
  </si>
  <si>
    <t>Mexico</t>
  </si>
  <si>
    <t>MX</t>
  </si>
  <si>
    <t>MEX</t>
  </si>
  <si>
    <t>Micronesia (Federated States of)</t>
  </si>
  <si>
    <t>FM</t>
  </si>
  <si>
    <t>FSM</t>
  </si>
  <si>
    <t>Moldova (the Republic of)</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</si>
  <si>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</si>
  <si>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</si>
  <si>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</si>
  <si>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</si>
  <si>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</si>
  <si>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</si>
  <si>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</si>
  <si>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</si>
  <si>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</si>
  <si>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</si>
  <si>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</si>
  <si>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</si>
  <si>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</si>
  <si>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</si>
  <si>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</si>
  <si>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</si>
  <si>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</si>
  <si>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</si>
  <si>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</si>
  <si>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</si>
  <si>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</si>
  <si>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</si>
  <si>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</si>
  <si>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</si>
  <si>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</si>
  <si>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</si>
  <si>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</si>
  <si>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</si>
  <si>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</si>
  <si>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</si>
  <si>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</si>
  <si>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</si>
  <si>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t>
  </si>
  <si>
    <t>NLD</t>
  </si>
  <si>
    <t>New Caledonia</t>
  </si>
  <si>
    <t>NC</t>
  </si>
  <si>
    <t>NCL</t>
  </si>
  <si>
    <t>New Zealand</t>
  </si>
  <si>
    <t>NZ</t>
  </si>
  <si>
    <t>NZL</t>
  </si>
  <si>
    <t>Nicaragua</t>
  </si>
  <si>
    <t>NI</t>
  </si>
  <si>
    <t>NIC</t>
  </si>
  <si>
    <t>Niger (the)</t>
  </si>
  <si>
    <t>NE</t>
  </si>
  <si>
    <t>NER</t>
  </si>
  <si>
    <t>Nigeria</t>
  </si>
  <si>
    <t>NG</t>
  </si>
  <si>
    <t>NGA</t>
  </si>
  <si>
    <t>Niue</t>
  </si>
  <si>
    <t>NU</t>
  </si>
  <si>
    <t>NIU</t>
  </si>
  <si>
    <t>Norfolk Island</t>
  </si>
  <si>
    <t>NF</t>
  </si>
  <si>
    <t>NFK</t>
  </si>
  <si>
    <t>Northern Mariana Islands (the)</t>
  </si>
  <si>
    <t>MP</t>
  </si>
  <si>
    <t>MNP</t>
  </si>
  <si>
    <t>Norway</t>
  </si>
  <si>
    <t>NO</t>
  </si>
  <si>
    <t>NOR</t>
  </si>
  <si>
    <t>Oman</t>
  </si>
  <si>
    <t>OM</t>
  </si>
  <si>
    <t>OMN</t>
  </si>
  <si>
    <t>Pakistan</t>
  </si>
  <si>
    <t>PK</t>
  </si>
  <si>
    <t>PAK</t>
  </si>
  <si>
    <t>Palau</t>
  </si>
  <si>
    <t>PW</t>
  </si>
  <si>
    <t>PLW</t>
  </si>
  <si>
    <t>Palestine, State of</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</si>
  <si>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</si>
  <si>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</si>
  <si>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</si>
  <si>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</si>
  <si>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</si>
  <si>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</si>
  <si>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</si>
  <si>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</si>
  <si>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</si>
  <si>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</si>
  <si>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</si>
  <si>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</si>
  <si>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</si>
  <si>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</si>
  <si>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</si>
  <si>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</si>
  <si>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</si>
  <si>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</si>
  <si>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</si>
  <si>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</si>
  <si>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</si>
  <si>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</si>
  <si>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</si>
  <si>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</si>
  <si>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</si>
  <si>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</si>
  <si>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</si>
  <si>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</si>
  <si>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Qatar</t>
  </si>
  <si>
    <t>QA</t>
  </si>
  <si>
    <t>QAT</t>
  </si>
  <si>
    <t>Réunion</t>
  </si>
  <si>
    <t>RE</t>
  </si>
  <si>
    <t>REU</t>
  </si>
  <si>
    <t>Romania</t>
  </si>
  <si>
    <t>RO</t>
  </si>
  <si>
    <t>ROU</t>
  </si>
  <si>
    <t>RU</t>
  </si>
  <si>
    <t>RUS</t>
  </si>
  <si>
    <t>Rwanda</t>
  </si>
  <si>
    <t>RW</t>
  </si>
  <si>
    <t>RWA</t>
  </si>
  <si>
    <t>Saint Barthélemy</t>
  </si>
  <si>
    <t>BL</t>
  </si>
  <si>
    <t>BLM</t>
  </si>
  <si>
    <t>Saint Helena, Ascension and Tristan da Cunha</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</si>
  <si>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</si>
  <si>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</si>
  <si>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</si>
  <si>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</si>
  <si>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</si>
  <si>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</si>
  <si>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</si>
  <si>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</si>
  <si>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</si>
  <si>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</si>
  <si>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</si>
  <si>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</si>
  <si>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</si>
  <si>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</si>
  <si>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</si>
  <si>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</si>
  <si>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</si>
  <si>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</si>
  <si>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</si>
  <si>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</si>
  <si>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</si>
  <si>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</si>
  <si>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</si>
  <si>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</si>
  <si>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</si>
  <si>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</si>
  <si>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</si>
  <si>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</si>
  <si>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</si>
  <si>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</si>
  <si>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</si>
  <si>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</si>
  <si>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</si>
  <si>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</si>
  <si>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</si>
  <si>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</si>
  <si>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</si>
  <si>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</si>
  <si>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</si>
  <si>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</si>
  <si>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</si>
  <si>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</si>
  <si>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</si>
  <si>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</si>
  <si>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Sint Maarten (Dutch part)</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</si>
  <si>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</si>
  <si>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</si>
  <si>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</si>
  <si>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</si>
  <si>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</si>
  <si>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</si>
  <si>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</si>
  <si>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</si>
  <si>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</si>
  <si>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</si>
  <si>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</si>
  <si>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</si>
  <si>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</si>
  <si>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</si>
  <si>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</si>
  <si>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</si>
  <si>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</si>
  <si>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</si>
  <si>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</si>
  <si>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</si>
  <si>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</si>
  <si>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</si>
  <si>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</si>
  <si>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</si>
  <si>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</si>
  <si>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</si>
  <si>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</si>
  <si>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</si>
  <si>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</si>
  <si>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 (the)</t>
  </si>
  <si>
    <t>SD</t>
  </si>
  <si>
    <t>SDN</t>
  </si>
  <si>
    <t>Suriname</t>
  </si>
  <si>
    <t>SR</t>
  </si>
  <si>
    <t>SUR</t>
  </si>
  <si>
    <t>Svalbard and Jan Mayen</t>
  </si>
  <si>
    <t>SJ</t>
  </si>
  <si>
    <t>SJM</t>
  </si>
  <si>
    <t>SZ</t>
  </si>
  <si>
    <t>SWZ</t>
  </si>
  <si>
    <t>Sweden</t>
  </si>
  <si>
    <t>SE</t>
  </si>
  <si>
    <t>SWE</t>
  </si>
  <si>
    <t>Switzerland</t>
  </si>
  <si>
    <t>CH</t>
  </si>
  <si>
    <t>CHE</t>
  </si>
  <si>
    <t>Syrian Arab Republic</t>
  </si>
  <si>
    <t>SY</t>
  </si>
  <si>
    <t>SYR</t>
  </si>
  <si>
    <t>Taiwan (Province of China)</t>
  </si>
  <si>
    <t>TW</t>
  </si>
  <si>
    <t>TWN</t>
  </si>
  <si>
    <t>Tajikistan</t>
  </si>
  <si>
    <t>TJ</t>
  </si>
  <si>
    <t>TJK</t>
  </si>
  <si>
    <t>Tanzania, United Republic of</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</si>
  <si>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</si>
  <si>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</si>
  <si>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</si>
  <si>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</si>
  <si>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</si>
  <si>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</si>
  <si>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</si>
  <si>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</si>
  <si>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</si>
  <si>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</si>
  <si>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</si>
  <si>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</si>
  <si>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</si>
  <si>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</si>
  <si>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</si>
  <si>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</si>
  <si>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</si>
  <si>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</si>
  <si>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</si>
  <si>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</si>
  <si>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</si>
  <si>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</si>
  <si>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</si>
  <si>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</si>
  <si>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</si>
  <si>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</si>
  <si>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</si>
  <si>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</si>
  <si>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</si>
  <si>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 (the)</t>
  </si>
  <si>
    <t>TC</t>
  </si>
  <si>
    <t>TCA</t>
  </si>
  <si>
    <t>Tuvalu</t>
  </si>
  <si>
    <t>TV</t>
  </si>
  <si>
    <t>TUV</t>
  </si>
  <si>
    <t>Uganda</t>
  </si>
  <si>
    <t>UG</t>
  </si>
  <si>
    <t>UGA</t>
  </si>
  <si>
    <t>Ukraine</t>
  </si>
  <si>
    <t>UA</t>
  </si>
  <si>
    <t>UKR</t>
  </si>
  <si>
    <t>AE</t>
  </si>
  <si>
    <t>ARE</t>
  </si>
  <si>
    <t>GB</t>
  </si>
  <si>
    <t>GBR</t>
  </si>
  <si>
    <t>United States Minor Outlying Islands (the)</t>
  </si>
  <si>
    <t>UM</t>
  </si>
  <si>
    <t>UMI</t>
  </si>
  <si>
    <t>US</t>
  </si>
  <si>
    <t>USA</t>
  </si>
  <si>
    <t>Uruguay</t>
  </si>
  <si>
    <t>UY</t>
  </si>
  <si>
    <t>URY</t>
  </si>
  <si>
    <t>Uzbekistan</t>
  </si>
  <si>
    <t>UZ</t>
  </si>
  <si>
    <t>UZB</t>
  </si>
  <si>
    <t>Vanuatu</t>
  </si>
  <si>
    <t>VU</t>
  </si>
  <si>
    <t>VUT</t>
  </si>
  <si>
    <t>VE</t>
  </si>
  <si>
    <t>VEN</t>
  </si>
  <si>
    <t>Viet Nam</t>
  </si>
  <si>
    <t>VN</t>
  </si>
  <si>
    <t>VNM</t>
  </si>
  <si>
    <t>Virgin Islands (British)</t>
  </si>
  <si>
    <t>VG</t>
  </si>
  <si>
    <t>VGB</t>
  </si>
  <si>
    <t>Virgin Islands (U.S.)</t>
  </si>
  <si>
    <t>VI</t>
  </si>
  <si>
    <t>VIR</t>
  </si>
  <si>
    <t>Wallis and Futuna</t>
  </si>
  <si>
    <t>WF</t>
  </si>
  <si>
    <t>WLF</t>
  </si>
  <si>
    <t>Western Sahara*</t>
  </si>
  <si>
    <t>EH</t>
  </si>
  <si>
    <t>ESH</t>
  </si>
  <si>
    <t>Yemen</t>
  </si>
  <si>
    <t>YE</t>
  </si>
  <si>
    <t>YEM</t>
  </si>
  <si>
    <t>Zambia</t>
  </si>
  <si>
    <t>ZM</t>
  </si>
  <si>
    <t>ZMB</t>
  </si>
  <si>
    <t>Zimbabwe</t>
  </si>
  <si>
    <t>ZW</t>
  </si>
  <si>
    <t>ZWE</t>
  </si>
  <si>
    <t xml:space="preserve">Non-Natural persons </t>
  </si>
  <si>
    <t>Bank transfer (incl. DD/SO)</t>
  </si>
  <si>
    <t>In-specie transfer of property with monetary value (e.g. shares)</t>
  </si>
  <si>
    <t>Financial Advisors only</t>
  </si>
  <si>
    <t>Self insurer of plc group</t>
  </si>
  <si>
    <t>Self insurer of mutuals</t>
  </si>
  <si>
    <t>Self insurer of private groups</t>
  </si>
  <si>
    <t>Producer owned (re)insurer</t>
  </si>
  <si>
    <t>Outsourced to third party</t>
  </si>
  <si>
    <t>Who</t>
  </si>
  <si>
    <t>US sanction lists (e.g.. OFAC / SDN lists)</t>
  </si>
  <si>
    <t>Do you use this concession?</t>
  </si>
  <si>
    <t>Key</t>
  </si>
  <si>
    <t>Tab</t>
  </si>
  <si>
    <t>Content</t>
  </si>
  <si>
    <t>Input cell</t>
  </si>
  <si>
    <t>Formula cell</t>
  </si>
  <si>
    <t>Required</t>
  </si>
  <si>
    <t>Other investment business - excl. Financial Advisors</t>
  </si>
  <si>
    <t>A-1 Employees, workers and contractors</t>
  </si>
  <si>
    <t>Crypto / virtual currency</t>
  </si>
  <si>
    <t>ii) Client on-boarding - Collection of CDD</t>
  </si>
  <si>
    <t>iii) Client on-boarding - Screening</t>
  </si>
  <si>
    <t>v) On-going monitoring</t>
  </si>
  <si>
    <t xml:space="preserve">vi) MLRO </t>
  </si>
  <si>
    <t>vii) DMLRO</t>
  </si>
  <si>
    <t>viii) Compliance function (AML/CFT only)</t>
  </si>
  <si>
    <t>On a regular basis (please select)</t>
  </si>
  <si>
    <t>When sanctions lists are published / updated</t>
  </si>
  <si>
    <t>At a trigger event</t>
  </si>
  <si>
    <t>Swift outward payments</t>
  </si>
  <si>
    <t>Swift inward payments</t>
  </si>
  <si>
    <t>For each payment method below please indicate to which customers screening is applied.</t>
  </si>
  <si>
    <t xml:space="preserve">i) The sender of the payment </t>
  </si>
  <si>
    <t>To which party is screening applied:</t>
  </si>
  <si>
    <t xml:space="preserve">ii) The beneficiary of the payment </t>
  </si>
  <si>
    <t xml:space="preserve">iii) Other parties </t>
  </si>
  <si>
    <t>C) FASTER</t>
  </si>
  <si>
    <t>A) Swift</t>
  </si>
  <si>
    <t>Totals:</t>
  </si>
  <si>
    <t>Credit Union</t>
  </si>
  <si>
    <t>Insurance Manager</t>
  </si>
  <si>
    <t>This form is not required</t>
  </si>
  <si>
    <t>b) Where screening is undertaken subsequent to the transaction completing please detail below the timeframe in which screening is undertaken or state N/A</t>
  </si>
  <si>
    <t>c) Where published lists other than IOM, UK, EU, UN and US sanction lists are used please specify below the lists utilised or state N/A</t>
  </si>
  <si>
    <t>FASTER outward payments</t>
  </si>
  <si>
    <t>FASTER inward payments</t>
  </si>
  <si>
    <t>Total number of unique customers across all aspects of the business in the regulated sector</t>
  </si>
  <si>
    <t>Note: This table uses the ISO country code standard - use the filters in the table below to search for a specific jurisdiction</t>
  </si>
  <si>
    <t>E-1.  THEMIS</t>
  </si>
  <si>
    <t>E-2.  Disclosures to MLRO and FIU</t>
  </si>
  <si>
    <t xml:space="preserve">E-3.  ML/FT enquiries received </t>
  </si>
  <si>
    <t xml:space="preserve">E-4.  Disclosures made to the sanctions officer </t>
  </si>
  <si>
    <t>a) Enquiries received from law enforcement authorities</t>
  </si>
  <si>
    <t>b) Enquiries received from other competent authorities</t>
  </si>
  <si>
    <t xml:space="preserve">E-5.  Blocked or frozen assets for sanctions purposes </t>
  </si>
  <si>
    <t>F-1. Unique customers</t>
  </si>
  <si>
    <t>F-2. Jurisdictional analysis of customers</t>
  </si>
  <si>
    <t>G-1. Jurisdictional analysis of ultimate beneficial owners</t>
  </si>
  <si>
    <t>Number of beneficial owners of non-natural customers detailed on Form F</t>
  </si>
  <si>
    <t>Isle of Man incorporated entities</t>
  </si>
  <si>
    <t>Non-Isle of Man incorporated entities</t>
  </si>
  <si>
    <t>Other private</t>
  </si>
  <si>
    <t>represented by:</t>
  </si>
  <si>
    <t>Foundations</t>
  </si>
  <si>
    <t>Isle of Man established entities</t>
  </si>
  <si>
    <t>Non-Isle of Man established entities</t>
  </si>
  <si>
    <t>Non-incorporated entities</t>
  </si>
  <si>
    <t>This figure must reconcile to the answer given in C4-1 a)</t>
  </si>
  <si>
    <t>F Register</t>
  </si>
  <si>
    <t>Total number of customers introduced to the business</t>
  </si>
  <si>
    <t>Total number of unique new customer business relationships</t>
  </si>
  <si>
    <t>Introduced customers</t>
  </si>
  <si>
    <t>Total entitles (Isle of Man incorporated entities + Non-IOM incorporated entities + Non-incorporated entities)</t>
  </si>
  <si>
    <t>Annual AML/CFT Statistical Return</t>
  </si>
  <si>
    <t>G-2 Comments</t>
  </si>
  <si>
    <t>CPEN-3.  ML/FT risk profile of all customers</t>
  </si>
  <si>
    <t>CPEN-4.  ML/FT risk profile of new customer relationships</t>
  </si>
  <si>
    <t>a) Defined Benefit or Mixed (both DB and Money Purchase) occupational pension schemes</t>
  </si>
  <si>
    <t>Defined Benefit Only Occupational Schemes</t>
  </si>
  <si>
    <t>Mixed Occupational Schemes</t>
  </si>
  <si>
    <t>Domestic</t>
  </si>
  <si>
    <t>International</t>
  </si>
  <si>
    <t>b) Money Purchase pension schemes</t>
  </si>
  <si>
    <t>Occupational MP</t>
  </si>
  <si>
    <t>Personal MP</t>
  </si>
  <si>
    <t xml:space="preserve">Domestic </t>
  </si>
  <si>
    <t xml:space="preserve">International </t>
  </si>
  <si>
    <t>DB Only Occupational Schemes</t>
  </si>
  <si>
    <t>Yes</t>
  </si>
  <si>
    <t>https://www.iomfsa.im/terms-conditions/privacy-policy/</t>
  </si>
  <si>
    <t>🔒 Data Protection Notice</t>
  </si>
  <si>
    <t>Please call +44 (0)1624 646000 if you have any queries.</t>
  </si>
  <si>
    <t>The Authority is registered with the Information Commissioner as a data controller under Isle of Man data protection legislation. The Authority collects and processes personal data to carry out its functions under relevant legislation and may share personal data with other parties where there is a legal basis for doing so. Information on how the Authority  collects and processes personal data can be found in the Privacy Policy on the Authority’s website:</t>
  </si>
  <si>
    <t>Prior to establishing business relationship</t>
  </si>
  <si>
    <t>Adverse media</t>
  </si>
  <si>
    <t>Form A</t>
  </si>
  <si>
    <t>Totals</t>
  </si>
  <si>
    <t>A-2 Payment methods</t>
  </si>
  <si>
    <t>b) Which screening provider(s) do you use?</t>
  </si>
  <si>
    <t>C1-2 New customer relationships</t>
  </si>
  <si>
    <t>C2-2 New customer relationships</t>
  </si>
  <si>
    <t>C4-2. New customer relationships</t>
  </si>
  <si>
    <t>b) Number of principals on-boarded in the year</t>
  </si>
  <si>
    <t>CLT-2. New customer relationships</t>
  </si>
  <si>
    <t>CGI-2.  New customer relationships</t>
  </si>
  <si>
    <t>CIM-2.  New customer relationships</t>
  </si>
  <si>
    <t>Debit / Credit card</t>
  </si>
  <si>
    <t>Cheque / Bankers draft</t>
  </si>
  <si>
    <t>a) Total number of customers broken down by risk rating</t>
  </si>
  <si>
    <t>a) Total number of new customer relationships established in the reporting year broken down by risk rating</t>
  </si>
  <si>
    <t>b) Number of customers from whom &gt; 20% of fee income of the company is derived</t>
  </si>
  <si>
    <t>a) Total number of new customer relationships established in the reporting period broken down by risk rating</t>
  </si>
  <si>
    <t>a) Total number of schemes for which services are provided broken down by risk rating</t>
  </si>
  <si>
    <t>a) Total number of new customers (investors) broken down by risk rating</t>
  </si>
  <si>
    <t>a) Total number of client entities for which services are provided  broken down by risk ratings:</t>
  </si>
  <si>
    <t>a) Total number of newly established client entities for which services are provided broken down by risk ratings:</t>
  </si>
  <si>
    <t>a) Total number of policyholders with in-force policies broken down by risk rating</t>
  </si>
  <si>
    <t>b) Total number of policies in issue</t>
  </si>
  <si>
    <t>a) Number of new policyholders established broken down by risk rating</t>
  </si>
  <si>
    <t>b) Total number of new policies issued</t>
  </si>
  <si>
    <t>a) Total number of new policyholders with in-force policies broken down by risk rating</t>
  </si>
  <si>
    <t>a) Total number of new customer relationships established broken down by risk rating</t>
  </si>
  <si>
    <t xml:space="preserve">ii) Total number of members in those schemes </t>
  </si>
  <si>
    <t>i) Total number of MP schemes administered</t>
  </si>
  <si>
    <t>ii) Number of new members within those schemes</t>
  </si>
  <si>
    <t>i) Number of new schemes</t>
  </si>
  <si>
    <t>iv) Number of other third parties paying into those schemes</t>
  </si>
  <si>
    <t>a) Number of new customer relationships established broken down by risk rating</t>
  </si>
  <si>
    <t>PEP Relationships</t>
  </si>
  <si>
    <t>a) How many customers are associated with:</t>
  </si>
  <si>
    <t>i) a domestic PEP</t>
  </si>
  <si>
    <t>ii) a foreign PEP</t>
  </si>
  <si>
    <t>Head of state, head of government, minister or deputy / assistant minister</t>
  </si>
  <si>
    <t>Senior government official</t>
  </si>
  <si>
    <t>Member of parliament</t>
  </si>
  <si>
    <t>Senior politician</t>
  </si>
  <si>
    <t>Important political party official</t>
  </si>
  <si>
    <t>Senior judicial official</t>
  </si>
  <si>
    <t>Member of court of auditors or the board of a central bank</t>
  </si>
  <si>
    <t>High-ranking officer in an armed force</t>
  </si>
  <si>
    <t>Senior member of an administrative, management or supervisory body of a state-owned enterprise</t>
  </si>
  <si>
    <t>Senior member of management of, or a member of, the governing body of an international entity or organisation</t>
  </si>
  <si>
    <t>Ambassador, chargé d'affaires or another high-ranking officer in a diplomatic service</t>
  </si>
  <si>
    <t>E-6.  Blocked or frozen assets for reasons other than for financial sanctions purposes</t>
  </si>
  <si>
    <t>Firm Information</t>
  </si>
  <si>
    <t>Return Version Number</t>
  </si>
  <si>
    <t>Firm Name</t>
  </si>
  <si>
    <t>Return Reporting Currency</t>
  </si>
  <si>
    <t>Return From (dd/mm/yyyy)</t>
  </si>
  <si>
    <t>Return To (dd/mm/yyyy)</t>
  </si>
  <si>
    <t>Declaration</t>
  </si>
  <si>
    <t>We declare that the information supplied in this return is complete and accurate to the best of our knowledge and belief.</t>
  </si>
  <si>
    <t>Firm Name:</t>
  </si>
  <si>
    <t>Date (dd/mm/yyyy):</t>
  </si>
  <si>
    <t>Return Signed Off by 1:</t>
  </si>
  <si>
    <t>Return Signed Off by 2:</t>
  </si>
  <si>
    <t>Position:</t>
  </si>
  <si>
    <t>Regulated Business Permissions/Registrations - please indicate all those that apply</t>
  </si>
  <si>
    <t>Financial Services Act 2008</t>
  </si>
  <si>
    <r>
      <t xml:space="preserve">FSA08: </t>
    </r>
    <r>
      <rPr>
        <sz val="12"/>
        <color theme="0"/>
        <rFont val="Calibri"/>
        <family val="2"/>
        <scheme val="minor"/>
      </rPr>
      <t>Class 1</t>
    </r>
  </si>
  <si>
    <r>
      <t xml:space="preserve">FSA08: </t>
    </r>
    <r>
      <rPr>
        <sz val="12"/>
        <color theme="0"/>
        <rFont val="Calibri"/>
        <family val="2"/>
        <scheme val="minor"/>
      </rPr>
      <t>Class 2 - Other</t>
    </r>
  </si>
  <si>
    <r>
      <t xml:space="preserve">FSA08: </t>
    </r>
    <r>
      <rPr>
        <sz val="12"/>
        <color theme="0"/>
        <rFont val="Calibri"/>
        <family val="2"/>
        <scheme val="minor"/>
      </rPr>
      <t>Class 3 (3)-(8)</t>
    </r>
  </si>
  <si>
    <r>
      <t xml:space="preserve">FSA08: </t>
    </r>
    <r>
      <rPr>
        <sz val="12"/>
        <color theme="0"/>
        <rFont val="Calibri"/>
        <family val="2"/>
        <scheme val="minor"/>
      </rPr>
      <t>Class 4</t>
    </r>
  </si>
  <si>
    <r>
      <t xml:space="preserve">FSA08: </t>
    </r>
    <r>
      <rPr>
        <sz val="12"/>
        <color theme="0"/>
        <rFont val="Calibri"/>
        <family val="2"/>
        <scheme val="minor"/>
      </rPr>
      <t>Class 5</t>
    </r>
  </si>
  <si>
    <r>
      <t xml:space="preserve">FSA08: </t>
    </r>
    <r>
      <rPr>
        <sz val="12"/>
        <color theme="0"/>
        <rFont val="Calibri"/>
        <family val="2"/>
        <scheme val="minor"/>
      </rPr>
      <t>Class 6</t>
    </r>
  </si>
  <si>
    <r>
      <t>FSA08:</t>
    </r>
    <r>
      <rPr>
        <sz val="12"/>
        <color theme="0"/>
        <rFont val="Calibri"/>
        <family val="2"/>
        <scheme val="minor"/>
      </rPr>
      <t xml:space="preserve"> Class 7</t>
    </r>
  </si>
  <si>
    <r>
      <t xml:space="preserve">FSA08: </t>
    </r>
    <r>
      <rPr>
        <sz val="12"/>
        <color theme="0"/>
        <rFont val="Calibri"/>
        <family val="2"/>
        <scheme val="minor"/>
      </rPr>
      <t>Class 8</t>
    </r>
  </si>
  <si>
    <t>Insurance Act 2008</t>
  </si>
  <si>
    <r>
      <t xml:space="preserve">IA08: </t>
    </r>
    <r>
      <rPr>
        <sz val="12"/>
        <color theme="0"/>
        <rFont val="Calibri"/>
        <family val="2"/>
        <scheme val="minor"/>
      </rPr>
      <t>General insurance intermediary</t>
    </r>
  </si>
  <si>
    <r>
      <t xml:space="preserve">IA08: </t>
    </r>
    <r>
      <rPr>
        <sz val="12"/>
        <color theme="0"/>
        <rFont val="Calibri"/>
        <family val="2"/>
        <scheme val="minor"/>
      </rPr>
      <t>Insurance manager</t>
    </r>
  </si>
  <si>
    <r>
      <t xml:space="preserve">RBSA00: </t>
    </r>
    <r>
      <rPr>
        <sz val="12"/>
        <color theme="0"/>
        <rFont val="Calibri"/>
        <family val="2"/>
        <scheme val="minor"/>
      </rPr>
      <t>Administrator</t>
    </r>
  </si>
  <si>
    <r>
      <t xml:space="preserve">DBA15: </t>
    </r>
    <r>
      <rPr>
        <sz val="12"/>
        <color theme="0"/>
        <rFont val="Calibri"/>
        <family val="2"/>
        <scheme val="minor"/>
      </rPr>
      <t>Designated Business</t>
    </r>
  </si>
  <si>
    <t>External Accountant</t>
  </si>
  <si>
    <t>Payroll Agent</t>
  </si>
  <si>
    <t>Tax Adviser</t>
  </si>
  <si>
    <t>Legal Professional</t>
  </si>
  <si>
    <t>Estate Agent</t>
  </si>
  <si>
    <t>High Valued Goods Dealer</t>
  </si>
  <si>
    <r>
      <t xml:space="preserve">FSA08: </t>
    </r>
    <r>
      <rPr>
        <sz val="12"/>
        <color theme="0"/>
        <rFont val="Calibri"/>
        <family val="2"/>
        <scheme val="minor"/>
      </rPr>
      <t>Class 9</t>
    </r>
  </si>
  <si>
    <t>AML/CFT Statistical Return</t>
  </si>
  <si>
    <t>CPEN-5. Comments</t>
  </si>
  <si>
    <t>Bahamas</t>
  </si>
  <si>
    <t>Bolivia</t>
  </si>
  <si>
    <t>British Indian Ocean Territory</t>
  </si>
  <si>
    <t>Cayman Islands</t>
  </si>
  <si>
    <t>Central African Republic</t>
  </si>
  <si>
    <t>Eswatini</t>
  </si>
  <si>
    <t>Falkland Islands</t>
  </si>
  <si>
    <t>Netherlands</t>
  </si>
  <si>
    <t>Philippines</t>
  </si>
  <si>
    <t>Russia</t>
  </si>
  <si>
    <t>United Arab Emirates</t>
  </si>
  <si>
    <t>United Kingdom</t>
  </si>
  <si>
    <t>United States of America</t>
  </si>
  <si>
    <t>Venezuela</t>
  </si>
  <si>
    <r>
      <t xml:space="preserve">b) </t>
    </r>
    <r>
      <rPr>
        <b/>
        <i/>
        <sz val="10"/>
        <color theme="1"/>
        <rFont val="Calibri"/>
        <family val="2"/>
      </rPr>
      <t>External disclosures</t>
    </r>
    <r>
      <rPr>
        <sz val="10"/>
        <color theme="1"/>
        <rFont val="Calibri"/>
        <family val="2"/>
      </rPr>
      <t xml:space="preserve"> to Financial Intelligence Unit</t>
    </r>
  </si>
  <si>
    <t>iv) Client on-boarding - Acceptance of the business</t>
  </si>
  <si>
    <t xml:space="preserve">1st Line </t>
  </si>
  <si>
    <t>2nd Line</t>
  </si>
  <si>
    <t>3rd Line</t>
  </si>
  <si>
    <t xml:space="preserve">i) Number of customers assessed as higher risk </t>
  </si>
  <si>
    <t>ii) Number of customers assessed as standard risk</t>
  </si>
  <si>
    <t>iii) Number of customers assessed as lower risk</t>
  </si>
  <si>
    <t>i) Number of customers assessed as higher risk</t>
  </si>
  <si>
    <t xml:space="preserve">ii) Number of customers assessed as standard risk </t>
  </si>
  <si>
    <t xml:space="preserve">iii) Number of customers assessed as lower risk </t>
  </si>
  <si>
    <t>Lower risk</t>
  </si>
  <si>
    <t>Money Laundering and Financing of Terrorism</t>
  </si>
  <si>
    <t xml:space="preserve">Lower risk </t>
  </si>
  <si>
    <t>Targeted Financial Sanction</t>
  </si>
  <si>
    <t>Money Laundering</t>
  </si>
  <si>
    <r>
      <t xml:space="preserve">a) </t>
    </r>
    <r>
      <rPr>
        <b/>
        <i/>
        <sz val="10"/>
        <color theme="1"/>
        <rFont val="Calibri"/>
        <family val="2"/>
      </rPr>
      <t>Internal disclosures</t>
    </r>
    <r>
      <rPr>
        <sz val="10"/>
        <color theme="1"/>
        <rFont val="Calibri"/>
        <family val="2"/>
      </rPr>
      <t xml:space="preserve"> to Sanctions Officer</t>
    </r>
  </si>
  <si>
    <t>c) Number of disclosures made for suspected breach of sanctions</t>
  </si>
  <si>
    <t>Financing  of Terrorism</t>
  </si>
  <si>
    <t>a) Accounts blocked or frozen in the period</t>
  </si>
  <si>
    <t>b) Blocked or frozen accounts released in the period</t>
  </si>
  <si>
    <t>a) Blocked or frozen accounts for ML purposes - subject to consent including restraint orders etc.</t>
  </si>
  <si>
    <t>b) Blocked or frozen accounts for TF purposes - subject to consent including restraint orders etc.</t>
  </si>
  <si>
    <t>c) Blocked or frozen accounts for any other purpose (e.g.. gone away)</t>
  </si>
  <si>
    <t>Other ( Please specify)</t>
  </si>
  <si>
    <t>ii) Number of customers assessed as lower risk</t>
  </si>
  <si>
    <t xml:space="preserve">i) Number of new customer relationships assessed as higher risk </t>
  </si>
  <si>
    <t xml:space="preserve">ii) Number of new customer relationships assessed as standard risk </t>
  </si>
  <si>
    <t xml:space="preserve">iii) Number of new customer relationships assessed as lower risk </t>
  </si>
  <si>
    <t>Standard risk</t>
  </si>
  <si>
    <t>Higher risk</t>
  </si>
  <si>
    <t>c) Details of AML/CFT training provided in the reporting period</t>
  </si>
  <si>
    <t>i) Number of individuals who received annual education / training</t>
  </si>
  <si>
    <t>iii)  Number of individuals who received specialist / more detailed training</t>
  </si>
  <si>
    <t>B) BACS</t>
  </si>
  <si>
    <t>BACS outward payments</t>
  </si>
  <si>
    <t>BACS inward payments</t>
  </si>
  <si>
    <t>a) Indicate the frequency of ongoing monitoring processes noted below for each category of client.</t>
  </si>
  <si>
    <t>C-PEP-1 Overview of PEPs</t>
  </si>
  <si>
    <t>C-PEP-2 Type of PEP</t>
  </si>
  <si>
    <t xml:space="preserve">Other </t>
  </si>
  <si>
    <t>C-PEP-3 PEP location</t>
  </si>
  <si>
    <t>a) Provide the Nationality and Residency for all unique PEPS reported in C-PEP-1 (b) (domestic and foreign)</t>
  </si>
  <si>
    <t xml:space="preserve">THEMIS is the online reporting system of the Isle of Man Financial Intelligence Unit, through which MLROs are able to report SARs.  </t>
  </si>
  <si>
    <t>Provide details of disclosures made to the sanctions officer, including suspected breach of sanctions in the reporting year</t>
  </si>
  <si>
    <t>E-8. Comments</t>
  </si>
  <si>
    <t>E-7. Declined and terminated relationships (ML / TF / Sanctions)</t>
  </si>
  <si>
    <t>Declined relationships</t>
  </si>
  <si>
    <t>Terminated relationships</t>
  </si>
  <si>
    <t>F-3. Comments</t>
  </si>
  <si>
    <t>Number of new customers</t>
  </si>
  <si>
    <t>C2-3 Comments</t>
  </si>
  <si>
    <t>C1-3 Comments</t>
  </si>
  <si>
    <t>c) Number of customers from whom &gt; 20% of fee income of the company is derived</t>
  </si>
  <si>
    <t>a) Number of new schemes (customers) contracted during year broken down by risk rating</t>
  </si>
  <si>
    <t>Declined business</t>
  </si>
  <si>
    <t>Terminated business</t>
  </si>
  <si>
    <r>
      <t xml:space="preserve">Provide the following information in relation to </t>
    </r>
    <r>
      <rPr>
        <b/>
        <sz val="10"/>
        <color theme="1"/>
        <rFont val="Calibri"/>
        <family val="2"/>
      </rPr>
      <t>new customer relationships</t>
    </r>
    <r>
      <rPr>
        <sz val="10"/>
        <color theme="1"/>
        <rFont val="Calibri"/>
        <family val="2"/>
      </rPr>
      <t xml:space="preserve"> established in the reporting period </t>
    </r>
  </si>
  <si>
    <t>C4-3. Legal form of client entities</t>
  </si>
  <si>
    <t>C4-5. Comments</t>
  </si>
  <si>
    <t>C4-4. Principal activity of client entities</t>
  </si>
  <si>
    <t>Further information about the "F register" at the Companies Registry can be found here:</t>
  </si>
  <si>
    <t>CLT-3. Comments</t>
  </si>
  <si>
    <t>CGI-4. Comments</t>
  </si>
  <si>
    <t>CIM-3. Comments</t>
  </si>
  <si>
    <t xml:space="preserve">i) Total number of DB and Mixed schemes administered </t>
  </si>
  <si>
    <t>i) Number of customers (participating employers) assessed as higher risk</t>
  </si>
  <si>
    <t>ii) Number of customers (participating employers) assessed as standard risk</t>
  </si>
  <si>
    <t xml:space="preserve">ii) Number of customers (participating employers) assessed as lower risk </t>
  </si>
  <si>
    <t>CPEN-2.  New customer relationships (schemes, members and employers)</t>
  </si>
  <si>
    <t>i) Number of new  schemes</t>
  </si>
  <si>
    <t xml:space="preserve">i) Number of new customers (participating employers) assessed as higher risk </t>
  </si>
  <si>
    <t>ii) Number of new customers (participating employers) assessed as standard risk</t>
  </si>
  <si>
    <t>iii) Number of new customers (participating employers) assessed as lower risk</t>
  </si>
  <si>
    <t>C-DNFBP-2 New customer relationships</t>
  </si>
  <si>
    <t>(i) Direct business</t>
  </si>
  <si>
    <t>(ii) Existing client referrals, including referrals from related parties</t>
  </si>
  <si>
    <r>
      <t>(iii) Introduced business (</t>
    </r>
    <r>
      <rPr>
        <b/>
        <i/>
        <sz val="10"/>
        <color theme="1"/>
        <rFont val="Calibri"/>
        <family val="2"/>
      </rPr>
      <t>also see part b below</t>
    </r>
    <r>
      <rPr>
        <sz val="10"/>
        <color theme="1"/>
        <rFont val="Calibri"/>
        <family val="2"/>
      </rPr>
      <t>)</t>
    </r>
  </si>
  <si>
    <t>Number of introducers</t>
  </si>
  <si>
    <t>(iii) Non face to face customer relationship (including through introducers)</t>
  </si>
  <si>
    <t>(iv) TOTAL NUMBER OF NEW CUSTOMER RELATIONSHIPS</t>
  </si>
  <si>
    <t xml:space="preserve">(iii) No reliance placed on third parties </t>
  </si>
  <si>
    <t>(a) CDD is collected direct from the customer face to face</t>
  </si>
  <si>
    <t>(b) CDD is collected directly from the customer but remotely</t>
  </si>
  <si>
    <t>(iv) No reliance - other concessions not requiring verification utilised</t>
  </si>
  <si>
    <r>
      <t>The information requested in this question is only in respect of</t>
    </r>
    <r>
      <rPr>
        <b/>
        <sz val="10"/>
        <color theme="1"/>
        <rFont val="Calibri"/>
        <family val="2"/>
      </rPr>
      <t xml:space="preserve"> new customer relationships established in the reporting period</t>
    </r>
  </si>
  <si>
    <t>Form B1</t>
  </si>
  <si>
    <t>Form B2</t>
  </si>
  <si>
    <t>Form D1</t>
  </si>
  <si>
    <t>Cover Sheet</t>
  </si>
  <si>
    <r>
      <t xml:space="preserve">IA08: </t>
    </r>
    <r>
      <rPr>
        <sz val="12"/>
        <color theme="0"/>
        <rFont val="Calibri"/>
        <family val="2"/>
        <scheme val="minor"/>
      </rPr>
      <t>Classes 3-9 &amp; 11</t>
    </r>
  </si>
  <si>
    <t>Safe Custody</t>
  </si>
  <si>
    <t>Under Section 40 of the Financial Services Act 2008 a person commits an offence if he knowingly or recklessly gives any information to the Authority which is false or misleading in a material particular or, without reasonable excuse, fails to furnish information which that person is required to furnish to the Authority, and is liable:-
(a) on summary conviction, to a fine not exceeding £5,000 or to a term of custody not exceeding 6 months, or to both;
(b) on conviction on information, to a fine or to a term of custody not exceeding 2 years, or to both.
Under section 52 &amp; 53 of the Insurance Act 2008, a person commits an offence if that person - 
(a) cause or permit to be included in any book or document provided or produced to the Authority, a statement which that person knows to be false or misleading in a material particular or recklessly causes or permits to be so included any statement which is false or misleading in a material particular; or
(b) in purported compliance with any provision of this Act or a requirement imposed under any such provision, provide information which that person knows to be false or misleading in a material particular or recklessly provides information which is false or misleading in a material particular.
A person guilty of an offence under any provision of this Act or regulations made under this Act is liable — 
(a) on summary conviction, to a fine not exceeding £5,000 or to custody for a term not exceeding 6 months, or to both; 
(b) on conviction on information, to a fine or to custody for a term not exceeding 2 years, or to both.
Under Section 20 of the Designated Business (Registration and Oversight) Act 2015 a person who —
(a) furnishes or sends to the Authority for any purpose under this Act information that the person knows to be false or misleading in a material particular;
(b) recklessly furnishes or sends to the Authority for the purposes of this Act information that is false or misleading in a material particular; or
(c) in furnishing information to the Authority for the purposes of this Act —
(i) makes a statement that the person knows to be false or misleading in a material particular; or
(ii) recklessly makes a statement that is false or misleading in a material particular,
is guilty of an offence.</t>
  </si>
  <si>
    <t>Sheet</t>
  </si>
  <si>
    <t>Area of Sheet/s</t>
  </si>
  <si>
    <t>Pass/Fail</t>
  </si>
  <si>
    <t>Overall Pass/Fail</t>
  </si>
  <si>
    <t>Return Type &amp; Name</t>
  </si>
  <si>
    <t>Designated Businesses (Registration and Oversight) Act 2015</t>
  </si>
  <si>
    <t>Is the Firm subscribed to a sanctions notification service?</t>
  </si>
  <si>
    <t>Provide details of ML/FT enquires received and recorded in the register required by Part 7 of the AML/CFT Code in the reporting year</t>
  </si>
  <si>
    <r>
      <t xml:space="preserve">i) </t>
    </r>
    <r>
      <rPr>
        <b/>
        <i/>
        <u/>
        <sz val="10"/>
        <color theme="1"/>
        <rFont val="Calibri"/>
        <family val="2"/>
      </rPr>
      <t>New business relationships</t>
    </r>
  </si>
  <si>
    <r>
      <t xml:space="preserve">ii) </t>
    </r>
    <r>
      <rPr>
        <b/>
        <i/>
        <u/>
        <sz val="10"/>
        <color theme="1"/>
        <rFont val="Calibri"/>
        <family val="2"/>
      </rPr>
      <t>Continuing business relationship</t>
    </r>
    <r>
      <rPr>
        <b/>
        <i/>
        <sz val="10"/>
        <color theme="1"/>
        <rFont val="Calibri"/>
        <family val="2"/>
      </rPr>
      <t>:</t>
    </r>
  </si>
  <si>
    <r>
      <t>At an</t>
    </r>
    <r>
      <rPr>
        <b/>
        <sz val="10"/>
        <color theme="1"/>
        <rFont val="Calibri"/>
        <family val="2"/>
      </rPr>
      <t xml:space="preserve"> </t>
    </r>
    <r>
      <rPr>
        <b/>
        <i/>
        <u/>
        <sz val="10"/>
        <color theme="1"/>
        <rFont val="Calibri"/>
        <family val="2"/>
      </rPr>
      <t>unusual activity</t>
    </r>
    <r>
      <rPr>
        <sz val="10"/>
        <color theme="1"/>
        <rFont val="Calibri"/>
        <family val="2"/>
      </rPr>
      <t xml:space="preserve"> event</t>
    </r>
  </si>
  <si>
    <r>
      <t xml:space="preserve">At a </t>
    </r>
    <r>
      <rPr>
        <b/>
        <i/>
        <u/>
        <sz val="10"/>
        <color theme="1"/>
        <rFont val="Calibri"/>
        <family val="2"/>
      </rPr>
      <t>suspicious activity</t>
    </r>
    <r>
      <rPr>
        <sz val="10"/>
        <color theme="1"/>
        <rFont val="Calibri"/>
        <family val="2"/>
      </rPr>
      <t xml:space="preserve"> event</t>
    </r>
  </si>
  <si>
    <t>If yes, name of service provider</t>
  </si>
  <si>
    <r>
      <t xml:space="preserve">At an </t>
    </r>
    <r>
      <rPr>
        <b/>
        <i/>
        <u/>
        <sz val="10"/>
        <color theme="1"/>
        <rFont val="Calibri"/>
        <family val="2"/>
      </rPr>
      <t>unusual activity</t>
    </r>
    <r>
      <rPr>
        <sz val="10"/>
        <color theme="1"/>
        <rFont val="Calibri"/>
        <family val="2"/>
      </rPr>
      <t xml:space="preserve"> event</t>
    </r>
  </si>
  <si>
    <r>
      <t xml:space="preserve">Review of </t>
    </r>
    <r>
      <rPr>
        <b/>
        <i/>
        <u/>
        <sz val="10"/>
        <color theme="1"/>
        <rFont val="Calibri"/>
        <family val="2"/>
      </rPr>
      <t>customer risk assessment</t>
    </r>
  </si>
  <si>
    <r>
      <t xml:space="preserve">Review of </t>
    </r>
    <r>
      <rPr>
        <b/>
        <i/>
        <u/>
        <sz val="10"/>
        <color theme="1"/>
        <rFont val="Calibri"/>
        <family val="2"/>
      </rPr>
      <t>customer due diligence</t>
    </r>
  </si>
  <si>
    <t>FATF 16 (wire transfer) checks</t>
  </si>
  <si>
    <t>All customer types</t>
  </si>
  <si>
    <r>
      <t xml:space="preserve">b) Of the above reported customers with a PEP connection, how many </t>
    </r>
    <r>
      <rPr>
        <b/>
        <sz val="10"/>
        <color theme="1"/>
        <rFont val="Calibri"/>
        <family val="2"/>
      </rPr>
      <t>unique</t>
    </r>
    <r>
      <rPr>
        <sz val="10"/>
        <color theme="1"/>
        <rFont val="Calibri"/>
        <family val="2"/>
      </rPr>
      <t xml:space="preserve"> PEPs are</t>
    </r>
  </si>
  <si>
    <r>
      <t xml:space="preserve">a) For the </t>
    </r>
    <r>
      <rPr>
        <b/>
        <sz val="10"/>
        <color theme="1"/>
        <rFont val="Calibri"/>
        <family val="2"/>
      </rPr>
      <t>unique domestic PEP</t>
    </r>
    <r>
      <rPr>
        <sz val="10"/>
        <color theme="1"/>
        <rFont val="Calibri"/>
        <family val="2"/>
      </rPr>
      <t xml:space="preserve"> relationships reported in "C-PEP-1 (b) (i)" above, please indicate the PEP position held (numbers) using the table.</t>
    </r>
  </si>
  <si>
    <r>
      <t xml:space="preserve">b) For the </t>
    </r>
    <r>
      <rPr>
        <b/>
        <sz val="10"/>
        <color theme="1"/>
        <rFont val="Calibri"/>
        <family val="2"/>
      </rPr>
      <t>unique Foreign PEP</t>
    </r>
    <r>
      <rPr>
        <sz val="10"/>
        <color theme="1"/>
        <rFont val="Calibri"/>
        <family val="2"/>
      </rPr>
      <t xml:space="preserve"> relationships reported in "C-PEP-1 (b) (ii)" above, please indicate the PEP position held (numbers) using the table.</t>
    </r>
  </si>
  <si>
    <t>Nationality of PEP</t>
  </si>
  <si>
    <t>Residency of PEP</t>
  </si>
  <si>
    <r>
      <t xml:space="preserve">b) </t>
    </r>
    <r>
      <rPr>
        <b/>
        <i/>
        <u/>
        <sz val="10"/>
        <color theme="1"/>
        <rFont val="Calibri"/>
        <family val="2"/>
      </rPr>
      <t>External disclosures</t>
    </r>
    <r>
      <rPr>
        <sz val="10"/>
        <color theme="1"/>
        <rFont val="Calibri"/>
        <family val="2"/>
      </rPr>
      <t xml:space="preserve"> to Financial Intelligence Unit</t>
    </r>
  </si>
  <si>
    <r>
      <t xml:space="preserve">Total number of </t>
    </r>
    <r>
      <rPr>
        <b/>
        <i/>
        <u/>
        <sz val="10"/>
        <color theme="1"/>
        <rFont val="Calibri"/>
        <family val="2"/>
      </rPr>
      <t>beneficial owners</t>
    </r>
    <r>
      <rPr>
        <b/>
        <sz val="10"/>
        <color theme="1"/>
        <rFont val="Calibri"/>
        <family val="2"/>
      </rPr>
      <t xml:space="preserve"> of non-natural customers</t>
    </r>
  </si>
  <si>
    <t>Acceptable applicants (Para 16 of the Code)</t>
  </si>
  <si>
    <t>Acting on behalf of (Para 17 of the Code)</t>
  </si>
  <si>
    <t>Eligible introducers (Para 19 of the Code)</t>
  </si>
  <si>
    <t>Insurer concessions (Para 20 of the Code)</t>
  </si>
  <si>
    <t>Scheme concessions (Para 21 of the Code)</t>
  </si>
  <si>
    <r>
      <rPr>
        <sz val="10"/>
        <color theme="1"/>
        <rFont val="Calibri"/>
        <family val="2"/>
      </rPr>
      <t>ii) Number of new members within those schemes</t>
    </r>
    <r>
      <rPr>
        <b/>
        <sz val="10"/>
        <color theme="1"/>
        <rFont val="Calibri"/>
        <family val="2"/>
      </rPr>
      <t xml:space="preserve"> (see C-PEN4(a))</t>
    </r>
  </si>
  <si>
    <r>
      <rPr>
        <sz val="10"/>
        <color theme="1"/>
        <rFont val="Calibri"/>
        <family val="2"/>
      </rPr>
      <t>iii) Number of new contributing employers paying into those schemes</t>
    </r>
    <r>
      <rPr>
        <b/>
        <sz val="10"/>
        <color theme="1"/>
        <rFont val="Calibri"/>
        <family val="2"/>
      </rPr>
      <t xml:space="preserve"> (see C-PEN4(a))</t>
    </r>
  </si>
  <si>
    <t>Form C-DNFBP</t>
  </si>
  <si>
    <t>Form C-PEPS</t>
  </si>
  <si>
    <t>Lender / financial leasing / financial guarantees</t>
  </si>
  <si>
    <r>
      <t xml:space="preserve">This return should be submitted to the Authority on or before </t>
    </r>
    <r>
      <rPr>
        <b/>
        <sz val="10"/>
        <rFont val="Calibri"/>
        <family val="2"/>
        <scheme val="minor"/>
      </rPr>
      <t>30 June</t>
    </r>
    <r>
      <rPr>
        <b/>
        <sz val="10"/>
        <color rgb="FF005782"/>
        <rFont val="Calibri"/>
        <family val="2"/>
        <scheme val="minor"/>
      </rPr>
      <t xml:space="preserve"> </t>
    </r>
    <r>
      <rPr>
        <sz val="10"/>
        <rFont val="Calibri"/>
        <family val="2"/>
        <scheme val="minor"/>
      </rPr>
      <t xml:space="preserve">to </t>
    </r>
  </si>
  <si>
    <t>b) Number of customer accounts</t>
  </si>
  <si>
    <t>b) Number of new customer accounts</t>
  </si>
  <si>
    <t>CGI-3. Insurance activity</t>
  </si>
  <si>
    <t>Insurer activity</t>
  </si>
  <si>
    <t>c) Income received over the past 12 months from Designated Business activities</t>
  </si>
  <si>
    <t>Customer Base - Insurance Manager</t>
  </si>
  <si>
    <r>
      <t xml:space="preserve">FSA08: </t>
    </r>
    <r>
      <rPr>
        <sz val="12"/>
        <color theme="0"/>
        <rFont val="Calibri"/>
        <family val="2"/>
        <scheme val="minor"/>
      </rPr>
      <t>Class 2 (3), (6-7)</t>
    </r>
  </si>
  <si>
    <r>
      <t xml:space="preserve">FSA08: </t>
    </r>
    <r>
      <rPr>
        <sz val="12"/>
        <color theme="0"/>
        <rFont val="Calibri"/>
        <family val="2"/>
        <scheme val="minor"/>
      </rPr>
      <t>Class 3 (1),(2) and (9-12)</t>
    </r>
  </si>
  <si>
    <t>Services to CIS - Classes 3 (1), (2) and (9-12)</t>
  </si>
  <si>
    <t>Services to CIS - Classes 3 (3)-(8)</t>
  </si>
  <si>
    <t>Customer Base - Services to Collective Investment Schemes (CISs)</t>
  </si>
  <si>
    <t>Investor Customer Base - Investing in CISs</t>
  </si>
  <si>
    <r>
      <t xml:space="preserve">IA08: </t>
    </r>
    <r>
      <rPr>
        <sz val="12"/>
        <color theme="0"/>
        <rFont val="Calibri"/>
        <family val="2"/>
        <scheme val="minor"/>
      </rPr>
      <t>Permit Holder</t>
    </r>
  </si>
  <si>
    <t>Permit Holder</t>
  </si>
  <si>
    <t>Insurance - Long Term Business (including Reinsurance)</t>
  </si>
  <si>
    <t>AML/CFT Control Environment - Screening and Monitoring</t>
  </si>
  <si>
    <t>AML/CFT Control Environment - General</t>
  </si>
  <si>
    <t>New Business Relationships - Reliance and Concessions</t>
  </si>
  <si>
    <t>Customer and Member Base - Registered Schemes Administrators</t>
  </si>
  <si>
    <t>AML/CFT Control Environment - Payment Screening - Deposit Takers and MTS</t>
  </si>
  <si>
    <t>Customer Base - Deposit Taking, Credit Unions, Payment Services and E-money</t>
  </si>
  <si>
    <t>Customer Base - Trust and Corporate Service Providers</t>
  </si>
  <si>
    <t>New Business Relationships - Sources and Introducers</t>
  </si>
  <si>
    <t xml:space="preserve">Disclosures and Reporting </t>
  </si>
  <si>
    <t>Residency of Customers</t>
  </si>
  <si>
    <t>Residency of Ultimate Beneficial Owners</t>
  </si>
  <si>
    <t>Customer Base - Designated Businesses</t>
  </si>
  <si>
    <t>Understanding the Firm</t>
  </si>
  <si>
    <r>
      <t xml:space="preserve">IA08: </t>
    </r>
    <r>
      <rPr>
        <sz val="12"/>
        <color theme="0"/>
        <rFont val="Calibri"/>
        <family val="2"/>
        <scheme val="minor"/>
      </rPr>
      <t>Classes 1, 2, &amp; 10</t>
    </r>
  </si>
  <si>
    <t>Insurance - General Business (including Reinsurance)</t>
  </si>
  <si>
    <r>
      <t xml:space="preserve">IA08: </t>
    </r>
    <r>
      <rPr>
        <sz val="12"/>
        <color theme="0"/>
        <rFont val="Calibri"/>
        <family val="2"/>
        <scheme val="minor"/>
      </rPr>
      <t>Class 12 Only / Class 13 Only</t>
    </r>
  </si>
  <si>
    <t>Insurance - Restricted (all insurance types) or ISPV Class 13</t>
  </si>
  <si>
    <t>Customer Base - Insurance - Long Term Business (including Reinsurance)</t>
  </si>
  <si>
    <t>Customer Base - Insurance - General Business (including Reinsurance) or Restricted (Class 12) only or ISPV Class 13</t>
  </si>
  <si>
    <t>A-3 Comments</t>
  </si>
  <si>
    <t>Complete?</t>
  </si>
  <si>
    <t>G4</t>
  </si>
  <si>
    <t>Y8</t>
  </si>
  <si>
    <t>AB8</t>
  </si>
  <si>
    <t>AH8</t>
  </si>
  <si>
    <t>U8</t>
  </si>
  <si>
    <t>V8</t>
  </si>
  <si>
    <t>AE8</t>
  </si>
  <si>
    <t>AF8</t>
  </si>
  <si>
    <t>Z8</t>
  </si>
  <si>
    <t>AA8</t>
  </si>
  <si>
    <t>AC8</t>
  </si>
  <si>
    <t>S8</t>
  </si>
  <si>
    <t>Y9</t>
  </si>
  <si>
    <t>Q8</t>
  </si>
  <si>
    <t>W8</t>
  </si>
  <si>
    <t>R8</t>
  </si>
  <si>
    <t>Q7</t>
  </si>
  <si>
    <t>Validation Cell</t>
  </si>
  <si>
    <t>Sheet Title</t>
  </si>
  <si>
    <t>amlreturns@iomfsa.im</t>
  </si>
  <si>
    <t>C-DNFBP-4 Comments</t>
  </si>
  <si>
    <t>C-DNFBP-3 Declaration</t>
  </si>
  <si>
    <t>If Yes provide details.</t>
  </si>
  <si>
    <t>V1.1</t>
  </si>
  <si>
    <t>Retirement Benefits Schemes Act 2000</t>
  </si>
  <si>
    <t>Retirement Benefits Schemes Administrator</t>
  </si>
  <si>
    <t>Deposit Taking</t>
  </si>
  <si>
    <t>Crowdfunding Platforms</t>
  </si>
  <si>
    <t>Management or Administration Services</t>
  </si>
  <si>
    <t>General Insurance Intermediary</t>
  </si>
  <si>
    <t>Convertible Virtual Currency Activity</t>
  </si>
  <si>
    <t>Specified Non-Profit Organisations</t>
  </si>
  <si>
    <t>Applicable to all Firms. This form collects some general information about understanding the Firm.</t>
  </si>
  <si>
    <t xml:space="preserve">Applicable to all Firms. This form collects some information about the jurisdictional profile of the Firm's customers. </t>
  </si>
  <si>
    <t>Applicable to all Firms. This form collects information about the general AML/CFT control environment.</t>
  </si>
  <si>
    <t xml:space="preserve">Applicable to all Firms. This form collects information about the AML/CFT control environment in relation to screening and monitoring. </t>
  </si>
  <si>
    <t>Applicable to Class 1 &amp; 8 licenceholders only - information about the AML/CFT control environment in relation to payment screening.</t>
  </si>
  <si>
    <t>Applicable to Class 1, 8 and 9 licenceholders only - information about the customer base in relation to deposit taking, credit unions, payment services and e-money.</t>
  </si>
  <si>
    <t>ix) Staff screening and recruitment</t>
  </si>
  <si>
    <t>a) Indicate who undertakes the monitoring and testing of compliance of the internal control environment in accordance with paragraph 30 of the AML/CFT Code</t>
  </si>
  <si>
    <t>Companies incorporated under the Isle of Man Company Act 2006</t>
  </si>
  <si>
    <t>Companies incorporated under the Isle of Man Company Act 1931</t>
  </si>
  <si>
    <t>Other enquiries or reason not known</t>
  </si>
  <si>
    <t>Provide details of any blocked or frozen assets for financial sanctions purposes in the reporting period</t>
  </si>
  <si>
    <t>This Control Sheet details the forms required to be completed by the Firm based on the information input by the Firm in the Cover Sheet.  It also details if the return is complete and ready for submission.</t>
  </si>
  <si>
    <t>Applicable to Class 2 &amp; 6 licenceholders and general insurance intermediaries - information about the customer base.</t>
  </si>
  <si>
    <t>Applicable to all Firms. The Cover Sheet requests information about the Firm name, its activity, the person(s) signing the return and basic details about the return itself.</t>
  </si>
  <si>
    <t>We are authorised to make this return on behalf of the Firm.</t>
  </si>
  <si>
    <t>Applicable to certain Class 3 licenceholders - information about the customer base (collective investment schemes).</t>
  </si>
  <si>
    <t>Applicable to certain Class 3 licenceholders - information about the investor base in collective investment schemes.</t>
  </si>
  <si>
    <t>Applicable to certain Class 4/5 licenceholders only - information about the customer base.</t>
  </si>
  <si>
    <t>Applicable to long term insurers only (excluding any restricted insurers) - information about the customer base.</t>
  </si>
  <si>
    <t>Applicable to insurers who undertake general business, or those that only undertake restricted activity (class 12) or only class 13 activity - information about the customer base.</t>
  </si>
  <si>
    <t>Applicable to insurance managers - information about the customer base.</t>
  </si>
  <si>
    <t>Applicable to retirement benefit scheme administrators only - information about the customer and member base.</t>
  </si>
  <si>
    <t>Applicable to all designated businesses - information about the customer base.</t>
  </si>
  <si>
    <t>Applicable to all Firms - information about the PEP Relationships, including jurisdictional analysis.</t>
  </si>
  <si>
    <t>Applicable to all Firms - information about new business relationships - reliance and concessions.</t>
  </si>
  <si>
    <t>Applicable to all Firms - information about new business relationships - sources and introducers, including some information about the jurisdictional profile of introducers.</t>
  </si>
  <si>
    <t>Applicable to all Firms - information about internal and external suspicious activity reports and targeted financial sanctions is collected in this form, together with declined and terminated business.</t>
  </si>
  <si>
    <t>Form B3</t>
  </si>
  <si>
    <t>B1-1 Outsourced activities</t>
  </si>
  <si>
    <t>B1-2 Monitoring and testing compliance with the AML/CFT requirements</t>
  </si>
  <si>
    <t>B1-3 Comments</t>
  </si>
  <si>
    <t>B2-1 Screening - Customer</t>
  </si>
  <si>
    <t>B2-2 Screening - Beneficial Owners</t>
  </si>
  <si>
    <t xml:space="preserve">B2-3 Ongoing Monitoring </t>
  </si>
  <si>
    <t>B2-4 Scrutiny of transactions</t>
  </si>
  <si>
    <t>B2-5 Comments</t>
  </si>
  <si>
    <t>B3-1 Payment Screening</t>
  </si>
  <si>
    <t>B3-2 Comments</t>
  </si>
  <si>
    <t>Customer Base - Investment Business, Crowdfunding &amp; Insurance Intermediaries</t>
  </si>
  <si>
    <t>C3a-1.  Size and significance of scheme (customer) base</t>
  </si>
  <si>
    <t>C3a-2. New scheme (customer) relationships</t>
  </si>
  <si>
    <t>C3a-3.  Declined and terminated schemes</t>
  </si>
  <si>
    <t>C3a-4. Comments</t>
  </si>
  <si>
    <t>C3b-1.  Size and significance of investor base investing into the schemes</t>
  </si>
  <si>
    <t>C3b-2.  Size and significance of new investor base investing into the schemes</t>
  </si>
  <si>
    <t>C3b-3. Comments</t>
  </si>
  <si>
    <r>
      <rPr>
        <sz val="10"/>
        <color theme="1"/>
        <rFont val="Calibri"/>
        <family val="2"/>
      </rPr>
      <t>iii) Total number of participating employers to those schemes</t>
    </r>
    <r>
      <rPr>
        <b/>
        <sz val="10"/>
        <color theme="1"/>
        <rFont val="Calibri"/>
        <family val="2"/>
      </rPr>
      <t xml:space="preserve"> (see C-PEN3(a))</t>
    </r>
  </si>
  <si>
    <r>
      <rPr>
        <sz val="10"/>
        <color theme="1"/>
        <rFont val="Calibri"/>
        <family val="2"/>
      </rPr>
      <t>ii) Total number of members within those schemes</t>
    </r>
    <r>
      <rPr>
        <b/>
        <sz val="10"/>
        <color theme="1"/>
        <rFont val="Calibri"/>
        <family val="2"/>
      </rPr>
      <t xml:space="preserve"> (see C-PEN3(a))</t>
    </r>
  </si>
  <si>
    <r>
      <rPr>
        <sz val="10"/>
        <color theme="1"/>
        <rFont val="Calibri"/>
        <family val="2"/>
      </rPr>
      <t xml:space="preserve">iii) Total number of contributing employers to those schemes </t>
    </r>
    <r>
      <rPr>
        <b/>
        <sz val="10"/>
        <color theme="1"/>
        <rFont val="Calibri"/>
        <family val="2"/>
      </rPr>
      <t>(see C-PEN3(a))</t>
    </r>
  </si>
  <si>
    <r>
      <rPr>
        <sz val="10"/>
        <color theme="1"/>
        <rFont val="Calibri"/>
        <family val="2"/>
      </rPr>
      <t>ii) Number of new participating employers to new and existing schemes</t>
    </r>
    <r>
      <rPr>
        <b/>
        <sz val="10"/>
        <color theme="1"/>
        <rFont val="Calibri"/>
        <family val="2"/>
      </rPr>
      <t xml:space="preserve"> (see C-PEN4(a))</t>
    </r>
  </si>
  <si>
    <t>Form CPEN</t>
  </si>
  <si>
    <t>Have you identified any areas where the registered person does not comply with the AML / CFT Legislation in relation to any areas of the designated business activities?</t>
  </si>
  <si>
    <t>D1-1 Face to face business</t>
  </si>
  <si>
    <t>D1-2 Reliance on third parties for elements of customer due diligence</t>
  </si>
  <si>
    <r>
      <t xml:space="preserve">In relation to the </t>
    </r>
    <r>
      <rPr>
        <b/>
        <sz val="10"/>
        <color theme="1"/>
        <rFont val="Calibri"/>
        <family val="2"/>
        <scheme val="minor"/>
      </rPr>
      <t>new customer relationships entered into as reported in D1-1 (a) (iv</t>
    </r>
    <r>
      <rPr>
        <sz val="10"/>
        <color theme="1"/>
        <rFont val="Calibri"/>
        <family val="2"/>
        <scheme val="minor"/>
      </rPr>
      <t>), indicate the extent to which third parties are utilised in the due diligence process</t>
    </r>
  </si>
  <si>
    <t>this should normally equal the total number of new customer relationships in D1-1 (a) (iv)</t>
  </si>
  <si>
    <t>D1-3 Use of simplified due diligence</t>
  </si>
  <si>
    <t>D1-4 Comments</t>
  </si>
  <si>
    <t>Form D2</t>
  </si>
  <si>
    <t>c) Number and value of blocked or frozen account for financial sanctions purposes at the end of the reporting period</t>
  </si>
  <si>
    <t>Provide details of any blocked or frozen assets for reasons other than sanctions as at the end of the reporting period</t>
  </si>
  <si>
    <t>a) Number of potential new customer relationships declined in the reporting period</t>
  </si>
  <si>
    <t>b) Indicative value in GBP of assets relating to the potential new customer relationships declined  in the reporting period</t>
  </si>
  <si>
    <t>c) Number of customer relationships terminated in the reporting period</t>
  </si>
  <si>
    <r>
      <t xml:space="preserve">a) Number of potential new scheme (customer) relationships declined for </t>
    </r>
    <r>
      <rPr>
        <b/>
        <sz val="10"/>
        <color theme="1"/>
        <rFont val="Calibri"/>
        <family val="2"/>
      </rPr>
      <t>ML purposes</t>
    </r>
    <r>
      <rPr>
        <sz val="10"/>
        <color theme="1"/>
        <rFont val="Calibri"/>
        <family val="2"/>
      </rPr>
      <t xml:space="preserve"> in the reporting period</t>
    </r>
  </si>
  <si>
    <r>
      <t xml:space="preserve">b) Number of potential new scheme (customer) relationships declined for </t>
    </r>
    <r>
      <rPr>
        <b/>
        <sz val="10"/>
        <color theme="1"/>
        <rFont val="Calibri"/>
        <family val="2"/>
      </rPr>
      <t>TF purposes</t>
    </r>
    <r>
      <rPr>
        <sz val="10"/>
        <color theme="1"/>
        <rFont val="Calibri"/>
        <family val="2"/>
      </rPr>
      <t xml:space="preserve"> in the reporting period</t>
    </r>
  </si>
  <si>
    <r>
      <t xml:space="preserve">c) Number of potential new scheme (customer) relationships declined for </t>
    </r>
    <r>
      <rPr>
        <b/>
        <sz val="10"/>
        <color theme="1"/>
        <rFont val="Calibri"/>
        <family val="2"/>
      </rPr>
      <t>sanctions purposes</t>
    </r>
    <r>
      <rPr>
        <sz val="10"/>
        <color theme="1"/>
        <rFont val="Calibri"/>
        <family val="2"/>
      </rPr>
      <t xml:space="preserve"> in the reporting period</t>
    </r>
  </si>
  <si>
    <r>
      <t xml:space="preserve">d) Number of scheme (customer) relationships terminated for </t>
    </r>
    <r>
      <rPr>
        <b/>
        <sz val="10"/>
        <color theme="1"/>
        <rFont val="Calibri"/>
        <family val="2"/>
      </rPr>
      <t>ML purposes</t>
    </r>
    <r>
      <rPr>
        <sz val="10"/>
        <color theme="1"/>
        <rFont val="Calibri"/>
        <family val="2"/>
      </rPr>
      <t xml:space="preserve"> in the reporting period</t>
    </r>
  </si>
  <si>
    <r>
      <t xml:space="preserve">e) Number of scheme (customer) relationships terminated for </t>
    </r>
    <r>
      <rPr>
        <b/>
        <sz val="10"/>
        <color theme="1"/>
        <rFont val="Calibri"/>
        <family val="2"/>
      </rPr>
      <t>TF purposes</t>
    </r>
    <r>
      <rPr>
        <sz val="10"/>
        <color theme="1"/>
        <rFont val="Calibri"/>
        <family val="2"/>
      </rPr>
      <t xml:space="preserve"> in the reporting period</t>
    </r>
  </si>
  <si>
    <r>
      <t xml:space="preserve">a) </t>
    </r>
    <r>
      <rPr>
        <b/>
        <i/>
        <u/>
        <sz val="10"/>
        <color theme="1"/>
        <rFont val="Calibri"/>
        <family val="2"/>
      </rPr>
      <t>Internal disclosures</t>
    </r>
    <r>
      <rPr>
        <sz val="10"/>
        <color theme="1"/>
        <rFont val="Calibri"/>
        <family val="2"/>
      </rPr>
      <t xml:space="preserve"> to MLRO/DMLRO</t>
    </r>
  </si>
  <si>
    <t>AD8</t>
  </si>
  <si>
    <r>
      <t xml:space="preserve">f) Number of scheme (customer) relationships terminated for </t>
    </r>
    <r>
      <rPr>
        <b/>
        <sz val="10"/>
        <color theme="1"/>
        <rFont val="Calibri"/>
        <family val="2"/>
      </rPr>
      <t>sanctions purposes</t>
    </r>
    <r>
      <rPr>
        <sz val="10"/>
        <color theme="1"/>
        <rFont val="Calibri"/>
        <family val="2"/>
      </rPr>
      <t xml:space="preserve"> in the reporting period</t>
    </r>
  </si>
  <si>
    <r>
      <t>Provide the information requested below in relation to s</t>
    </r>
    <r>
      <rPr>
        <b/>
        <sz val="10"/>
        <color theme="1"/>
        <rFont val="Calibri"/>
        <family val="2"/>
      </rPr>
      <t>cheme (customer) business relationships</t>
    </r>
    <r>
      <rPr>
        <sz val="10"/>
        <color theme="1"/>
        <rFont val="Calibri"/>
        <family val="2"/>
      </rPr>
      <t xml:space="preserve"> in the reporting period</t>
    </r>
  </si>
  <si>
    <t>a) Total number of customers (investors) broken down by risk rating</t>
  </si>
  <si>
    <r>
      <t xml:space="preserve">Indicate how many of the </t>
    </r>
    <r>
      <rPr>
        <b/>
        <sz val="10"/>
        <color theme="1"/>
        <rFont val="Calibri"/>
        <family val="2"/>
      </rPr>
      <t>existing customers</t>
    </r>
    <r>
      <rPr>
        <sz val="10"/>
        <color theme="1"/>
        <rFont val="Calibri"/>
        <family val="2"/>
      </rPr>
      <t xml:space="preserve"> of DB &amp; Mixed schemes and how many of the </t>
    </r>
    <r>
      <rPr>
        <b/>
        <sz val="10"/>
        <color theme="1"/>
        <rFont val="Calibri"/>
        <family val="2"/>
      </rPr>
      <t>existing customers</t>
    </r>
    <r>
      <rPr>
        <sz val="10"/>
        <color theme="1"/>
        <rFont val="Calibri"/>
        <family val="2"/>
      </rPr>
      <t xml:space="preserve"> of Money Purchase schemes fall within each risk rating</t>
    </r>
  </si>
  <si>
    <t>a) Defined Benefit and Mixed (both DB and Money Purchase) occupational pension schemes</t>
  </si>
  <si>
    <r>
      <t xml:space="preserve">Indicate how many of the </t>
    </r>
    <r>
      <rPr>
        <b/>
        <sz val="10"/>
        <color theme="1"/>
        <rFont val="Calibri"/>
        <family val="2"/>
      </rPr>
      <t>new customer relationships</t>
    </r>
    <r>
      <rPr>
        <sz val="10"/>
        <color theme="1"/>
        <rFont val="Calibri"/>
        <family val="2"/>
      </rPr>
      <t xml:space="preserve"> of DB &amp; Mixed schemes and how many of the </t>
    </r>
    <r>
      <rPr>
        <b/>
        <sz val="10"/>
        <color theme="1"/>
        <rFont val="Calibri"/>
        <family val="2"/>
      </rPr>
      <t>new customer relationships</t>
    </r>
    <r>
      <rPr>
        <sz val="10"/>
        <color theme="1"/>
        <rFont val="Calibri"/>
        <family val="2"/>
      </rPr>
      <t xml:space="preserve"> of Money Purchase schemes established fall within each risk rating</t>
    </r>
  </si>
  <si>
    <t>State in GBP (whole pounds)</t>
  </si>
  <si>
    <t>(ii) Reliance is placed on the eligible introducer ('EI') to verify the identity and hold that evidence</t>
  </si>
  <si>
    <t>GBP (whole pounds)</t>
  </si>
  <si>
    <t>D2-1 Sources of business</t>
  </si>
  <si>
    <t>W9</t>
  </si>
  <si>
    <t>v1.1</t>
  </si>
  <si>
    <t>AML/CFT - AML/CFT</t>
  </si>
  <si>
    <t>a) Total number of staff engaged by the Firm whether directly or through a contract for services</t>
  </si>
  <si>
    <t>b) Total number of compliance staff (including the MLRO) engaged by the Firm whether directly or through a contract for services</t>
  </si>
  <si>
    <t>This section is provided to allow Firms to provide any commentary that is relevant to the completion of this form.</t>
  </si>
  <si>
    <t>a) Indicate whether at any point in the reporting period the following activities or functions were undertaken by the Firm or outsourced.</t>
  </si>
  <si>
    <t>Undertaken by the Firm</t>
  </si>
  <si>
    <t>a) Indicate if the Firm screens its customers for PEPs, sanctions, links to terrorism or negative press matches in each of the following circumstances</t>
  </si>
  <si>
    <t>a) Indicate if the Firm screens the beneficial owners of its customers for PEPs, sanctions, links to terrorism or negative press matches in each of the following circumstances</t>
  </si>
  <si>
    <t>a) Indicate in the table below for each category of customer the types of monitoring processes undertaken by the Firm.</t>
  </si>
  <si>
    <t>C1-1 Size and significance of customer base of the Firm</t>
  </si>
  <si>
    <t>Provide the following information in relation to the existing customer relationships of the Firm as at the end of the reporting period</t>
  </si>
  <si>
    <t>Provide the following information in relation to new customer relationships established by the Firm in the reporting period</t>
  </si>
  <si>
    <t>C2-1 Size and significance of customer base of the Firm</t>
  </si>
  <si>
    <t>Provide the following information in relation to the existing customers of the Firm as at the end of the reporting period</t>
  </si>
  <si>
    <t>Provide the information requested below in relation to the existing schemes (customers) which services are provided to by the Firm as at the end of the reporting period</t>
  </si>
  <si>
    <t>b) Number of schemes from whom &gt; 20% of fee income of the Firm is derived</t>
  </si>
  <si>
    <t>Provide the following information in relation to new scheme (customer) relationships established by the Firm in the reporting period</t>
  </si>
  <si>
    <t>Provide the information requested below in relation to the existing customers (investors) of the schemes administered by the Firm as at the end of the reporting period</t>
  </si>
  <si>
    <t>Provide the information requested below in relation to the new customers (investors) of the schemes administered by the Firm, in the reporting period</t>
  </si>
  <si>
    <t>C4-1.  Size and significance of customer base of the Firm</t>
  </si>
  <si>
    <t>Provide the information requested below in relation to the existing client entities of the Firm as at the end of the reporting period</t>
  </si>
  <si>
    <t>b) Number of principals from whom &gt; 20% of fee income of the Firm is derived</t>
  </si>
  <si>
    <t>Provide the information requested below in relation to new client entities established by the Firm in the reporting period</t>
  </si>
  <si>
    <t>a) Provide an analysis of the legal form of the client entities to which services are provided by the Firm. Where a client entity could fall into more than one category, please show it in the first shown category only. In addition, please provide a further analysis of the non IOM incorporated entities, showing which are registered on the F register, with Companies Registry and which are not.</t>
  </si>
  <si>
    <t>a) Provide an analysis of the principal activity of the client entities to which services are provided by the Firm</t>
  </si>
  <si>
    <t>CLT-1.  Size and significance of customer base of the Firm</t>
  </si>
  <si>
    <t>Provide the information requested below in relation to existing customer relationships of the Firm as at the end of the reporting period</t>
  </si>
  <si>
    <t>c) Number of policyholders from whom &gt; 20% of fee income of the Firm is derived</t>
  </si>
  <si>
    <t>Provide the information requested below in relation to new customer relationships established by the Firm in the reporting period</t>
  </si>
  <si>
    <t>CGI-1.  Size and significance of customer base of the Firm</t>
  </si>
  <si>
    <t>a) In the respect of the type of insurance written by the Firm, please indicate in the table below the activity that best reflects the business of the Firm.</t>
  </si>
  <si>
    <t>CIM-1.  Size and significance of customer base of the Firm</t>
  </si>
  <si>
    <t>b) Number of customers from whom &gt; 20% of fee income of the Firm is derived</t>
  </si>
  <si>
    <t>CPEN-1.  Size and significance of customer base (schemes, members and employers) of the Firm</t>
  </si>
  <si>
    <t>Provide the following information requested below in relation to existing customer relationships of the Firm as at the end of the reporting period</t>
  </si>
  <si>
    <t>iv) Number of schemes from whom &gt; 20% of fee income of the Firm is derived</t>
  </si>
  <si>
    <t>C-DNFBP-1 Size and significance of customer base of the Firm</t>
  </si>
  <si>
    <t>a) In relation to the new customer relationships established in the reporting period, provide the split between those met face to face (including by a related party to the Firm) and those that were not</t>
  </si>
  <si>
    <t>(i) Customers met face to face by the Firm</t>
  </si>
  <si>
    <t>(ii) Customers met face to face by a related party of the Firm</t>
  </si>
  <si>
    <t>(i) Reliance placed on third parties (including introducers) - evidence obtained and held by the Firm</t>
  </si>
  <si>
    <t>(a) Original certified copies of verification of identity documentation is retained by the Firm</t>
  </si>
  <si>
    <t>Does the Firm, in all cases, understand who has met the client face to face?</t>
  </si>
  <si>
    <t>(b) Certified copies of certified copies of verification of identity documentation is retained by the Firm</t>
  </si>
  <si>
    <t>No verification of identity held by the Firm - other simplified due diligence concession taken (other than EI)</t>
  </si>
  <si>
    <t>a) In respect of the new customer business relationships entered into, indicate whether any of the following concessions were utilised by the Firm, and if so, how many new customers were they applied to?</t>
  </si>
  <si>
    <t>b) Using the table below please indicate the number of new customer relationships by jurisdiction of residence of the persons who introduced the new  business relationship to the Firm, based on the correspondence address / residency of the introducer.</t>
  </si>
  <si>
    <t>a) Has the Firm registered with THEMIS?</t>
  </si>
  <si>
    <t>Provide details of disclosures made by the Firm in the reporting year</t>
  </si>
  <si>
    <t>a) For each jurisdiction in which a customer of the Firm resides, please indicate using the form below the number of customers resident in that jurisdiction split between natural and non-natural persons.</t>
  </si>
  <si>
    <t>For each jurisdiction in which a beneficial owner of the customer of the Firm resides, please indicate using the form below the number of beneficial owners resident in each jurisdiction.</t>
  </si>
  <si>
    <t>Full Time Equivalent</t>
  </si>
  <si>
    <t>FTE Vacancies</t>
  </si>
  <si>
    <t>Number of Individuals</t>
  </si>
  <si>
    <t>Outsourced to Group</t>
  </si>
  <si>
    <t>Where the activity was outsourced please indicate whether it was undertaken by a fellow group entity or a third party.</t>
  </si>
  <si>
    <r>
      <rPr>
        <u/>
        <sz val="10"/>
        <color theme="1"/>
        <rFont val="Calibri"/>
        <family val="2"/>
      </rPr>
      <t>&gt;</t>
    </r>
    <r>
      <rPr>
        <sz val="10"/>
        <color theme="1"/>
        <rFont val="Calibri"/>
        <family val="2"/>
      </rPr>
      <t xml:space="preserve"> 3 years</t>
    </r>
  </si>
  <si>
    <r>
      <rPr>
        <u/>
        <sz val="10"/>
        <color theme="1"/>
        <rFont val="Calibri"/>
        <family val="2"/>
      </rPr>
      <t>&gt;</t>
    </r>
    <r>
      <rPr>
        <sz val="10"/>
        <color theme="1"/>
        <rFont val="Calibri"/>
        <family val="2"/>
      </rPr>
      <t xml:space="preserve"> 1 year</t>
    </r>
  </si>
  <si>
    <t>c) Section 24 disclosure under the FIU Act</t>
  </si>
  <si>
    <t>Money Transmission Services</t>
  </si>
  <si>
    <t xml:space="preserve">Applicable to all Firms. This form collects some information about the jurisdictional profile of the ultimate beneficial owners of the non-natural customers of the Firm. </t>
  </si>
  <si>
    <t>In relation to the regulated activities or designated business please confirm the methods for incoming / outgoing funds which you accept / employ and their frequency</t>
  </si>
  <si>
    <t>I) Client on-boarding - Customer risk assessment</t>
  </si>
  <si>
    <t>i) New business relationships</t>
  </si>
  <si>
    <t>a) In relation to the new customer relationships established in the reporting period,  provide details below of how many of these clients are direct business, how many are referred by existing client referrals and how many are introduced to the Firm by a third party introducer.</t>
  </si>
  <si>
    <t>d) Value of  assets in GBP relating to the customer relationships which were terminated in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</si>
</sst>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0"/>
    <numFmt numFmtId="166" formatCode="_-* #,##0_-;\-* #,##0_-;_-* &quot;-&quot;??_-;_-@_-"/>
    <numFmt numFmtId="167" formatCode="0.0"/>
    <numFmt numFmtId="168" formatCode="_(* #,##0_);_(* \(#,##0\);_(* &quot;-&quot;??_);_(@_)"/>
  </numFmts>
  <fonts count="77" x14ac:knownFonts="1">
    <font>
      <sz val="12"/>
      <color theme="1"/>
      <name val="Calibri"/>
      <family val="2"/>
    </font>
    <font>
      <b/>
      <sz val="36"/>
      <color rgb="FF997A2A"/>
      <name val="Calibri"/>
      <family val="2"/>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b/>
      <sz val="10"/>
      <color theme="1"/>
      <name val="Calibri"/>
      <family val="2"/>
    </font>
    <font>
      <b/>
      <sz val="10"/>
      <color rgb="FF997A2A"/>
      <name val="Calibri"/>
      <family val="2"/>
    </font>
    <font>
      <b/>
      <sz val="10"/>
      <color theme="0" tint="-0.499984740745262"/>
      <name val="Calibri"/>
      <family val="2"/>
    </font>
    <font>
      <b/>
      <sz val="10"/>
      <color theme="0" tint="-0.499984740745262"/>
      <name val="Calibri"/>
      <family val="2"/>
      <scheme val="minor"/>
    </font>
    <font>
      <sz val="10"/>
      <color rgb="FF997A2A"/>
      <name val="Calibri"/>
      <family val="2"/>
    </font>
    <font>
      <sz val="10"/>
      <color theme="0"/>
      <name val="Calibri"/>
      <family val="2"/>
    </font>
    <font>
      <sz val="10"/>
      <color rgb="FFFF0000"/>
      <name val="Calibri"/>
      <family val="2"/>
    </font>
    <font>
      <sz val="10"/>
      <name val="Calibri"/>
      <family val="2"/>
    </font>
    <font>
      <b/>
      <sz val="10"/>
      <color rgb="FF005782"/>
      <name val="Calibri"/>
      <family val="2"/>
    </font>
    <font>
      <b/>
      <sz val="10"/>
      <color rgb="FF005782"/>
      <name val="Calibri"/>
      <family val="2"/>
      <scheme val="minor"/>
    </font>
    <font>
      <sz val="10"/>
      <color rgb="FF005782"/>
      <name val="Calibri"/>
      <family val="2"/>
    </font>
    <font>
      <b/>
      <i/>
      <sz val="10"/>
      <color theme="1"/>
      <name val="Calibri"/>
      <family val="2"/>
    </font>
    <font>
      <sz val="12"/>
      <color theme="1"/>
      <name val="Calibri"/>
      <family val="2"/>
    </font>
    <font>
      <sz val="11"/>
      <color theme="1"/>
      <name val="Calibri"/>
      <family val="2"/>
    </font>
    <font>
      <b/>
      <sz val="11"/>
      <color theme="1"/>
      <name val="Calibri"/>
      <family val="2"/>
    </font>
    <font>
      <b/>
      <sz val="10"/>
      <name val="Calibri"/>
      <family val="2"/>
    </font>
    <font>
      <b/>
      <sz val="28"/>
      <color rgb="FF997A2A"/>
      <name val="Calibri"/>
      <family val="2"/>
    </font>
    <font>
      <u/>
      <sz val="10"/>
      <color theme="10"/>
      <name val="Arial"/>
      <family val="2"/>
    </font>
    <font>
      <b/>
      <sz val="10"/>
      <color theme="0"/>
      <name val="Calibri"/>
      <family val="2"/>
      <scheme val="minor"/>
    </font>
    <font>
      <b/>
      <u/>
      <sz val="10"/>
      <color rgb="FF005782"/>
      <name val="Calibri"/>
      <family val="2"/>
      <scheme val="minor"/>
    </font>
    <font>
      <sz val="12"/>
      <color theme="1"/>
      <name val="Calibri"/>
      <family val="2"/>
      <scheme val="minor"/>
    </font>
    <font>
      <b/>
      <sz val="10"/>
      <name val="Calibri"/>
      <family val="2"/>
      <scheme val="minor"/>
    </font>
    <font>
      <u/>
      <sz val="10"/>
      <color theme="10"/>
      <name val="Calibri"/>
      <family val="2"/>
      <scheme val="minor"/>
    </font>
    <font>
      <sz val="10"/>
      <color theme="10"/>
      <name val="Calibri"/>
      <family val="2"/>
      <scheme val="minor"/>
    </font>
    <font>
      <b/>
      <sz val="10"/>
      <color rgb="FFFF0000"/>
      <name val="Calibri"/>
      <family val="2"/>
    </font>
    <font>
      <b/>
      <sz val="10"/>
      <color rgb="FF997A2A"/>
      <name val="Calibri"/>
      <family val="2"/>
      <scheme val="minor"/>
    </font>
    <font>
      <i/>
      <sz val="10"/>
      <color theme="1"/>
      <name val="Calibri"/>
      <family val="2"/>
    </font>
    <font>
      <b/>
      <sz val="10"/>
      <color rgb="FFFF0000"/>
      <name val="Webdings"/>
      <family val="1"/>
      <charset val="2"/>
    </font>
    <font>
      <b/>
      <i/>
      <sz val="10"/>
      <name val="Calibri"/>
      <family val="2"/>
      <scheme val="minor"/>
    </font>
    <font>
      <b/>
      <sz val="10"/>
      <color rgb="FFF8F2E4"/>
      <name val="Calibri"/>
      <family val="2"/>
    </font>
    <font>
      <b/>
      <sz val="12"/>
      <color rgb="FFFF0000"/>
      <name val="Calibri"/>
      <family val="2"/>
      <scheme val="minor"/>
    </font>
    <font>
      <sz val="12"/>
      <color rgb="FFFF0000"/>
      <name val="Calibri"/>
      <family val="2"/>
      <scheme val="minor"/>
    </font>
    <font>
      <b/>
      <sz val="12"/>
      <name val="Calibri"/>
      <family val="2"/>
      <scheme val="minor"/>
    </font>
    <font>
      <sz val="12"/>
      <name val="Calibri"/>
      <family val="2"/>
    </font>
    <font>
      <b/>
      <sz val="28"/>
      <color rgb="FFFF0000"/>
      <name val="Calibri"/>
      <family val="2"/>
    </font>
    <font>
      <sz val="10"/>
      <color rgb="FFFF0000"/>
      <name val="Calibri"/>
      <family val="2"/>
      <scheme val="minor"/>
    </font>
    <font>
      <b/>
      <sz val="12"/>
      <color theme="0"/>
      <name val="Calibri"/>
      <family val="2"/>
    </font>
    <font>
      <sz val="12"/>
      <color theme="1"/>
      <name val="Arial"/>
      <family val="2"/>
    </font>
    <font>
      <b/>
      <sz val="20"/>
      <color rgb="FF775431"/>
      <name val="Calibri"/>
      <family val="2"/>
    </font>
    <font>
      <b/>
      <sz val="14"/>
      <color theme="0"/>
      <name val="Calibri"/>
      <family val="2"/>
      <scheme val="minor"/>
    </font>
    <font>
      <b/>
      <sz val="14"/>
      <color theme="0"/>
      <name val="Calibri"/>
      <family val="2"/>
    </font>
    <font>
      <u/>
      <sz val="12"/>
      <color theme="10"/>
      <name val="Arial"/>
      <family val="2"/>
    </font>
    <font>
      <b/>
      <sz val="12"/>
      <color theme="0"/>
      <name val="Calibri"/>
      <family val="2"/>
      <scheme val="minor"/>
    </font>
    <font>
      <sz val="12"/>
      <color theme="0"/>
      <name val="Calibri"/>
      <family val="2"/>
      <scheme val="minor"/>
    </font>
    <font>
      <i/>
      <sz val="11"/>
      <color theme="1"/>
      <name val="Calibri"/>
      <family val="2"/>
      <scheme val="minor"/>
    </font>
    <font>
      <b/>
      <sz val="28"/>
      <color rgb="FF005782"/>
      <name val="Calibri"/>
      <family val="2"/>
    </font>
    <font>
      <b/>
      <sz val="11"/>
      <color theme="0"/>
      <name val="Calibri"/>
      <family val="2"/>
    </font>
    <font>
      <sz val="12"/>
      <color theme="0"/>
      <name val="Calibri"/>
      <family val="2"/>
    </font>
    <font>
      <b/>
      <sz val="10"/>
      <color theme="0"/>
      <name val="Calibri"/>
      <family val="2"/>
    </font>
    <font>
      <sz val="10"/>
      <color theme="0"/>
      <name val="Calibri"/>
      <family val="2"/>
      <scheme val="minor"/>
    </font>
    <font>
      <b/>
      <sz val="14"/>
      <color theme="0"/>
      <name val="Webdings"/>
      <family val="1"/>
      <charset val="2"/>
    </font>
    <font>
      <u/>
      <sz val="10"/>
      <color theme="1"/>
      <name val="Arial"/>
      <family val="2"/>
    </font>
    <font>
      <sz val="8"/>
      <color theme="1"/>
      <name val="Calibri"/>
      <family val="2"/>
    </font>
    <font>
      <b/>
      <i/>
      <sz val="10"/>
      <color theme="1"/>
      <name val="Calibri"/>
      <family val="2"/>
      <scheme val="minor"/>
    </font>
    <font>
      <sz val="12"/>
      <color rgb="FF005782"/>
      <name val="Calibri"/>
      <family val="2"/>
      <scheme val="minor"/>
    </font>
    <font>
      <b/>
      <sz val="12"/>
      <color theme="1"/>
      <name val="Calibri"/>
      <family val="2"/>
    </font>
    <font>
      <sz val="12"/>
      <name val="Arial"/>
      <family val="2"/>
    </font>
    <font>
      <b/>
      <sz val="12"/>
      <color theme="1"/>
      <name val="Arial"/>
      <family val="2"/>
    </font>
    <font>
      <sz val="10"/>
      <color rgb="FFC00000"/>
      <name val="Calibri"/>
      <family val="2"/>
      <scheme val="minor"/>
    </font>
    <font>
      <b/>
      <i/>
      <u/>
      <sz val="10"/>
      <color theme="1"/>
      <name val="Calibri"/>
      <family val="2"/>
    </font>
    <font>
      <b/>
      <sz val="28"/>
      <color theme="0"/>
      <name val="Calibri"/>
      <family val="2"/>
    </font>
    <font>
      <b/>
      <sz val="18"/>
      <color theme="0"/>
      <name val="Calibri"/>
      <family val="2"/>
    </font>
    <font>
      <sz val="22"/>
      <color theme="0"/>
      <name val="Calibri"/>
      <family val="2"/>
    </font>
    <font>
      <sz val="18"/>
      <color theme="0"/>
      <name val="Calibri"/>
      <family val="2"/>
    </font>
    <font>
      <b/>
      <sz val="16"/>
      <color theme="0"/>
      <name val="Calibri"/>
      <family val="2"/>
    </font>
    <font>
      <sz val="24"/>
      <color theme="0"/>
      <name val="Calibri"/>
      <family val="2"/>
    </font>
    <font>
      <sz val="20"/>
      <color theme="0"/>
      <name val="Calibri"/>
      <family val="2"/>
    </font>
    <font>
      <b/>
      <sz val="24"/>
      <color rgb="FF005782"/>
      <name val="Calibri"/>
      <family val="2"/>
    </font>
    <font>
      <sz val="28"/>
      <color rgb="FFFF0000"/>
      <name val="Calibri"/>
      <family val="2"/>
    </font>
    <font>
      <b/>
      <sz val="20"/>
      <color rgb="FF005782"/>
      <name val="Calibri"/>
      <family val="2"/>
    </font>
    <font>
      <u/>
      <sz val="10"/>
      <color theme="1"/>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997A2A"/>
        <bgColor indexed="64"/>
      </patternFill>
    </fill>
    <fill>
      <patternFill patternType="solid">
        <fgColor rgb="FFF8F2E4"/>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D9D9"/>
        <bgColor indexed="64"/>
      </patternFill>
    </fill>
    <fill>
      <patternFill patternType="solid">
        <fgColor rgb="FFFFFF00"/>
        <bgColor indexed="64"/>
      </patternFill>
    </fill>
    <fill>
      <patternFill patternType="solid">
        <fgColor rgb="FFE06B0A"/>
        <bgColor indexed="64"/>
      </patternFill>
    </fill>
    <fill>
      <patternFill patternType="solid">
        <fgColor rgb="FF893BC3"/>
        <bgColor indexed="64"/>
      </patternFill>
    </fill>
    <fill>
      <patternFill patternType="solid">
        <fgColor rgb="FFBEFFF0"/>
        <bgColor indexed="64"/>
      </patternFill>
    </fill>
    <fill>
      <patternFill patternType="solid">
        <fgColor rgb="FF82B4DC"/>
        <bgColor indexed="64"/>
      </patternFill>
    </fill>
    <fill>
      <patternFill patternType="solid">
        <fgColor rgb="FF7E5100"/>
        <bgColor indexed="64"/>
      </patternFill>
    </fill>
    <fill>
      <patternFill patternType="solid">
        <fgColor rgb="FF00C750"/>
        <bgColor indexed="64"/>
      </patternFill>
    </fill>
    <fill>
      <patternFill patternType="solid">
        <fgColor rgb="FF005782"/>
        <bgColor indexed="64"/>
      </patternFill>
    </fill>
    <fill>
      <patternFill patternType="solid">
        <fgColor rgb="FFD5F4FF"/>
        <bgColor indexed="64"/>
      </patternFill>
    </fill>
    <fill>
      <patternFill patternType="solid">
        <fgColor theme="4" tint="0.79998168889431442"/>
        <bgColor indexed="64"/>
      </patternFill>
    </fill>
    <fill>
      <patternFill patternType="solid">
        <fgColor rgb="FFAFE4FF"/>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s>
  <cellStyleXfs count="12">
    <xf numFmtId="0" fontId="0" fillId="0" borderId="0"/>
    <xf numFmtId="9" fontId="18" fillId="0" borderId="0" applyFont="0" applyFill="0" applyBorder="0" applyAlignment="0" applyProtection="0"/>
    <xf numFmtId="0" fontId="23" fillId="0" borderId="0" applyNumberFormat="0" applyFill="0" applyBorder="0" applyAlignment="0" applyProtection="0"/>
    <xf numFmtId="164" fontId="18" fillId="0" borderId="0" applyFont="0" applyFill="0" applyBorder="0" applyAlignment="0" applyProtection="0"/>
    <xf numFmtId="0" fontId="43" fillId="0" borderId="0"/>
    <xf numFmtId="0" fontId="18" fillId="13" borderId="0" applyNumberFormat="0" applyFont="0" applyBorder="0" applyAlignment="0" applyProtection="0"/>
    <xf numFmtId="0" fontId="18" fillId="14" borderId="0" applyNumberFormat="0" applyFont="0" applyBorder="0" applyAlignment="0" applyProtection="0"/>
    <xf numFmtId="0" fontId="18" fillId="15" borderId="0" applyNumberFormat="0" applyFont="0" applyBorder="0" applyAlignment="0" applyProtection="0"/>
    <xf numFmtId="0" fontId="18" fillId="16" borderId="0" applyNumberFormat="0" applyFont="0" applyBorder="0" applyAlignment="0" applyProtection="0"/>
    <xf numFmtId="0" fontId="18" fillId="17" borderId="0" applyNumberFormat="0" applyFont="0" applyBorder="0" applyAlignment="0" applyProtection="0"/>
    <xf numFmtId="0" fontId="18" fillId="18" borderId="0" applyNumberFormat="0" applyFont="0" applyBorder="0" applyAlignment="0" applyProtection="0"/>
    <xf numFmtId="0" fontId="47" fillId="0" borderId="0" applyNumberFormat="0" applyFill="0" applyBorder="0" applyAlignment="0" applyProtection="0"/>
  </cellStyleXfs>
  <cellXfs count="885">
    <xf numFmtId="0" fontId="0" fillId="0" borderId="0" xfId="0"/>
    <xf numFmtId="0" fontId="26" fillId="0" borderId="0" xfId="0" applyFont="1" applyProtection="1">
      <protection hidden="1"/>
    </xf>
    <xf numFmtId="0" fontId="26" fillId="0" borderId="8" xfId="0" applyFont="1" applyBorder="1" applyProtection="1">
      <protection hidden="1"/>
    </xf>
    <xf numFmtId="0" fontId="26" fillId="0" borderId="0" xfId="0" applyFont="1" applyBorder="1" applyProtection="1">
      <protection hidden="1"/>
    </xf>
    <xf numFmtId="0" fontId="26" fillId="0" borderId="9" xfId="0" applyFont="1" applyBorder="1" applyProtection="1">
      <protection hidden="1"/>
    </xf>
    <xf numFmtId="0" fontId="3" fillId="0" borderId="0" xfId="0" applyFont="1" applyBorder="1" applyProtection="1">
      <protection hidden="1"/>
    </xf>
    <xf numFmtId="0" fontId="36" fillId="0" borderId="0" xfId="0" applyFont="1" applyBorder="1" applyProtection="1">
      <protection hidden="1"/>
    </xf>
    <xf numFmtId="0" fontId="37" fillId="0" borderId="0" xfId="0" applyFont="1" applyBorder="1" applyProtection="1">
      <protection hidden="1"/>
    </xf>
    <xf numFmtId="0" fontId="3" fillId="0" borderId="8" xfId="0" applyFont="1" applyBorder="1" applyProtection="1">
      <protection hidden="1"/>
    </xf>
    <xf numFmtId="0" fontId="23" fillId="0" borderId="0" xfId="2" applyProtection="1">
      <protection hidden="1"/>
    </xf>
    <xf numFmtId="0" fontId="3" fillId="2" borderId="4" xfId="0" applyFont="1" applyFill="1" applyBorder="1" applyAlignment="1" applyProtection="1">
      <alignment horizontal="center"/>
      <protection hidden="1"/>
    </xf>
    <xf numFmtId="0" fontId="3" fillId="4" borderId="5" xfId="0" applyFont="1" applyFill="1" applyBorder="1" applyProtection="1">
      <protection hidden="1"/>
    </xf>
    <xf numFmtId="0" fontId="3" fillId="4" borderId="6" xfId="0" applyFont="1" applyFill="1" applyBorder="1" applyAlignment="1" applyProtection="1">
      <alignment horizontal="center" vertical="top"/>
      <protection hidden="1"/>
    </xf>
    <xf numFmtId="0" fontId="3" fillId="4" borderId="6" xfId="0" applyFont="1" applyFill="1" applyBorder="1" applyProtection="1">
      <protection hidden="1"/>
    </xf>
    <xf numFmtId="0" fontId="3" fillId="4" borderId="6" xfId="0" applyFont="1" applyFill="1" applyBorder="1" applyAlignment="1" applyProtection="1">
      <alignment wrapText="1"/>
      <protection hidden="1"/>
    </xf>
    <xf numFmtId="0" fontId="3" fillId="4" borderId="7" xfId="0" applyFont="1" applyFill="1" applyBorder="1" applyProtection="1">
      <protection hidden="1"/>
    </xf>
    <xf numFmtId="0" fontId="3" fillId="4" borderId="8" xfId="0" applyFont="1" applyFill="1" applyBorder="1" applyAlignment="1" applyProtection="1">
      <alignment vertical="top"/>
      <protection hidden="1"/>
    </xf>
    <xf numFmtId="0" fontId="29" fillId="4" borderId="0" xfId="2" quotePrefix="1" applyFont="1" applyFill="1" applyBorder="1" applyAlignment="1" applyProtection="1">
      <alignment horizontal="left" vertical="top"/>
      <protection hidden="1"/>
    </xf>
    <xf numFmtId="0" fontId="2" fillId="0" borderId="0" xfId="0" applyFont="1" applyBorder="1" applyAlignment="1" applyProtection="1">
      <alignment horizontal="center" vertical="top" wrapText="1"/>
      <protection hidden="1"/>
    </xf>
    <xf numFmtId="0" fontId="3" fillId="4" borderId="9" xfId="0" applyFont="1" applyFill="1" applyBorder="1" applyProtection="1">
      <protection hidden="1"/>
    </xf>
    <xf numFmtId="0" fontId="3" fillId="4" borderId="8" xfId="0" applyFont="1" applyFill="1" applyBorder="1" applyProtection="1">
      <protection hidden="1"/>
    </xf>
    <xf numFmtId="0" fontId="3" fillId="4" borderId="0" xfId="0" applyFont="1" applyFill="1" applyBorder="1" applyAlignment="1" applyProtection="1">
      <alignment horizontal="left" vertical="top"/>
      <protection hidden="1"/>
    </xf>
    <xf numFmtId="0" fontId="28" fillId="4" borderId="0" xfId="2" quotePrefix="1" applyFont="1" applyFill="1" applyBorder="1" applyAlignment="1" applyProtection="1">
      <alignment horizontal="left" vertical="top"/>
      <protection hidden="1"/>
    </xf>
    <xf numFmtId="0" fontId="2" fillId="5" borderId="4" xfId="0" applyFont="1" applyFill="1" applyBorder="1" applyAlignment="1" applyProtection="1">
      <alignment horizontal="center" vertical="top" wrapText="1"/>
      <protection hidden="1"/>
    </xf>
    <xf numFmtId="0" fontId="3" fillId="0" borderId="0" xfId="0" applyFont="1" applyBorder="1" applyAlignment="1" applyProtection="1">
      <alignment vertical="top" wrapText="1"/>
      <protection hidden="1"/>
    </xf>
    <xf numFmtId="0" fontId="3" fillId="4" borderId="10" xfId="0" applyFont="1" applyFill="1" applyBorder="1" applyProtection="1">
      <protection hidden="1"/>
    </xf>
    <xf numFmtId="0" fontId="3" fillId="4" borderId="11" xfId="0" applyFont="1" applyFill="1" applyBorder="1" applyAlignment="1" applyProtection="1">
      <alignment horizontal="center"/>
      <protection hidden="1"/>
    </xf>
    <xf numFmtId="0" fontId="3" fillId="4" borderId="11" xfId="0" applyFont="1" applyFill="1" applyBorder="1" applyProtection="1">
      <protection hidden="1"/>
    </xf>
    <xf numFmtId="0" fontId="3" fillId="4" borderId="11" xfId="0" applyFont="1" applyFill="1" applyBorder="1" applyAlignment="1" applyProtection="1">
      <alignment wrapText="1"/>
      <protection hidden="1"/>
    </xf>
    <xf numFmtId="0" fontId="3" fillId="4" borderId="12" xfId="0" applyFont="1" applyFill="1" applyBorder="1" applyProtection="1">
      <protection hidden="1"/>
    </xf>
    <xf numFmtId="0" fontId="26" fillId="0" borderId="10" xfId="0" applyFont="1" applyBorder="1" applyProtection="1">
      <protection hidden="1"/>
    </xf>
    <xf numFmtId="0" fontId="26" fillId="0" borderId="11" xfId="0" applyFont="1" applyBorder="1" applyProtection="1">
      <protection hidden="1"/>
    </xf>
    <xf numFmtId="0" fontId="26" fillId="0" borderId="12" xfId="0" applyFont="1" applyBorder="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5" fillId="0" borderId="5" xfId="0" applyFont="1" applyBorder="1" applyProtection="1">
      <protection hidden="1"/>
    </xf>
    <xf numFmtId="0" fontId="5" fillId="0" borderId="0" xfId="0" applyFont="1" applyBorder="1" applyProtection="1">
      <protection hidden="1"/>
    </xf>
    <xf numFmtId="0" fontId="5" fillId="0" borderId="6" xfId="0" applyFont="1" applyBorder="1" applyProtection="1">
      <protection hidden="1"/>
    </xf>
    <xf numFmtId="0" fontId="14" fillId="0" borderId="6" xfId="0" applyFont="1" applyBorder="1" applyAlignment="1" applyProtection="1">
      <alignment horizontal="right"/>
      <protection hidden="1"/>
    </xf>
    <xf numFmtId="0" fontId="5" fillId="0" borderId="7" xfId="0" applyFont="1" applyBorder="1" applyProtection="1">
      <protection hidden="1"/>
    </xf>
    <xf numFmtId="0" fontId="5" fillId="0" borderId="0" xfId="0" applyFont="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8" xfId="0" applyFont="1" applyBorder="1" applyProtection="1">
      <protection hidden="1"/>
    </xf>
    <xf numFmtId="0" fontId="5" fillId="0" borderId="0" xfId="0" applyFont="1" applyBorder="1" applyAlignment="1" applyProtection="1">
      <alignment horizontal="right"/>
      <protection hidden="1"/>
    </xf>
    <xf numFmtId="0" fontId="5" fillId="0" borderId="9" xfId="0" applyFont="1" applyBorder="1" applyProtection="1">
      <protection hidden="1"/>
    </xf>
    <xf numFmtId="0" fontId="23" fillId="0" borderId="0" xfId="2" applyFill="1" applyBorder="1" applyAlignment="1" applyProtection="1">
      <alignment vertical="center"/>
      <protection hidden="1"/>
    </xf>
    <xf numFmtId="0" fontId="22" fillId="0" borderId="0" xfId="0" applyFont="1" applyBorder="1" applyAlignment="1" applyProtection="1">
      <protection hidden="1"/>
    </xf>
    <xf numFmtId="0" fontId="3" fillId="7" borderId="0" xfId="0" applyFont="1" applyFill="1" applyBorder="1" applyAlignment="1" applyProtection="1">
      <alignment horizontal="center" vertical="top" wrapText="1"/>
      <protection hidden="1"/>
    </xf>
    <xf numFmtId="0" fontId="6" fillId="0" borderId="0" xfId="0" applyFont="1" applyBorder="1" applyAlignment="1" applyProtection="1">
      <alignment horizontal="center"/>
      <protection hidden="1"/>
    </xf>
    <xf numFmtId="0" fontId="3" fillId="0" borderId="0" xfId="0" applyFont="1" applyFill="1" applyBorder="1" applyAlignment="1" applyProtection="1">
      <alignment horizontal="center"/>
      <protection hidden="1"/>
    </xf>
    <xf numFmtId="0" fontId="5" fillId="0" borderId="10" xfId="0" applyFont="1" applyBorder="1" applyProtection="1">
      <protection hidden="1"/>
    </xf>
    <xf numFmtId="0" fontId="5" fillId="0" borderId="11" xfId="0" applyFont="1" applyBorder="1" applyProtection="1">
      <protection hidden="1"/>
    </xf>
    <xf numFmtId="0" fontId="5" fillId="0" borderId="11" xfId="0" applyFont="1" applyBorder="1" applyAlignment="1" applyProtection="1">
      <alignment horizontal="right"/>
      <protection hidden="1"/>
    </xf>
    <xf numFmtId="0" fontId="5" fillId="0" borderId="12" xfId="0" applyFont="1" applyBorder="1" applyProtection="1">
      <protection hidden="1"/>
    </xf>
    <xf numFmtId="0" fontId="5" fillId="0" borderId="0" xfId="0" applyFont="1" applyAlignment="1" applyProtection="1">
      <alignment horizontal="right"/>
      <protection hidden="1"/>
    </xf>
    <xf numFmtId="0" fontId="5" fillId="2" borderId="4" xfId="0" applyFont="1" applyFill="1" applyBorder="1" applyAlignment="1" applyProtection="1">
      <alignment horizontal="center"/>
      <protection locked="0" hidden="1"/>
    </xf>
    <xf numFmtId="0" fontId="5" fillId="0" borderId="0" xfId="0" applyFont="1" applyAlignment="1" applyProtection="1">
      <alignment vertical="top"/>
      <protection hidden="1"/>
    </xf>
    <xf numFmtId="0" fontId="24" fillId="0" borderId="8" xfId="0" applyFont="1" applyBorder="1" applyAlignment="1" applyProtection="1">
      <alignment horizontal="left" vertical="top"/>
      <protection hidden="1"/>
    </xf>
    <xf numFmtId="0" fontId="5" fillId="0" borderId="6" xfId="0" applyFont="1" applyBorder="1" applyAlignment="1" applyProtection="1">
      <alignment vertical="top"/>
      <protection hidden="1"/>
    </xf>
    <xf numFmtId="0" fontId="5" fillId="0" borderId="6" xfId="0" applyFont="1" applyFill="1" applyBorder="1" applyAlignment="1" applyProtection="1">
      <alignment vertical="top"/>
      <protection hidden="1"/>
    </xf>
    <xf numFmtId="0" fontId="5" fillId="0" borderId="6" xfId="0" applyFont="1" applyBorder="1" applyAlignment="1" applyProtection="1">
      <alignment horizontal="center" vertical="top"/>
      <protection hidden="1"/>
    </xf>
    <xf numFmtId="0" fontId="14" fillId="0" borderId="0" xfId="0" applyFont="1" applyBorder="1" applyAlignment="1" applyProtection="1">
      <alignment horizontal="right" vertical="top"/>
      <protection hidden="1"/>
    </xf>
    <xf numFmtId="0" fontId="5" fillId="0" borderId="7" xfId="0" applyFont="1" applyBorder="1" applyAlignment="1" applyProtection="1">
      <alignment vertical="top"/>
      <protection hidden="1"/>
    </xf>
    <xf numFmtId="0" fontId="5" fillId="0" borderId="8" xfId="0" applyFont="1" applyBorder="1" applyAlignment="1" applyProtection="1">
      <alignment vertical="top"/>
      <protection hidden="1"/>
    </xf>
    <xf numFmtId="0" fontId="5" fillId="0" borderId="0" xfId="0" applyFont="1" applyBorder="1" applyAlignment="1" applyProtection="1">
      <alignment vertical="top"/>
      <protection hidden="1"/>
    </xf>
    <xf numFmtId="0" fontId="5" fillId="0" borderId="0" xfId="0" applyFont="1" applyFill="1" applyBorder="1" applyAlignment="1" applyProtection="1">
      <alignment vertical="top"/>
      <protection hidden="1"/>
    </xf>
    <xf numFmtId="0" fontId="5" fillId="0" borderId="0" xfId="0" applyFont="1" applyBorder="1" applyAlignment="1" applyProtection="1">
      <alignment horizontal="center" vertical="top"/>
      <protection hidden="1"/>
    </xf>
    <xf numFmtId="0" fontId="5" fillId="0" borderId="9" xfId="0" applyFont="1" applyBorder="1" applyAlignment="1" applyProtection="1">
      <alignment vertical="top"/>
      <protection hidden="1"/>
    </xf>
    <xf numFmtId="0" fontId="22" fillId="0" borderId="0" xfId="0" applyFont="1" applyBorder="1" applyAlignment="1" applyProtection="1">
      <alignment vertical="top"/>
      <protection hidden="1"/>
    </xf>
    <xf numFmtId="0" fontId="2" fillId="0" borderId="0" xfId="0" applyFont="1" applyFill="1" applyBorder="1" applyAlignment="1" applyProtection="1">
      <alignment vertical="top"/>
      <protection hidden="1"/>
    </xf>
    <xf numFmtId="0" fontId="3" fillId="0" borderId="0" xfId="0" applyFont="1" applyFill="1" applyBorder="1" applyAlignment="1" applyProtection="1">
      <alignment vertical="top"/>
      <protection hidden="1"/>
    </xf>
    <xf numFmtId="0" fontId="4" fillId="0" borderId="0" xfId="0" applyFont="1" applyFill="1" applyBorder="1" applyAlignment="1" applyProtection="1">
      <alignment vertical="top"/>
      <protection hidden="1"/>
    </xf>
    <xf numFmtId="0" fontId="14" fillId="0" borderId="0" xfId="0" applyFont="1" applyBorder="1" applyAlignment="1" applyProtection="1">
      <alignment vertical="top"/>
      <protection hidden="1"/>
    </xf>
    <xf numFmtId="0" fontId="3" fillId="0" borderId="0" xfId="0" applyFont="1" applyFill="1" applyBorder="1" applyAlignment="1" applyProtection="1">
      <alignment horizontal="center" vertical="top"/>
      <protection hidden="1"/>
    </xf>
    <xf numFmtId="0" fontId="5" fillId="0" borderId="10" xfId="0" applyFont="1" applyBorder="1" applyAlignment="1" applyProtection="1">
      <alignment vertical="top"/>
      <protection hidden="1"/>
    </xf>
    <xf numFmtId="0" fontId="5" fillId="0" borderId="11" xfId="0" applyFont="1" applyBorder="1" applyAlignment="1" applyProtection="1">
      <alignment vertical="top"/>
      <protection hidden="1"/>
    </xf>
    <xf numFmtId="0" fontId="5" fillId="0" borderId="11" xfId="0" applyFont="1" applyBorder="1" applyAlignment="1" applyProtection="1">
      <alignment horizontal="center" vertical="top"/>
      <protection hidden="1"/>
    </xf>
    <xf numFmtId="0" fontId="5" fillId="0" borderId="12" xfId="0" applyFont="1" applyBorder="1" applyAlignment="1" applyProtection="1">
      <alignment vertical="top"/>
      <protection hidden="1"/>
    </xf>
    <xf numFmtId="0" fontId="14" fillId="0" borderId="0" xfId="0" applyFont="1" applyBorder="1" applyAlignment="1" applyProtection="1">
      <alignment horizontal="left" vertical="top"/>
      <protection hidden="1"/>
    </xf>
    <xf numFmtId="0" fontId="8" fillId="0" borderId="0" xfId="0" applyFont="1" applyBorder="1" applyAlignment="1" applyProtection="1">
      <alignment horizontal="center" vertical="top"/>
      <protection hidden="1"/>
    </xf>
    <xf numFmtId="0" fontId="7" fillId="0" borderId="0" xfId="0" applyFont="1" applyBorder="1" applyAlignment="1" applyProtection="1">
      <alignment vertical="top"/>
      <protection hidden="1"/>
    </xf>
    <xf numFmtId="0" fontId="10" fillId="0" borderId="0" xfId="0" applyFont="1" applyBorder="1" applyAlignment="1" applyProtection="1">
      <alignment vertical="top"/>
      <protection hidden="1"/>
    </xf>
    <xf numFmtId="0" fontId="5" fillId="0" borderId="0" xfId="0" applyFont="1" applyFill="1" applyAlignment="1" applyProtection="1">
      <alignment vertical="top"/>
      <protection hidden="1"/>
    </xf>
    <xf numFmtId="0" fontId="5" fillId="0" borderId="0" xfId="0" applyFont="1" applyAlignment="1" applyProtection="1">
      <alignment horizontal="center" vertical="top"/>
      <protection hidden="1"/>
    </xf>
    <xf numFmtId="0" fontId="0" fillId="0" borderId="0" xfId="0" applyProtection="1">
      <protection hidden="1"/>
    </xf>
    <xf numFmtId="0" fontId="40" fillId="0" borderId="0" xfId="0" applyFont="1" applyBorder="1" applyAlignment="1" applyProtection="1">
      <alignment vertical="center"/>
      <protection hidden="1"/>
    </xf>
    <xf numFmtId="0" fontId="3" fillId="0" borderId="0" xfId="0" applyFont="1" applyFill="1" applyBorder="1" applyAlignment="1" applyProtection="1">
      <alignment horizontal="center" vertical="top" wrapText="1"/>
      <protection hidden="1"/>
    </xf>
    <xf numFmtId="0" fontId="9" fillId="0" borderId="0" xfId="0" applyFont="1" applyFill="1" applyBorder="1" applyAlignment="1" applyProtection="1">
      <alignment horizontal="left" vertical="top"/>
      <protection hidden="1"/>
    </xf>
    <xf numFmtId="0" fontId="5" fillId="10" borderId="8" xfId="0" applyFont="1" applyFill="1" applyBorder="1" applyProtection="1">
      <protection hidden="1"/>
    </xf>
    <xf numFmtId="0" fontId="5" fillId="10" borderId="0" xfId="0" applyFont="1" applyFill="1" applyBorder="1" applyProtection="1">
      <protection hidden="1"/>
    </xf>
    <xf numFmtId="0" fontId="5" fillId="10" borderId="9" xfId="0" applyFont="1" applyFill="1" applyBorder="1" applyProtection="1">
      <protection hidden="1"/>
    </xf>
    <xf numFmtId="0" fontId="5" fillId="8" borderId="8" xfId="0" applyFont="1" applyFill="1" applyBorder="1" applyProtection="1">
      <protection hidden="1"/>
    </xf>
    <xf numFmtId="0" fontId="3" fillId="8" borderId="0" xfId="0" applyFont="1" applyFill="1" applyBorder="1" applyAlignment="1" applyProtection="1">
      <alignment horizontal="center" vertical="top"/>
      <protection hidden="1"/>
    </xf>
    <xf numFmtId="0" fontId="3" fillId="8" borderId="9" xfId="0" applyFont="1" applyFill="1" applyBorder="1" applyAlignment="1" applyProtection="1">
      <alignment horizontal="center" vertical="top"/>
      <protection hidden="1"/>
    </xf>
    <xf numFmtId="0" fontId="3" fillId="9" borderId="8" xfId="0" applyFont="1" applyFill="1" applyBorder="1" applyAlignment="1" applyProtection="1">
      <alignment horizontal="center" vertical="top"/>
      <protection hidden="1"/>
    </xf>
    <xf numFmtId="0" fontId="3" fillId="9" borderId="0" xfId="0" applyFont="1" applyFill="1" applyBorder="1" applyAlignment="1" applyProtection="1">
      <alignment horizontal="center" vertical="top"/>
      <protection hidden="1"/>
    </xf>
    <xf numFmtId="0" fontId="3" fillId="9" borderId="9" xfId="0" applyFont="1" applyFill="1" applyBorder="1" applyAlignment="1" applyProtection="1">
      <alignment horizontal="center" vertical="top"/>
      <protection hidden="1"/>
    </xf>
    <xf numFmtId="0" fontId="5" fillId="10" borderId="8" xfId="0" applyFont="1" applyFill="1" applyBorder="1" applyAlignment="1" applyProtection="1">
      <alignment horizontal="center"/>
      <protection hidden="1"/>
    </xf>
    <xf numFmtId="0" fontId="5" fillId="10" borderId="0" xfId="0" applyFont="1" applyFill="1" applyBorder="1" applyAlignment="1" applyProtection="1">
      <alignment horizontal="center"/>
      <protection hidden="1"/>
    </xf>
    <xf numFmtId="0" fontId="5" fillId="8" borderId="8" xfId="0" applyFont="1" applyFill="1" applyBorder="1" applyAlignment="1" applyProtection="1">
      <alignment horizontal="center"/>
      <protection hidden="1"/>
    </xf>
    <xf numFmtId="0" fontId="5" fillId="8" borderId="0" xfId="0" applyFont="1" applyFill="1" applyBorder="1" applyAlignment="1" applyProtection="1">
      <alignment horizontal="center"/>
      <protection hidden="1"/>
    </xf>
    <xf numFmtId="0" fontId="5" fillId="9" borderId="8" xfId="0" applyFont="1" applyFill="1" applyBorder="1" applyAlignment="1" applyProtection="1">
      <alignment horizontal="center"/>
      <protection hidden="1"/>
    </xf>
    <xf numFmtId="0" fontId="5" fillId="9" borderId="0" xfId="0" applyFont="1" applyFill="1" applyBorder="1" applyAlignment="1" applyProtection="1">
      <alignment horizontal="center"/>
      <protection hidden="1"/>
    </xf>
    <xf numFmtId="0" fontId="5" fillId="10" borderId="10" xfId="0" applyFont="1" applyFill="1" applyBorder="1" applyProtection="1">
      <protection hidden="1"/>
    </xf>
    <xf numFmtId="0" fontId="5" fillId="10" borderId="11" xfId="0" applyFont="1" applyFill="1" applyBorder="1" applyProtection="1">
      <protection hidden="1"/>
    </xf>
    <xf numFmtId="0" fontId="5" fillId="10" borderId="12" xfId="0" applyFont="1" applyFill="1" applyBorder="1" applyProtection="1">
      <protection hidden="1"/>
    </xf>
    <xf numFmtId="0" fontId="5" fillId="8" borderId="10" xfId="0" applyFont="1" applyFill="1" applyBorder="1" applyProtection="1">
      <protection hidden="1"/>
    </xf>
    <xf numFmtId="0" fontId="3" fillId="8" borderId="11" xfId="0" applyFont="1" applyFill="1" applyBorder="1" applyAlignment="1" applyProtection="1">
      <alignment horizontal="center" vertical="top"/>
      <protection hidden="1"/>
    </xf>
    <xf numFmtId="0" fontId="3" fillId="8" borderId="12" xfId="0" applyFont="1" applyFill="1" applyBorder="1" applyAlignment="1" applyProtection="1">
      <alignment horizontal="center" vertical="top"/>
      <protection hidden="1"/>
    </xf>
    <xf numFmtId="0" fontId="3" fillId="9" borderId="10" xfId="0" applyFont="1" applyFill="1" applyBorder="1" applyAlignment="1" applyProtection="1">
      <alignment horizontal="center" vertical="top"/>
      <protection hidden="1"/>
    </xf>
    <xf numFmtId="0" fontId="3" fillId="9" borderId="11" xfId="0" applyFont="1" applyFill="1" applyBorder="1" applyAlignment="1" applyProtection="1">
      <alignment horizontal="center" vertical="top"/>
      <protection hidden="1"/>
    </xf>
    <xf numFmtId="0" fontId="3" fillId="9" borderId="12" xfId="0" applyFont="1" applyFill="1" applyBorder="1" applyAlignment="1" applyProtection="1">
      <alignment horizontal="center" vertical="top"/>
      <protection hidden="1"/>
    </xf>
    <xf numFmtId="0" fontId="6" fillId="10" borderId="8" xfId="0" applyFont="1" applyFill="1" applyBorder="1" applyAlignment="1" applyProtection="1">
      <alignment horizontal="center" wrapText="1"/>
      <protection hidden="1"/>
    </xf>
    <xf numFmtId="0" fontId="6" fillId="10" borderId="0" xfId="0" applyFont="1" applyFill="1" applyBorder="1" applyAlignment="1" applyProtection="1">
      <alignment horizontal="center" wrapText="1"/>
      <protection hidden="1"/>
    </xf>
    <xf numFmtId="0" fontId="6" fillId="10" borderId="9" xfId="0" applyFont="1" applyFill="1" applyBorder="1" applyAlignment="1" applyProtection="1">
      <alignment horizontal="center" wrapText="1"/>
      <protection hidden="1"/>
    </xf>
    <xf numFmtId="0" fontId="6" fillId="8" borderId="8" xfId="0" applyFont="1" applyFill="1" applyBorder="1" applyAlignment="1" applyProtection="1">
      <alignment horizontal="center" wrapText="1"/>
      <protection hidden="1"/>
    </xf>
    <xf numFmtId="0" fontId="2" fillId="8" borderId="0" xfId="0" applyFont="1" applyFill="1" applyBorder="1" applyAlignment="1" applyProtection="1">
      <alignment horizontal="center" wrapText="1"/>
      <protection hidden="1"/>
    </xf>
    <xf numFmtId="0" fontId="2" fillId="8" borderId="9" xfId="0" applyFont="1" applyFill="1" applyBorder="1" applyAlignment="1" applyProtection="1">
      <alignment horizontal="center" wrapText="1"/>
      <protection hidden="1"/>
    </xf>
    <xf numFmtId="0" fontId="2" fillId="9" borderId="8" xfId="0" applyFont="1" applyFill="1" applyBorder="1" applyAlignment="1" applyProtection="1">
      <alignment horizontal="center" wrapText="1"/>
      <protection hidden="1"/>
    </xf>
    <xf numFmtId="0" fontId="2" fillId="9" borderId="0" xfId="0" applyFont="1" applyFill="1" applyBorder="1" applyAlignment="1" applyProtection="1">
      <alignment horizontal="center" wrapText="1"/>
      <protection hidden="1"/>
    </xf>
    <xf numFmtId="0" fontId="2" fillId="9" borderId="9" xfId="0" applyFont="1" applyFill="1" applyBorder="1" applyAlignment="1" applyProtection="1">
      <alignment horizontal="center" wrapText="1"/>
      <protection hidden="1"/>
    </xf>
    <xf numFmtId="0" fontId="5" fillId="0" borderId="6" xfId="0" applyFont="1" applyFill="1" applyBorder="1" applyProtection="1">
      <protection hidden="1"/>
    </xf>
    <xf numFmtId="0" fontId="5" fillId="0" borderId="6" xfId="0" applyFont="1" applyBorder="1" applyAlignment="1" applyProtection="1">
      <alignment horizontal="center"/>
      <protection hidden="1"/>
    </xf>
    <xf numFmtId="0" fontId="14" fillId="0" borderId="0" xfId="0" applyFont="1" applyBorder="1" applyAlignment="1" applyProtection="1">
      <alignment horizontal="right"/>
      <protection hidden="1"/>
    </xf>
    <xf numFmtId="0" fontId="5" fillId="0" borderId="0" xfId="0" applyFont="1" applyFill="1" applyBorder="1" applyProtection="1">
      <protection hidden="1"/>
    </xf>
    <xf numFmtId="0" fontId="6" fillId="0" borderId="0" xfId="0" applyFont="1" applyBorder="1" applyAlignment="1" applyProtection="1">
      <alignment horizontal="right"/>
      <protection hidden="1"/>
    </xf>
    <xf numFmtId="0" fontId="5" fillId="0" borderId="0" xfId="0" applyFont="1" applyBorder="1" applyAlignment="1" applyProtection="1">
      <alignment horizontal="left"/>
      <protection hidden="1"/>
    </xf>
    <xf numFmtId="0" fontId="3" fillId="0" borderId="0" xfId="0" applyFont="1" applyFill="1" applyBorder="1" applyProtection="1">
      <protection hidden="1"/>
    </xf>
    <xf numFmtId="0" fontId="2" fillId="0" borderId="0" xfId="0" applyFont="1" applyFill="1" applyBorder="1" applyProtection="1">
      <protection hidden="1"/>
    </xf>
    <xf numFmtId="0" fontId="4" fillId="0" borderId="0" xfId="0" applyFont="1" applyFill="1" applyBorder="1" applyProtection="1">
      <protection hidden="1"/>
    </xf>
    <xf numFmtId="0" fontId="5" fillId="0" borderId="9" xfId="0" applyFont="1" applyBorder="1" applyAlignment="1" applyProtection="1">
      <alignment horizontal="center"/>
      <protection hidden="1"/>
    </xf>
    <xf numFmtId="0" fontId="5" fillId="0" borderId="11" xfId="0" applyFont="1" applyFill="1" applyBorder="1" applyProtection="1">
      <protection hidden="1"/>
    </xf>
    <xf numFmtId="0" fontId="5" fillId="0" borderId="11"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5" fillId="0" borderId="0" xfId="0" applyFont="1" applyFill="1" applyProtection="1">
      <protection hidden="1"/>
    </xf>
    <xf numFmtId="0" fontId="40" fillId="0" borderId="0" xfId="0" applyFont="1" applyBorder="1" applyAlignment="1" applyProtection="1">
      <protection hidden="1"/>
    </xf>
    <xf numFmtId="0" fontId="6" fillId="0" borderId="0" xfId="0" applyFont="1" applyBorder="1" applyAlignment="1" applyProtection="1">
      <alignment horizontal="center" wrapText="1"/>
      <protection hidden="1"/>
    </xf>
    <xf numFmtId="0" fontId="11" fillId="0" borderId="0" xfId="0" applyFont="1" applyProtection="1">
      <protection hidden="1"/>
    </xf>
    <xf numFmtId="0" fontId="9" fillId="0" borderId="0" xfId="0" applyFont="1" applyFill="1" applyBorder="1" applyAlignment="1" applyProtection="1">
      <alignment horizontal="left"/>
      <protection hidden="1"/>
    </xf>
    <xf numFmtId="0" fontId="13" fillId="0" borderId="0" xfId="0" applyFont="1" applyBorder="1" applyProtection="1">
      <protection hidden="1"/>
    </xf>
    <xf numFmtId="0" fontId="40" fillId="0" borderId="0" xfId="0" applyFont="1" applyBorder="1" applyAlignment="1" applyProtection="1">
      <alignment horizontal="center" vertical="center"/>
      <protection hidden="1"/>
    </xf>
    <xf numFmtId="0" fontId="0" fillId="0" borderId="0" xfId="0" applyBorder="1" applyProtection="1">
      <protection hidden="1"/>
    </xf>
    <xf numFmtId="0" fontId="8" fillId="0" borderId="0" xfId="0" applyFont="1" applyBorder="1" applyAlignment="1" applyProtection="1">
      <alignment horizontal="center"/>
      <protection hidden="1"/>
    </xf>
    <xf numFmtId="0" fontId="13" fillId="0" borderId="0" xfId="0" applyFont="1" applyBorder="1" applyAlignment="1" applyProtection="1">
      <alignment horizontal="left"/>
      <protection hidden="1"/>
    </xf>
    <xf numFmtId="0" fontId="13" fillId="0" borderId="11" xfId="0" applyFont="1" applyBorder="1" applyAlignment="1" applyProtection="1">
      <alignment horizontal="left"/>
      <protection hidden="1"/>
    </xf>
    <xf numFmtId="0" fontId="8" fillId="0" borderId="11" xfId="0" applyFont="1" applyBorder="1" applyAlignment="1" applyProtection="1">
      <alignment horizontal="center"/>
      <protection hidden="1"/>
    </xf>
    <xf numFmtId="0" fontId="5" fillId="0" borderId="11" xfId="0" applyFont="1" applyBorder="1" applyAlignment="1" applyProtection="1">
      <alignment horizontal="left"/>
      <protection hidden="1"/>
    </xf>
    <xf numFmtId="0" fontId="3" fillId="0" borderId="11" xfId="0" applyFont="1" applyFill="1" applyBorder="1" applyAlignment="1" applyProtection="1">
      <alignment horizontal="center"/>
      <protection hidden="1"/>
    </xf>
    <xf numFmtId="0" fontId="11" fillId="0" borderId="0" xfId="0" applyFont="1" applyBorder="1" applyProtection="1">
      <protection hidden="1"/>
    </xf>
    <xf numFmtId="0" fontId="39" fillId="0" borderId="0" xfId="0" applyFont="1" applyProtection="1">
      <protection hidden="1"/>
    </xf>
    <xf numFmtId="0" fontId="5" fillId="0" borderId="8" xfId="0" applyFont="1" applyBorder="1" applyAlignment="1" applyProtection="1">
      <alignment horizontal="center"/>
      <protection hidden="1"/>
    </xf>
    <xf numFmtId="0" fontId="27" fillId="0" borderId="0" xfId="0" applyFont="1" applyFill="1" applyBorder="1" applyAlignment="1" applyProtection="1">
      <alignment horizontal="left"/>
      <protection hidden="1"/>
    </xf>
    <xf numFmtId="0" fontId="6" fillId="0" borderId="0" xfId="0" applyFont="1" applyFill="1" applyBorder="1" applyAlignment="1" applyProtection="1">
      <alignment horizontal="center"/>
      <protection hidden="1"/>
    </xf>
    <xf numFmtId="9" fontId="5" fillId="0" borderId="0" xfId="1" applyFont="1" applyBorder="1" applyProtection="1">
      <protection hidden="1"/>
    </xf>
    <xf numFmtId="9" fontId="5" fillId="0" borderId="11" xfId="1" applyFont="1" applyBorder="1" applyProtection="1">
      <protection hidden="1"/>
    </xf>
    <xf numFmtId="9" fontId="5" fillId="3" borderId="4" xfId="1" applyFont="1" applyFill="1" applyBorder="1" applyAlignment="1" applyProtection="1">
      <alignment horizontal="center"/>
      <protection hidden="1"/>
    </xf>
    <xf numFmtId="0" fontId="1" fillId="0" borderId="0" xfId="0" applyFont="1" applyBorder="1" applyAlignment="1" applyProtection="1">
      <alignment vertical="top"/>
      <protection hidden="1"/>
    </xf>
    <xf numFmtId="0" fontId="12" fillId="0" borderId="0" xfId="0" applyFont="1" applyBorder="1" applyProtection="1">
      <protection hidden="1"/>
    </xf>
    <xf numFmtId="0" fontId="20" fillId="0" borderId="0" xfId="0" applyFont="1" applyAlignment="1" applyProtection="1">
      <alignment horizontal="left" vertical="center" wrapText="1"/>
      <protection hidden="1"/>
    </xf>
    <xf numFmtId="0" fontId="5" fillId="0" borderId="0" xfId="0" applyFont="1" applyAlignment="1" applyProtection="1">
      <alignment horizontal="left"/>
      <protection hidden="1"/>
    </xf>
    <xf numFmtId="0" fontId="19" fillId="0" borderId="0" xfId="0" applyFont="1" applyAlignment="1" applyProtection="1">
      <alignment vertical="top" wrapText="1"/>
      <protection hidden="1"/>
    </xf>
    <xf numFmtId="0" fontId="5" fillId="0" borderId="6" xfId="0" applyFont="1" applyBorder="1" applyAlignment="1" applyProtection="1">
      <alignment wrapText="1"/>
      <protection hidden="1"/>
    </xf>
    <xf numFmtId="0" fontId="5" fillId="0" borderId="0" xfId="0" applyFont="1" applyBorder="1" applyAlignment="1" applyProtection="1">
      <alignment wrapText="1"/>
      <protection hidden="1"/>
    </xf>
    <xf numFmtId="0" fontId="5" fillId="0" borderId="8" xfId="0" applyFont="1" applyBorder="1" applyAlignment="1" applyProtection="1">
      <alignment wrapText="1"/>
      <protection hidden="1"/>
    </xf>
    <xf numFmtId="0" fontId="5" fillId="0" borderId="9" xfId="0" applyFont="1" applyBorder="1" applyAlignment="1" applyProtection="1">
      <alignment wrapText="1"/>
      <protection hidden="1"/>
    </xf>
    <xf numFmtId="0" fontId="5" fillId="0" borderId="0" xfId="0" applyFont="1" applyAlignment="1" applyProtection="1">
      <alignment wrapText="1"/>
      <protection hidden="1"/>
    </xf>
    <xf numFmtId="0" fontId="5" fillId="0" borderId="0" xfId="0" applyFont="1" applyBorder="1" applyAlignment="1" applyProtection="1">
      <alignment horizontal="center" wrapText="1"/>
      <protection hidden="1"/>
    </xf>
    <xf numFmtId="0" fontId="5" fillId="0" borderId="11" xfId="0" applyFont="1" applyBorder="1" applyAlignment="1" applyProtection="1">
      <alignment wrapText="1"/>
      <protection hidden="1"/>
    </xf>
    <xf numFmtId="0" fontId="3" fillId="0" borderId="0" xfId="0" applyFont="1" applyBorder="1" applyAlignment="1" applyProtection="1">
      <alignment horizontal="left" vertical="top" wrapText="1"/>
      <protection hidden="1"/>
    </xf>
    <xf numFmtId="0" fontId="3" fillId="0" borderId="0" xfId="0" applyFont="1" applyBorder="1" applyAlignment="1" applyProtection="1">
      <alignment horizontal="left"/>
      <protection hidden="1"/>
    </xf>
    <xf numFmtId="0" fontId="5" fillId="0" borderId="0" xfId="0" applyFont="1" applyBorder="1" applyAlignment="1" applyProtection="1">
      <protection hidden="1"/>
    </xf>
    <xf numFmtId="0" fontId="3" fillId="4" borderId="0" xfId="0" applyFont="1" applyFill="1" applyBorder="1" applyAlignment="1" applyProtection="1">
      <alignment horizontal="center"/>
      <protection hidden="1"/>
    </xf>
    <xf numFmtId="0" fontId="3" fillId="4" borderId="0" xfId="0" applyFont="1" applyFill="1" applyBorder="1" applyProtection="1">
      <protection hidden="1"/>
    </xf>
    <xf numFmtId="0" fontId="3" fillId="4" borderId="0" xfId="0" applyFont="1" applyFill="1" applyBorder="1" applyAlignment="1" applyProtection="1">
      <alignment wrapText="1"/>
      <protection hidden="1"/>
    </xf>
    <xf numFmtId="0" fontId="26" fillId="0" borderId="23" xfId="0" applyFont="1" applyBorder="1" applyProtection="1">
      <protection hidden="1"/>
    </xf>
    <xf numFmtId="0" fontId="3" fillId="8" borderId="9" xfId="0" applyFont="1" applyFill="1" applyBorder="1" applyAlignment="1" applyProtection="1">
      <alignment horizontal="center"/>
      <protection hidden="1"/>
    </xf>
    <xf numFmtId="0" fontId="3" fillId="9" borderId="9" xfId="0" applyFont="1" applyFill="1" applyBorder="1" applyAlignment="1" applyProtection="1">
      <alignment horizontal="center"/>
      <protection hidden="1"/>
    </xf>
    <xf numFmtId="0" fontId="5" fillId="10" borderId="9" xfId="0" applyFont="1" applyFill="1" applyBorder="1" applyAlignment="1" applyProtection="1">
      <alignment horizontal="center" wrapText="1"/>
      <protection hidden="1"/>
    </xf>
    <xf numFmtId="0" fontId="0" fillId="0" borderId="0" xfId="0" quotePrefix="1"/>
    <xf numFmtId="0" fontId="2" fillId="0" borderId="0" xfId="0" applyFont="1" applyFill="1" applyBorder="1" applyAlignment="1" applyProtection="1">
      <alignment horizontal="center" vertical="top" wrapText="1"/>
      <protection hidden="1"/>
    </xf>
    <xf numFmtId="0" fontId="3" fillId="0" borderId="0" xfId="0" applyFont="1" applyFill="1" applyBorder="1" applyAlignment="1" applyProtection="1">
      <alignment horizontal="center" wrapText="1"/>
      <protection hidden="1"/>
    </xf>
    <xf numFmtId="0" fontId="5" fillId="0" borderId="7" xfId="0" applyFont="1" applyBorder="1" applyAlignment="1" applyProtection="1">
      <alignment horizontal="center" vertical="top"/>
      <protection hidden="1"/>
    </xf>
    <xf numFmtId="0" fontId="5" fillId="0" borderId="9" xfId="0" applyFont="1" applyBorder="1" applyAlignment="1" applyProtection="1">
      <alignment horizontal="center" vertical="top"/>
      <protection hidden="1"/>
    </xf>
    <xf numFmtId="0" fontId="40" fillId="0" borderId="9" xfId="0" applyFont="1" applyBorder="1" applyAlignment="1" applyProtection="1">
      <alignment vertical="center"/>
      <protection hidden="1"/>
    </xf>
    <xf numFmtId="0" fontId="3" fillId="0" borderId="9" xfId="0" applyFont="1" applyFill="1" applyBorder="1" applyAlignment="1" applyProtection="1">
      <alignment horizontal="center" vertical="top"/>
      <protection hidden="1"/>
    </xf>
    <xf numFmtId="0" fontId="12" fillId="0" borderId="0" xfId="0" applyFont="1" applyFill="1" applyBorder="1" applyProtection="1">
      <protection hidden="1"/>
    </xf>
    <xf numFmtId="0" fontId="12" fillId="0" borderId="0" xfId="0" applyFont="1" applyFill="1" applyBorder="1" applyAlignment="1" applyProtection="1">
      <alignment horizontal="center"/>
      <protection hidden="1"/>
    </xf>
    <xf numFmtId="0" fontId="3" fillId="0" borderId="0" xfId="0" applyFont="1" applyBorder="1" applyAlignment="1" applyProtection="1">
      <alignment horizontal="left" vertical="top" wrapText="1"/>
      <protection hidden="1"/>
    </xf>
    <xf numFmtId="0" fontId="40" fillId="0" borderId="0" xfId="0" applyFont="1" applyBorder="1" applyAlignment="1" applyProtection="1">
      <alignment horizontal="center" vertical="center"/>
      <protection hidden="1"/>
    </xf>
    <xf numFmtId="0" fontId="0" fillId="0" borderId="9" xfId="0" applyBorder="1" applyProtection="1">
      <protection hidden="1"/>
    </xf>
    <xf numFmtId="0" fontId="5" fillId="0" borderId="12" xfId="0" applyFont="1" applyBorder="1" applyAlignment="1" applyProtection="1">
      <alignment horizontal="center" vertical="top"/>
      <protection hidden="1"/>
    </xf>
    <xf numFmtId="0" fontId="26" fillId="0" borderId="7" xfId="0" applyFont="1" applyBorder="1" applyProtection="1">
      <protection hidden="1"/>
    </xf>
    <xf numFmtId="0" fontId="5" fillId="0" borderId="8" xfId="0" applyFont="1" applyFill="1" applyBorder="1" applyProtection="1">
      <protection hidden="1"/>
    </xf>
    <xf numFmtId="0" fontId="5" fillId="0" borderId="0" xfId="0" applyFont="1" applyFill="1" applyBorder="1" applyAlignment="1" applyProtection="1">
      <alignment horizontal="left"/>
      <protection hidden="1"/>
    </xf>
    <xf numFmtId="0" fontId="3" fillId="0" borderId="9" xfId="0" applyFont="1" applyFill="1" applyBorder="1" applyAlignment="1" applyProtection="1">
      <alignment horizontal="center"/>
      <protection hidden="1"/>
    </xf>
    <xf numFmtId="0" fontId="5" fillId="0" borderId="10" xfId="0" applyFont="1" applyFill="1" applyBorder="1" applyProtection="1">
      <protection hidden="1"/>
    </xf>
    <xf numFmtId="0" fontId="5" fillId="0" borderId="11" xfId="0" applyFont="1" applyFill="1" applyBorder="1" applyAlignment="1" applyProtection="1">
      <alignment horizontal="center"/>
      <protection hidden="1"/>
    </xf>
    <xf numFmtId="0" fontId="5" fillId="0" borderId="9" xfId="0" applyFont="1" applyFill="1" applyBorder="1" applyProtection="1">
      <protection hidden="1"/>
    </xf>
    <xf numFmtId="0" fontId="5" fillId="0" borderId="9" xfId="0" applyFont="1" applyFill="1" applyBorder="1" applyAlignment="1" applyProtection="1">
      <alignment horizontal="center"/>
      <protection hidden="1"/>
    </xf>
    <xf numFmtId="0" fontId="3" fillId="0" borderId="12" xfId="0" applyFont="1" applyFill="1" applyBorder="1" applyAlignment="1" applyProtection="1">
      <alignment horizontal="center"/>
      <protection hidden="1"/>
    </xf>
    <xf numFmtId="0" fontId="13" fillId="0" borderId="0" xfId="0" applyFont="1" applyFill="1" applyBorder="1" applyProtection="1">
      <protection hidden="1"/>
    </xf>
    <xf numFmtId="0" fontId="5" fillId="0" borderId="8"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41" fillId="0" borderId="0" xfId="0" applyFont="1" applyFill="1" applyBorder="1" applyAlignment="1" applyProtection="1">
      <alignment horizontal="center"/>
      <protection hidden="1"/>
    </xf>
    <xf numFmtId="0" fontId="12" fillId="0" borderId="9" xfId="0" applyFont="1" applyBorder="1" applyProtection="1">
      <protection hidden="1"/>
    </xf>
    <xf numFmtId="0" fontId="12" fillId="0" borderId="0" xfId="0" applyFont="1" applyProtection="1">
      <protection hidden="1"/>
    </xf>
    <xf numFmtId="0" fontId="43" fillId="0" borderId="0" xfId="4" applyProtection="1"/>
    <xf numFmtId="0" fontId="43" fillId="0" borderId="0" xfId="4" applyFill="1" applyProtection="1"/>
    <xf numFmtId="0" fontId="43" fillId="0" borderId="0" xfId="4"/>
    <xf numFmtId="0" fontId="44" fillId="0" borderId="0" xfId="4" applyFont="1" applyFill="1" applyAlignment="1" applyProtection="1">
      <alignment horizontal="center" vertical="center" wrapText="1"/>
    </xf>
    <xf numFmtId="0" fontId="42" fillId="0" borderId="0" xfId="4" applyFont="1" applyFill="1" applyBorder="1" applyAlignment="1" applyProtection="1">
      <alignment horizontal="center" vertical="center"/>
    </xf>
    <xf numFmtId="0" fontId="43" fillId="0" borderId="0" xfId="4" applyFill="1" applyBorder="1" applyAlignment="1" applyProtection="1">
      <alignment horizontal="left" vertical="center"/>
    </xf>
    <xf numFmtId="14" fontId="43" fillId="0" borderId="0" xfId="4" applyNumberFormat="1" applyFill="1" applyBorder="1" applyAlignment="1" applyProtection="1">
      <alignment horizontal="left" vertical="center"/>
    </xf>
    <xf numFmtId="0" fontId="43" fillId="0" borderId="20" xfId="4" applyBorder="1" applyAlignment="1">
      <alignment vertical="center"/>
    </xf>
    <xf numFmtId="0" fontId="43" fillId="0" borderId="22" xfId="4" applyBorder="1" applyAlignment="1">
      <alignment vertical="center"/>
    </xf>
    <xf numFmtId="0" fontId="39" fillId="0" borderId="0" xfId="4" applyFont="1" applyFill="1" applyBorder="1" applyAlignment="1" applyProtection="1">
      <alignment horizontal="left" vertical="center"/>
    </xf>
    <xf numFmtId="0" fontId="43" fillId="0" borderId="19" xfId="4" applyBorder="1" applyAlignment="1">
      <alignment vertical="center"/>
    </xf>
    <xf numFmtId="0" fontId="43" fillId="0" borderId="25" xfId="4" applyBorder="1" applyAlignment="1">
      <alignment vertical="center"/>
    </xf>
    <xf numFmtId="0" fontId="39" fillId="0" borderId="0" xfId="4" applyFont="1" applyFill="1" applyBorder="1" applyAlignment="1" applyProtection="1">
      <alignment horizontal="left" vertical="top"/>
    </xf>
    <xf numFmtId="0" fontId="43" fillId="0" borderId="0" xfId="4" applyFill="1" applyBorder="1" applyAlignment="1" applyProtection="1">
      <alignment vertical="center"/>
    </xf>
    <xf numFmtId="0" fontId="43" fillId="0" borderId="0" xfId="4" applyBorder="1" applyAlignment="1">
      <alignment vertical="center"/>
    </xf>
    <xf numFmtId="14" fontId="43" fillId="0" borderId="0" xfId="4" applyNumberFormat="1" applyBorder="1" applyAlignment="1" applyProtection="1">
      <alignment horizontal="left" vertical="center"/>
      <protection locked="0"/>
    </xf>
    <xf numFmtId="0" fontId="46" fillId="19" borderId="1" xfId="4" applyFont="1" applyFill="1" applyBorder="1" applyAlignment="1" applyProtection="1">
      <alignment horizontal="left" vertical="center"/>
    </xf>
    <xf numFmtId="0" fontId="42" fillId="19" borderId="20" xfId="4" applyFont="1" applyFill="1" applyBorder="1" applyAlignment="1" applyProtection="1">
      <alignment horizontal="center" vertical="center"/>
    </xf>
    <xf numFmtId="0" fontId="42" fillId="19" borderId="20" xfId="4" applyFont="1" applyFill="1" applyBorder="1" applyAlignment="1" applyProtection="1">
      <alignment horizontal="left" vertical="center"/>
    </xf>
    <xf numFmtId="0" fontId="42" fillId="19" borderId="22" xfId="4" applyFont="1" applyFill="1" applyBorder="1" applyAlignment="1" applyProtection="1">
      <alignment horizontal="center" vertical="center"/>
    </xf>
    <xf numFmtId="0" fontId="43" fillId="0" borderId="23" xfId="4" applyBorder="1"/>
    <xf numFmtId="0" fontId="43" fillId="0" borderId="0" xfId="4" applyAlignment="1" applyProtection="1">
      <alignment horizontal="center" vertical="center"/>
    </xf>
    <xf numFmtId="0" fontId="39" fillId="0" borderId="31" xfId="4" applyFont="1" applyBorder="1" applyAlignment="1">
      <alignment horizontal="left" vertical="center" wrapText="1"/>
    </xf>
    <xf numFmtId="0" fontId="39" fillId="0" borderId="4" xfId="4" applyFont="1" applyBorder="1" applyAlignment="1">
      <alignment horizontal="left" vertical="center" wrapText="1"/>
    </xf>
    <xf numFmtId="2" fontId="43" fillId="0" borderId="0" xfId="4" applyNumberFormat="1" applyFont="1" applyFill="1" applyBorder="1" applyAlignment="1" applyProtection="1">
      <alignment horizontal="left" vertical="center"/>
    </xf>
    <xf numFmtId="0" fontId="48" fillId="19" borderId="0" xfId="0" applyFont="1" applyFill="1" applyBorder="1" applyAlignment="1">
      <alignment horizontal="left" vertical="center"/>
    </xf>
    <xf numFmtId="0" fontId="48" fillId="19" borderId="0" xfId="0" applyFont="1" applyFill="1" applyBorder="1" applyAlignment="1">
      <alignment horizontal="left" vertical="center" wrapText="1"/>
    </xf>
    <xf numFmtId="0" fontId="26" fillId="0" borderId="0" xfId="0" applyFont="1" applyProtection="1"/>
    <xf numFmtId="0" fontId="48" fillId="19" borderId="0" xfId="0" applyFont="1" applyFill="1" applyBorder="1" applyAlignment="1" applyProtection="1">
      <alignment horizontal="left" vertical="center" wrapText="1"/>
    </xf>
    <xf numFmtId="0" fontId="4" fillId="0" borderId="0" xfId="0" applyFont="1" applyFill="1" applyBorder="1" applyAlignment="1" applyProtection="1">
      <alignment horizontal="right" vertical="top"/>
      <protection hidden="1"/>
    </xf>
    <xf numFmtId="0" fontId="46" fillId="19" borderId="20" xfId="0" applyFont="1" applyFill="1" applyBorder="1" applyAlignment="1">
      <alignment horizontal="center" vertical="center"/>
    </xf>
    <xf numFmtId="0" fontId="46" fillId="19" borderId="22" xfId="0" applyFont="1" applyFill="1" applyBorder="1" applyAlignment="1">
      <alignment horizontal="center" vertical="center"/>
    </xf>
    <xf numFmtId="0" fontId="46" fillId="19" borderId="19" xfId="0" applyFont="1" applyFill="1" applyBorder="1" applyAlignment="1">
      <alignment horizontal="center" vertical="center"/>
    </xf>
    <xf numFmtId="0" fontId="46" fillId="19" borderId="25" xfId="0" applyFont="1" applyFill="1" applyBorder="1" applyAlignment="1">
      <alignment horizontal="center" vertical="center"/>
    </xf>
    <xf numFmtId="0" fontId="3" fillId="0" borderId="0" xfId="0" applyFont="1" applyFill="1" applyBorder="1" applyAlignment="1" applyProtection="1">
      <alignment horizontal="right" vertical="top"/>
      <protection hidden="1"/>
    </xf>
    <xf numFmtId="0" fontId="41" fillId="0" borderId="0" xfId="0" applyFont="1" applyFill="1" applyBorder="1" applyAlignment="1" applyProtection="1">
      <alignment horizontal="center" vertical="center" wrapText="1"/>
      <protection hidden="1"/>
    </xf>
    <xf numFmtId="0" fontId="5" fillId="0" borderId="0" xfId="0" applyFont="1" applyBorder="1" applyAlignment="1" applyProtection="1">
      <alignment horizontal="left" vertical="top"/>
      <protection hidden="1"/>
    </xf>
    <xf numFmtId="0" fontId="0" fillId="0" borderId="31" xfId="0" applyFont="1" applyBorder="1"/>
    <xf numFmtId="165" fontId="0" fillId="0" borderId="31" xfId="0" applyNumberFormat="1" applyFont="1" applyBorder="1" applyAlignment="1">
      <alignment horizontal="left"/>
    </xf>
    <xf numFmtId="0" fontId="0" fillId="21" borderId="31" xfId="0" applyFont="1" applyFill="1" applyBorder="1"/>
    <xf numFmtId="165" fontId="0" fillId="21" borderId="31" xfId="0" applyNumberFormat="1" applyFont="1" applyFill="1" applyBorder="1" applyAlignment="1">
      <alignment horizontal="left"/>
    </xf>
    <xf numFmtId="0" fontId="52" fillId="19" borderId="25" xfId="0" applyFont="1" applyFill="1" applyBorder="1" applyAlignment="1">
      <alignment horizontal="center" vertical="center" wrapText="1"/>
    </xf>
    <xf numFmtId="0" fontId="52" fillId="19" borderId="25" xfId="0" applyFont="1" applyFill="1" applyBorder="1" applyAlignment="1">
      <alignment horizontal="center" vertical="top" wrapText="1"/>
    </xf>
    <xf numFmtId="0" fontId="24" fillId="19" borderId="26" xfId="0" applyFont="1" applyFill="1" applyBorder="1" applyAlignment="1" applyProtection="1">
      <alignment horizontal="center"/>
      <protection hidden="1"/>
    </xf>
    <xf numFmtId="0" fontId="24" fillId="19" borderId="27" xfId="0" applyFont="1" applyFill="1" applyBorder="1" applyAlignment="1" applyProtection="1">
      <alignment horizontal="center"/>
      <protection hidden="1"/>
    </xf>
    <xf numFmtId="0" fontId="24" fillId="19" borderId="28" xfId="0" applyFont="1" applyFill="1" applyBorder="1" applyAlignment="1" applyProtection="1">
      <alignment horizontal="center"/>
      <protection hidden="1"/>
    </xf>
    <xf numFmtId="0" fontId="24" fillId="19" borderId="5" xfId="0" applyFont="1" applyFill="1" applyBorder="1" applyAlignment="1" applyProtection="1">
      <alignment horizontal="left"/>
      <protection hidden="1"/>
    </xf>
    <xf numFmtId="0" fontId="24" fillId="19" borderId="7" xfId="0" applyFont="1" applyFill="1" applyBorder="1" applyAlignment="1" applyProtection="1">
      <alignment horizontal="center"/>
      <protection hidden="1"/>
    </xf>
    <xf numFmtId="0" fontId="11" fillId="19" borderId="26" xfId="0" applyFont="1" applyFill="1" applyBorder="1" applyAlignment="1" applyProtection="1">
      <alignment vertical="top"/>
      <protection hidden="1"/>
    </xf>
    <xf numFmtId="0" fontId="54" fillId="19" borderId="27" xfId="0" applyFont="1" applyFill="1" applyBorder="1" applyAlignment="1" applyProtection="1">
      <alignment vertical="top"/>
      <protection hidden="1"/>
    </xf>
    <xf numFmtId="0" fontId="11" fillId="19" borderId="27" xfId="0" applyFont="1" applyFill="1" applyBorder="1" applyAlignment="1" applyProtection="1">
      <alignment vertical="top"/>
      <protection hidden="1"/>
    </xf>
    <xf numFmtId="0" fontId="11" fillId="19" borderId="27" xfId="0" applyFont="1" applyFill="1" applyBorder="1" applyAlignment="1" applyProtection="1">
      <alignment horizontal="right" vertical="top"/>
      <protection hidden="1"/>
    </xf>
    <xf numFmtId="0" fontId="11" fillId="19" borderId="28" xfId="0" applyFont="1" applyFill="1" applyBorder="1" applyAlignment="1" applyProtection="1">
      <alignment vertical="top"/>
      <protection hidden="1"/>
    </xf>
    <xf numFmtId="0" fontId="11" fillId="19" borderId="26" xfId="0" applyFont="1" applyFill="1" applyBorder="1" applyProtection="1">
      <protection hidden="1"/>
    </xf>
    <xf numFmtId="0" fontId="54" fillId="19" borderId="27" xfId="0" applyFont="1" applyFill="1" applyBorder="1" applyProtection="1">
      <protection hidden="1"/>
    </xf>
    <xf numFmtId="0" fontId="11" fillId="19" borderId="27" xfId="0" applyFont="1" applyFill="1" applyBorder="1" applyProtection="1">
      <protection hidden="1"/>
    </xf>
    <xf numFmtId="0" fontId="11" fillId="19" borderId="27" xfId="0" applyFont="1" applyFill="1" applyBorder="1" applyAlignment="1" applyProtection="1">
      <alignment horizontal="right"/>
      <protection hidden="1"/>
    </xf>
    <xf numFmtId="0" fontId="11" fillId="19" borderId="28" xfId="0" applyFont="1" applyFill="1" applyBorder="1" applyProtection="1">
      <protection hidden="1"/>
    </xf>
    <xf numFmtId="0" fontId="11" fillId="19" borderId="6" xfId="0" applyFont="1" applyFill="1" applyBorder="1" applyAlignment="1" applyProtection="1">
      <alignment vertical="top"/>
      <protection hidden="1"/>
    </xf>
    <xf numFmtId="0" fontId="11" fillId="19" borderId="6" xfId="0" applyFont="1" applyFill="1" applyBorder="1" applyAlignment="1" applyProtection="1">
      <alignment horizontal="center" vertical="top"/>
      <protection hidden="1"/>
    </xf>
    <xf numFmtId="0" fontId="11" fillId="19" borderId="7" xfId="0" applyFont="1" applyFill="1" applyBorder="1" applyAlignment="1" applyProtection="1">
      <alignment horizontal="center" vertical="top"/>
      <protection hidden="1"/>
    </xf>
    <xf numFmtId="0" fontId="11" fillId="19" borderId="10" xfId="0" applyFont="1" applyFill="1" applyBorder="1" applyProtection="1">
      <protection hidden="1"/>
    </xf>
    <xf numFmtId="0" fontId="54" fillId="19" borderId="11" xfId="0" applyFont="1" applyFill="1" applyBorder="1" applyProtection="1">
      <protection hidden="1"/>
    </xf>
    <xf numFmtId="0" fontId="11" fillId="19" borderId="11" xfId="0" applyFont="1" applyFill="1" applyBorder="1" applyAlignment="1" applyProtection="1">
      <alignment vertical="top"/>
      <protection hidden="1"/>
    </xf>
    <xf numFmtId="0" fontId="11" fillId="19" borderId="27" xfId="0" applyFont="1" applyFill="1" applyBorder="1" applyAlignment="1" applyProtection="1">
      <alignment horizontal="center" vertical="top"/>
      <protection hidden="1"/>
    </xf>
    <xf numFmtId="0" fontId="11" fillId="19" borderId="27" xfId="0" applyFont="1" applyFill="1" applyBorder="1" applyAlignment="1" applyProtection="1">
      <alignment horizontal="center"/>
      <protection hidden="1"/>
    </xf>
    <xf numFmtId="0" fontId="11" fillId="19" borderId="30" xfId="0" applyFont="1" applyFill="1" applyBorder="1" applyAlignment="1" applyProtection="1">
      <alignment horizontal="center" vertical="top" wrapText="1"/>
      <protection hidden="1"/>
    </xf>
    <xf numFmtId="0" fontId="11" fillId="19" borderId="31" xfId="0" applyFont="1" applyFill="1" applyBorder="1" applyAlignment="1" applyProtection="1">
      <alignment horizontal="center" vertical="top"/>
      <protection hidden="1"/>
    </xf>
    <xf numFmtId="0" fontId="11" fillId="19" borderId="4" xfId="0" applyFont="1" applyFill="1" applyBorder="1" applyAlignment="1" applyProtection="1">
      <alignment horizontal="center" vertical="top"/>
      <protection hidden="1"/>
    </xf>
    <xf numFmtId="0" fontId="54" fillId="19" borderId="10" xfId="0" applyFont="1" applyFill="1" applyBorder="1" applyAlignment="1" applyProtection="1">
      <alignment vertical="top"/>
      <protection hidden="1"/>
    </xf>
    <xf numFmtId="0" fontId="11" fillId="19" borderId="12" xfId="0" applyFont="1" applyFill="1" applyBorder="1" applyAlignment="1" applyProtection="1">
      <alignment vertical="top"/>
      <protection hidden="1"/>
    </xf>
    <xf numFmtId="0" fontId="55" fillId="19" borderId="4" xfId="0" applyFont="1" applyFill="1" applyBorder="1" applyAlignment="1" applyProtection="1">
      <alignment horizontal="center" vertical="top" wrapText="1"/>
      <protection hidden="1"/>
    </xf>
    <xf numFmtId="0" fontId="54" fillId="19" borderId="27" xfId="0" applyFont="1" applyFill="1" applyBorder="1" applyAlignment="1" applyProtection="1">
      <alignment horizontal="left"/>
      <protection hidden="1"/>
    </xf>
    <xf numFmtId="0" fontId="55" fillId="19" borderId="27" xfId="0" applyFont="1" applyFill="1" applyBorder="1" applyAlignment="1" applyProtection="1">
      <alignment horizontal="center"/>
      <protection hidden="1"/>
    </xf>
    <xf numFmtId="0" fontId="11" fillId="19" borderId="30" xfId="0" applyFont="1" applyFill="1" applyBorder="1" applyAlignment="1" applyProtection="1">
      <alignment horizontal="center" vertical="top"/>
      <protection hidden="1"/>
    </xf>
    <xf numFmtId="0" fontId="11" fillId="19" borderId="31" xfId="0" applyFont="1" applyFill="1" applyBorder="1" applyAlignment="1" applyProtection="1">
      <alignment horizontal="center"/>
      <protection hidden="1"/>
    </xf>
    <xf numFmtId="0" fontId="11" fillId="19" borderId="27" xfId="0" applyFont="1" applyFill="1" applyBorder="1" applyAlignment="1" applyProtection="1">
      <alignment horizontal="left"/>
      <protection hidden="1"/>
    </xf>
    <xf numFmtId="0" fontId="11" fillId="19" borderId="6" xfId="0" applyFont="1" applyFill="1" applyBorder="1" applyProtection="1">
      <protection hidden="1"/>
    </xf>
    <xf numFmtId="0" fontId="11" fillId="19" borderId="6" xfId="0" applyFont="1" applyFill="1" applyBorder="1" applyAlignment="1" applyProtection="1">
      <alignment horizontal="center"/>
      <protection hidden="1"/>
    </xf>
    <xf numFmtId="0" fontId="11" fillId="19" borderId="7" xfId="0" applyFont="1" applyFill="1" applyBorder="1" applyProtection="1">
      <protection hidden="1"/>
    </xf>
    <xf numFmtId="0" fontId="11" fillId="19" borderId="11" xfId="0" applyFont="1" applyFill="1" applyBorder="1" applyProtection="1">
      <protection hidden="1"/>
    </xf>
    <xf numFmtId="0" fontId="11" fillId="19" borderId="11" xfId="0" applyFont="1" applyFill="1" applyBorder="1" applyAlignment="1" applyProtection="1">
      <alignment horizontal="center"/>
      <protection hidden="1"/>
    </xf>
    <xf numFmtId="0" fontId="11" fillId="19" borderId="12" xfId="0" applyFont="1" applyFill="1" applyBorder="1" applyProtection="1">
      <protection hidden="1"/>
    </xf>
    <xf numFmtId="0" fontId="55" fillId="19" borderId="28" xfId="0" applyFont="1" applyFill="1" applyBorder="1" applyAlignment="1" applyProtection="1">
      <alignment horizontal="center"/>
      <protection hidden="1"/>
    </xf>
    <xf numFmtId="0" fontId="24" fillId="19" borderId="27" xfId="0" applyFont="1" applyFill="1" applyBorder="1" applyProtection="1">
      <protection hidden="1"/>
    </xf>
    <xf numFmtId="0" fontId="55" fillId="19" borderId="27" xfId="0" applyFont="1" applyFill="1" applyBorder="1" applyProtection="1">
      <protection hidden="1"/>
    </xf>
    <xf numFmtId="0" fontId="54" fillId="19" borderId="27" xfId="0" applyFont="1" applyFill="1" applyBorder="1" applyAlignment="1" applyProtection="1">
      <alignment horizontal="center"/>
      <protection hidden="1"/>
    </xf>
    <xf numFmtId="0" fontId="53" fillId="19" borderId="28" xfId="0" applyFont="1" applyFill="1" applyBorder="1" applyProtection="1">
      <protection hidden="1"/>
    </xf>
    <xf numFmtId="0" fontId="11" fillId="19" borderId="30" xfId="0" applyFont="1" applyFill="1" applyBorder="1" applyAlignment="1" applyProtection="1">
      <alignment horizontal="center"/>
      <protection hidden="1"/>
    </xf>
    <xf numFmtId="0" fontId="53" fillId="19" borderId="27" xfId="0" applyFont="1" applyFill="1" applyBorder="1" applyProtection="1">
      <protection hidden="1"/>
    </xf>
    <xf numFmtId="0" fontId="11" fillId="19" borderId="4" xfId="0" applyFont="1" applyFill="1" applyBorder="1" applyAlignment="1" applyProtection="1">
      <alignment horizontal="center" vertical="top" wrapText="1"/>
      <protection hidden="1"/>
    </xf>
    <xf numFmtId="0" fontId="54" fillId="19" borderId="6" xfId="0" applyFont="1" applyFill="1" applyBorder="1" applyAlignment="1" applyProtection="1">
      <alignment horizontal="right"/>
      <protection hidden="1"/>
    </xf>
    <xf numFmtId="0" fontId="54" fillId="19" borderId="11" xfId="0" applyFont="1" applyFill="1" applyBorder="1" applyAlignment="1" applyProtection="1">
      <alignment horizontal="right"/>
      <protection hidden="1"/>
    </xf>
    <xf numFmtId="0" fontId="11" fillId="19" borderId="0" xfId="0" applyFont="1" applyFill="1" applyProtection="1">
      <protection hidden="1"/>
    </xf>
    <xf numFmtId="0" fontId="54" fillId="19" borderId="11" xfId="0" applyFont="1" applyFill="1" applyBorder="1" applyAlignment="1" applyProtection="1">
      <alignment horizontal="left"/>
      <protection hidden="1"/>
    </xf>
    <xf numFmtId="0" fontId="54" fillId="19" borderId="27" xfId="0" applyFont="1" applyFill="1" applyBorder="1" applyAlignment="1" applyProtection="1">
      <alignment horizontal="right"/>
      <protection hidden="1"/>
    </xf>
    <xf numFmtId="0" fontId="54" fillId="19" borderId="30" xfId="0" applyFont="1" applyFill="1" applyBorder="1" applyAlignment="1" applyProtection="1">
      <alignment horizontal="center" vertical="top"/>
      <protection hidden="1"/>
    </xf>
    <xf numFmtId="0" fontId="11" fillId="19" borderId="28" xfId="0" applyFont="1" applyFill="1" applyBorder="1" applyAlignment="1" applyProtection="1">
      <alignment horizontal="center"/>
      <protection hidden="1"/>
    </xf>
    <xf numFmtId="0" fontId="54" fillId="19" borderId="11" xfId="0" applyFont="1" applyFill="1" applyBorder="1" applyAlignment="1" applyProtection="1">
      <alignment vertical="top"/>
      <protection hidden="1"/>
    </xf>
    <xf numFmtId="0" fontId="11" fillId="19" borderId="27" xfId="0" applyFont="1" applyFill="1" applyBorder="1" applyAlignment="1" applyProtection="1">
      <alignment wrapText="1"/>
      <protection hidden="1"/>
    </xf>
    <xf numFmtId="0" fontId="49" fillId="19" borderId="6" xfId="0" applyFont="1" applyFill="1" applyBorder="1" applyProtection="1">
      <protection hidden="1"/>
    </xf>
    <xf numFmtId="0" fontId="49" fillId="19" borderId="7" xfId="0" applyFont="1" applyFill="1" applyBorder="1" applyProtection="1">
      <protection hidden="1"/>
    </xf>
    <xf numFmtId="0" fontId="24" fillId="19" borderId="10" xfId="0" applyFont="1" applyFill="1" applyBorder="1" applyAlignment="1" applyProtection="1">
      <alignment horizontal="left"/>
      <protection hidden="1"/>
    </xf>
    <xf numFmtId="0" fontId="49" fillId="19" borderId="11" xfId="0" applyFont="1" applyFill="1" applyBorder="1" applyProtection="1">
      <protection hidden="1"/>
    </xf>
    <xf numFmtId="14" fontId="24" fillId="19" borderId="12" xfId="0" applyNumberFormat="1" applyFont="1" applyFill="1" applyBorder="1" applyAlignment="1" applyProtection="1">
      <alignment horizontal="right"/>
      <protection hidden="1"/>
    </xf>
    <xf numFmtId="0" fontId="24" fillId="19" borderId="27" xfId="0" applyFont="1" applyFill="1" applyBorder="1" applyAlignment="1" applyProtection="1">
      <alignment horizontal="left"/>
      <protection hidden="1"/>
    </xf>
    <xf numFmtId="0" fontId="24" fillId="19" borderId="6" xfId="0" applyFont="1" applyFill="1" applyBorder="1" applyAlignment="1" applyProtection="1">
      <alignment horizontal="left" vertical="center"/>
      <protection hidden="1"/>
    </xf>
    <xf numFmtId="0" fontId="24" fillId="19" borderId="6" xfId="0" applyFont="1" applyFill="1" applyBorder="1" applyAlignment="1" applyProtection="1">
      <alignment horizontal="left"/>
      <protection hidden="1"/>
    </xf>
    <xf numFmtId="0" fontId="24" fillId="19" borderId="6" xfId="0" applyFont="1" applyFill="1" applyBorder="1" applyAlignment="1" applyProtection="1">
      <alignment horizontal="center"/>
      <protection hidden="1"/>
    </xf>
    <xf numFmtId="0" fontId="55" fillId="19" borderId="27" xfId="0" applyFont="1" applyFill="1" applyBorder="1" applyAlignment="1" applyProtection="1">
      <alignment horizontal="right" vertical="top"/>
      <protection hidden="1"/>
    </xf>
    <xf numFmtId="0" fontId="24" fillId="19" borderId="5" xfId="0" applyFont="1" applyFill="1" applyBorder="1" applyAlignment="1" applyProtection="1">
      <alignment horizontal="left" vertical="top"/>
      <protection hidden="1"/>
    </xf>
    <xf numFmtId="0" fontId="49" fillId="19" borderId="6" xfId="0" applyFont="1" applyFill="1" applyBorder="1" applyAlignment="1" applyProtection="1">
      <alignment vertical="top"/>
      <protection hidden="1"/>
    </xf>
    <xf numFmtId="0" fontId="49" fillId="19" borderId="11" xfId="0" applyFont="1" applyFill="1" applyBorder="1" applyAlignment="1" applyProtection="1">
      <alignment vertical="top"/>
      <protection hidden="1"/>
    </xf>
    <xf numFmtId="0" fontId="24" fillId="19" borderId="11" xfId="0" applyFont="1" applyFill="1" applyBorder="1" applyAlignment="1" applyProtection="1">
      <alignment horizontal="left" vertical="top"/>
      <protection hidden="1"/>
    </xf>
    <xf numFmtId="14" fontId="24" fillId="19" borderId="11" xfId="0" applyNumberFormat="1" applyFont="1" applyFill="1" applyBorder="1" applyAlignment="1" applyProtection="1">
      <alignment vertical="top"/>
      <protection hidden="1"/>
    </xf>
    <xf numFmtId="14" fontId="24" fillId="19" borderId="12" xfId="0" applyNumberFormat="1" applyFont="1" applyFill="1" applyBorder="1" applyAlignment="1" applyProtection="1">
      <alignment vertical="top"/>
      <protection hidden="1"/>
    </xf>
    <xf numFmtId="0" fontId="49" fillId="19" borderId="6" xfId="0" applyFont="1" applyFill="1" applyBorder="1" applyAlignment="1" applyProtection="1">
      <alignment horizontal="center"/>
      <protection hidden="1"/>
    </xf>
    <xf numFmtId="0" fontId="48" fillId="19" borderId="6" xfId="0" applyFont="1" applyFill="1" applyBorder="1" applyAlignment="1" applyProtection="1">
      <alignment horizontal="right"/>
      <protection hidden="1"/>
    </xf>
    <xf numFmtId="0" fontId="24" fillId="19" borderId="11" xfId="0" applyFont="1" applyFill="1" applyBorder="1" applyAlignment="1" applyProtection="1">
      <alignment horizontal="left"/>
      <protection hidden="1"/>
    </xf>
    <xf numFmtId="0" fontId="49" fillId="19" borderId="11" xfId="0" applyFont="1" applyFill="1" applyBorder="1" applyAlignment="1" applyProtection="1">
      <alignment horizontal="center"/>
      <protection hidden="1"/>
    </xf>
    <xf numFmtId="14" fontId="24" fillId="19" borderId="11" xfId="0" applyNumberFormat="1" applyFont="1" applyFill="1" applyBorder="1" applyAlignment="1" applyProtection="1">
      <protection hidden="1"/>
    </xf>
    <xf numFmtId="14" fontId="24" fillId="19" borderId="11" xfId="0" applyNumberFormat="1" applyFont="1" applyFill="1" applyBorder="1" applyAlignment="1" applyProtection="1">
      <alignment horizontal="right"/>
      <protection hidden="1"/>
    </xf>
    <xf numFmtId="0" fontId="56" fillId="19" borderId="27" xfId="0" applyFont="1" applyFill="1" applyBorder="1" applyAlignment="1" applyProtection="1">
      <alignment horizontal="center" vertical="center"/>
      <protection hidden="1"/>
    </xf>
    <xf numFmtId="0" fontId="56" fillId="19" borderId="27" xfId="0" applyFont="1" applyFill="1" applyBorder="1" applyAlignment="1" applyProtection="1">
      <alignment horizontal="right" vertical="center"/>
      <protection hidden="1"/>
    </xf>
    <xf numFmtId="0" fontId="24" fillId="19" borderId="6" xfId="0" applyFont="1" applyFill="1" applyBorder="1" applyAlignment="1" applyProtection="1">
      <alignment horizontal="right" vertical="top"/>
      <protection hidden="1"/>
    </xf>
    <xf numFmtId="0" fontId="49" fillId="19" borderId="7" xfId="0" applyFont="1" applyFill="1" applyBorder="1" applyAlignment="1" applyProtection="1">
      <alignment vertical="top"/>
      <protection hidden="1"/>
    </xf>
    <xf numFmtId="0" fontId="49" fillId="19" borderId="12" xfId="0" applyFont="1" applyFill="1" applyBorder="1" applyProtection="1">
      <protection hidden="1"/>
    </xf>
    <xf numFmtId="0" fontId="24" fillId="19" borderId="6" xfId="0" applyFont="1" applyFill="1" applyBorder="1" applyAlignment="1" applyProtection="1">
      <alignment horizontal="right"/>
      <protection hidden="1"/>
    </xf>
    <xf numFmtId="0" fontId="11" fillId="19" borderId="4" xfId="0" applyFont="1" applyFill="1" applyBorder="1" applyAlignment="1" applyProtection="1">
      <alignment horizontal="center" wrapText="1"/>
      <protection hidden="1"/>
    </xf>
    <xf numFmtId="0" fontId="54" fillId="19" borderId="27" xfId="0" applyFont="1" applyFill="1" applyBorder="1" applyAlignment="1" applyProtection="1">
      <alignment horizontal="left" vertical="top"/>
      <protection hidden="1"/>
    </xf>
    <xf numFmtId="0" fontId="54" fillId="19" borderId="27" xfId="0" applyFont="1" applyFill="1" applyBorder="1" applyAlignment="1" applyProtection="1">
      <alignment vertical="top" wrapText="1"/>
      <protection hidden="1"/>
    </xf>
    <xf numFmtId="0" fontId="24" fillId="19" borderId="27" xfId="0" applyFont="1" applyFill="1" applyBorder="1" applyAlignment="1" applyProtection="1">
      <alignment horizontal="right" vertical="top"/>
      <protection hidden="1"/>
    </xf>
    <xf numFmtId="0" fontId="24" fillId="19" borderId="6" xfId="0" applyFont="1" applyFill="1" applyBorder="1" applyAlignment="1" applyProtection="1">
      <alignment horizontal="left" vertical="top"/>
      <protection hidden="1"/>
    </xf>
    <xf numFmtId="14" fontId="24" fillId="19" borderId="11" xfId="0" applyNumberFormat="1" applyFont="1" applyFill="1" applyBorder="1" applyAlignment="1" applyProtection="1">
      <alignment horizontal="right" vertical="top"/>
      <protection hidden="1"/>
    </xf>
    <xf numFmtId="0" fontId="5" fillId="20" borderId="0" xfId="0" applyFont="1" applyFill="1" applyBorder="1" applyAlignment="1" applyProtection="1">
      <alignment vertical="top"/>
      <protection hidden="1"/>
    </xf>
    <xf numFmtId="0" fontId="5" fillId="20" borderId="0" xfId="0" applyFont="1" applyFill="1" applyBorder="1" applyAlignment="1" applyProtection="1">
      <alignment horizontal="center" vertical="top"/>
      <protection hidden="1"/>
    </xf>
    <xf numFmtId="0" fontId="5" fillId="20" borderId="0" xfId="0" applyFont="1" applyFill="1" applyBorder="1" applyAlignment="1" applyProtection="1">
      <alignment horizontal="right" vertical="top"/>
      <protection hidden="1"/>
    </xf>
    <xf numFmtId="0" fontId="6" fillId="20" borderId="0" xfId="0" applyFont="1" applyFill="1" applyBorder="1" applyAlignment="1" applyProtection="1">
      <alignment vertical="top" wrapText="1"/>
      <protection hidden="1"/>
    </xf>
    <xf numFmtId="0" fontId="3" fillId="20" borderId="0" xfId="0" applyFont="1" applyFill="1" applyBorder="1" applyAlignment="1" applyProtection="1">
      <alignment horizontal="center" vertical="top" wrapText="1"/>
      <protection hidden="1"/>
    </xf>
    <xf numFmtId="0" fontId="5" fillId="20" borderId="0" xfId="0" applyFont="1" applyFill="1" applyBorder="1" applyAlignment="1" applyProtection="1">
      <alignment horizontal="left" vertical="top" wrapText="1"/>
      <protection hidden="1"/>
    </xf>
    <xf numFmtId="0" fontId="5" fillId="20" borderId="0" xfId="0" applyFont="1" applyFill="1" applyBorder="1" applyProtection="1">
      <protection hidden="1"/>
    </xf>
    <xf numFmtId="0" fontId="6" fillId="20" borderId="0" xfId="0" applyFont="1" applyFill="1" applyBorder="1" applyAlignment="1" applyProtection="1">
      <alignment vertical="top"/>
      <protection hidden="1"/>
    </xf>
    <xf numFmtId="0" fontId="5" fillId="20" borderId="0" xfId="0" applyFont="1" applyFill="1" applyBorder="1" applyAlignment="1" applyProtection="1">
      <alignment horizontal="right" vertical="top" wrapText="1"/>
      <protection hidden="1"/>
    </xf>
    <xf numFmtId="0" fontId="5" fillId="20" borderId="5" xfId="0" applyFont="1" applyFill="1" applyBorder="1" applyAlignment="1" applyProtection="1">
      <alignment vertical="top"/>
      <protection hidden="1"/>
    </xf>
    <xf numFmtId="0" fontId="5" fillId="20" borderId="6" xfId="0" applyFont="1" applyFill="1" applyBorder="1" applyAlignment="1" applyProtection="1">
      <alignment vertical="top"/>
      <protection hidden="1"/>
    </xf>
    <xf numFmtId="0" fontId="5" fillId="20" borderId="7" xfId="0" applyFont="1" applyFill="1" applyBorder="1" applyAlignment="1" applyProtection="1">
      <alignment vertical="top"/>
      <protection hidden="1"/>
    </xf>
    <xf numFmtId="0" fontId="5" fillId="20" borderId="8" xfId="0" applyFont="1" applyFill="1" applyBorder="1" applyAlignment="1" applyProtection="1">
      <alignment vertical="top"/>
      <protection hidden="1"/>
    </xf>
    <xf numFmtId="0" fontId="5" fillId="20" borderId="9" xfId="0" applyFont="1" applyFill="1" applyBorder="1" applyAlignment="1" applyProtection="1">
      <alignment vertical="top"/>
      <protection hidden="1"/>
    </xf>
    <xf numFmtId="0" fontId="5" fillId="20" borderId="10" xfId="0" applyFont="1" applyFill="1" applyBorder="1" applyAlignment="1" applyProtection="1">
      <alignment vertical="top"/>
      <protection hidden="1"/>
    </xf>
    <xf numFmtId="0" fontId="5" fillId="20" borderId="11" xfId="0" applyFont="1" applyFill="1" applyBorder="1" applyAlignment="1" applyProtection="1">
      <alignment vertical="top"/>
      <protection hidden="1"/>
    </xf>
    <xf numFmtId="0" fontId="5" fillId="20" borderId="12" xfId="0" applyFont="1" applyFill="1" applyBorder="1" applyAlignment="1" applyProtection="1">
      <alignment vertical="top"/>
      <protection hidden="1"/>
    </xf>
    <xf numFmtId="0" fontId="5" fillId="20" borderId="0" xfId="0" applyFont="1" applyFill="1" applyBorder="1" applyAlignment="1" applyProtection="1">
      <alignment vertical="top" wrapText="1"/>
      <protection hidden="1"/>
    </xf>
    <xf numFmtId="0" fontId="32" fillId="20" borderId="6" xfId="0" applyFont="1" applyFill="1" applyBorder="1" applyAlignment="1" applyProtection="1">
      <alignment vertical="top"/>
      <protection hidden="1"/>
    </xf>
    <xf numFmtId="0" fontId="5" fillId="20" borderId="6" xfId="0" applyFont="1" applyFill="1" applyBorder="1" applyAlignment="1" applyProtection="1">
      <alignment horizontal="right" vertical="top"/>
      <protection hidden="1"/>
    </xf>
    <xf numFmtId="0" fontId="5" fillId="20" borderId="0" xfId="0" applyFont="1" applyFill="1" applyBorder="1" applyAlignment="1" applyProtection="1">
      <alignment horizontal="center" vertical="top" wrapText="1"/>
      <protection hidden="1"/>
    </xf>
    <xf numFmtId="0" fontId="6" fillId="20" borderId="0" xfId="0" applyFont="1" applyFill="1" applyBorder="1" applyAlignment="1" applyProtection="1">
      <alignment horizontal="left" vertical="top" wrapText="1"/>
      <protection hidden="1"/>
    </xf>
    <xf numFmtId="0" fontId="5" fillId="20" borderId="11" xfId="0" applyFont="1" applyFill="1" applyBorder="1" applyProtection="1">
      <protection hidden="1"/>
    </xf>
    <xf numFmtId="0" fontId="5" fillId="20" borderId="11" xfId="0" applyFont="1" applyFill="1" applyBorder="1" applyAlignment="1" applyProtection="1">
      <alignment horizontal="left" vertical="top" wrapText="1"/>
      <protection hidden="1"/>
    </xf>
    <xf numFmtId="0" fontId="5" fillId="20" borderId="11" xfId="0" applyFont="1" applyFill="1" applyBorder="1" applyAlignment="1" applyProtection="1">
      <alignment horizontal="right" vertical="top"/>
      <protection hidden="1"/>
    </xf>
    <xf numFmtId="0" fontId="6" fillId="20" borderId="11" xfId="0" applyFont="1" applyFill="1" applyBorder="1" applyAlignment="1" applyProtection="1">
      <alignment vertical="top" wrapText="1"/>
      <protection hidden="1"/>
    </xf>
    <xf numFmtId="0" fontId="3" fillId="20" borderId="11" xfId="0" applyFont="1" applyFill="1" applyBorder="1" applyAlignment="1" applyProtection="1">
      <alignment horizontal="left" vertical="top"/>
      <protection hidden="1"/>
    </xf>
    <xf numFmtId="0" fontId="5" fillId="20" borderId="11" xfId="0" applyFont="1" applyFill="1" applyBorder="1" applyAlignment="1" applyProtection="1">
      <alignment horizontal="left" vertical="top"/>
      <protection hidden="1"/>
    </xf>
    <xf numFmtId="0" fontId="5" fillId="20" borderId="11" xfId="0" applyFont="1" applyFill="1" applyBorder="1" applyAlignment="1" applyProtection="1">
      <alignment horizontal="center" vertical="top"/>
      <protection hidden="1"/>
    </xf>
    <xf numFmtId="0" fontId="3" fillId="20" borderId="11" xfId="0" applyFont="1" applyFill="1" applyBorder="1" applyAlignment="1" applyProtection="1">
      <alignment horizontal="center" vertical="top" wrapText="1"/>
      <protection hidden="1"/>
    </xf>
    <xf numFmtId="0" fontId="5" fillId="20" borderId="5" xfId="0" applyFont="1" applyFill="1" applyBorder="1" applyProtection="1">
      <protection hidden="1"/>
    </xf>
    <xf numFmtId="0" fontId="32" fillId="20" borderId="6" xfId="0" applyFont="1" applyFill="1" applyBorder="1" applyProtection="1">
      <protection hidden="1"/>
    </xf>
    <xf numFmtId="0" fontId="5" fillId="20" borderId="6" xfId="0" applyFont="1" applyFill="1" applyBorder="1" applyProtection="1">
      <protection hidden="1"/>
    </xf>
    <xf numFmtId="0" fontId="5" fillId="20" borderId="6" xfId="0" applyFont="1" applyFill="1" applyBorder="1" applyAlignment="1" applyProtection="1">
      <alignment horizontal="center"/>
      <protection hidden="1"/>
    </xf>
    <xf numFmtId="0" fontId="5" fillId="20" borderId="6" xfId="0" applyFont="1" applyFill="1" applyBorder="1" applyAlignment="1" applyProtection="1">
      <alignment horizontal="right"/>
      <protection hidden="1"/>
    </xf>
    <xf numFmtId="0" fontId="5" fillId="20" borderId="7" xfId="0" applyFont="1" applyFill="1" applyBorder="1" applyProtection="1">
      <protection hidden="1"/>
    </xf>
    <xf numFmtId="0" fontId="5" fillId="20" borderId="8" xfId="0" applyFont="1" applyFill="1" applyBorder="1" applyProtection="1">
      <protection hidden="1"/>
    </xf>
    <xf numFmtId="0" fontId="5" fillId="20" borderId="23" xfId="0" applyFont="1" applyFill="1" applyBorder="1" applyAlignment="1" applyProtection="1">
      <alignment vertical="top" wrapText="1"/>
      <protection hidden="1"/>
    </xf>
    <xf numFmtId="0" fontId="5" fillId="20" borderId="9" xfId="0" applyFont="1" applyFill="1" applyBorder="1" applyProtection="1">
      <protection hidden="1"/>
    </xf>
    <xf numFmtId="0" fontId="5" fillId="20" borderId="10" xfId="0" applyFont="1" applyFill="1" applyBorder="1" applyProtection="1">
      <protection hidden="1"/>
    </xf>
    <xf numFmtId="0" fontId="5" fillId="20" borderId="11" xfId="0" applyFont="1" applyFill="1" applyBorder="1" applyAlignment="1" applyProtection="1">
      <alignment horizontal="center"/>
      <protection hidden="1"/>
    </xf>
    <xf numFmtId="0" fontId="5" fillId="20" borderId="11" xfId="0" applyFont="1" applyFill="1" applyBorder="1" applyAlignment="1" applyProtection="1">
      <alignment horizontal="right"/>
      <protection hidden="1"/>
    </xf>
    <xf numFmtId="0" fontId="5" fillId="20" borderId="12" xfId="0" applyFont="1" applyFill="1" applyBorder="1" applyProtection="1">
      <protection hidden="1"/>
    </xf>
    <xf numFmtId="0" fontId="3" fillId="20" borderId="0" xfId="0" applyFont="1" applyFill="1" applyBorder="1" applyAlignment="1" applyProtection="1">
      <alignment horizontal="center" vertical="top"/>
      <protection hidden="1"/>
    </xf>
    <xf numFmtId="0" fontId="5" fillId="20" borderId="0" xfId="0" applyFont="1" applyFill="1" applyBorder="1" applyAlignment="1" applyProtection="1">
      <alignment horizontal="right"/>
      <protection hidden="1"/>
    </xf>
    <xf numFmtId="0" fontId="5" fillId="20" borderId="21" xfId="0" applyFont="1" applyFill="1" applyBorder="1" applyProtection="1">
      <protection hidden="1"/>
    </xf>
    <xf numFmtId="0" fontId="5" fillId="20" borderId="20" xfId="0" applyFont="1" applyFill="1" applyBorder="1" applyProtection="1">
      <protection hidden="1"/>
    </xf>
    <xf numFmtId="0" fontId="3" fillId="20" borderId="20" xfId="0" applyFont="1" applyFill="1" applyBorder="1" applyAlignment="1" applyProtection="1">
      <alignment horizontal="center" vertical="top"/>
      <protection hidden="1"/>
    </xf>
    <xf numFmtId="0" fontId="3" fillId="20" borderId="22" xfId="0" applyFont="1" applyFill="1" applyBorder="1" applyAlignment="1" applyProtection="1">
      <alignment horizontal="center" vertical="top"/>
      <protection hidden="1"/>
    </xf>
    <xf numFmtId="0" fontId="5" fillId="20" borderId="18" xfId="0" applyFont="1" applyFill="1" applyBorder="1" applyProtection="1">
      <protection hidden="1"/>
    </xf>
    <xf numFmtId="0" fontId="3" fillId="20" borderId="23" xfId="0" applyFont="1" applyFill="1" applyBorder="1" applyAlignment="1" applyProtection="1">
      <alignment horizontal="center" vertical="top"/>
      <protection hidden="1"/>
    </xf>
    <xf numFmtId="0" fontId="3" fillId="20" borderId="0" xfId="0" applyFont="1" applyFill="1" applyBorder="1" applyAlignment="1" applyProtection="1">
      <alignment horizontal="right" vertical="top"/>
      <protection hidden="1"/>
    </xf>
    <xf numFmtId="0" fontId="5" fillId="20" borderId="24" xfId="0" applyFont="1" applyFill="1" applyBorder="1" applyProtection="1">
      <protection hidden="1"/>
    </xf>
    <xf numFmtId="0" fontId="5" fillId="20" borderId="19" xfId="0" applyFont="1" applyFill="1" applyBorder="1" applyProtection="1">
      <protection hidden="1"/>
    </xf>
    <xf numFmtId="0" fontId="3" fillId="20" borderId="19" xfId="0" applyFont="1" applyFill="1" applyBorder="1" applyAlignment="1" applyProtection="1">
      <alignment horizontal="center" vertical="top"/>
      <protection hidden="1"/>
    </xf>
    <xf numFmtId="0" fontId="3" fillId="20" borderId="25" xfId="0" applyFont="1" applyFill="1" applyBorder="1" applyAlignment="1" applyProtection="1">
      <alignment horizontal="center" vertical="top"/>
      <protection hidden="1"/>
    </xf>
    <xf numFmtId="0" fontId="5" fillId="20" borderId="0" xfId="0" applyFont="1" applyFill="1" applyBorder="1" applyAlignment="1" applyProtection="1">
      <alignment horizontal="left" vertical="top"/>
      <protection hidden="1"/>
    </xf>
    <xf numFmtId="0" fontId="17" fillId="20" borderId="0" xfId="0" applyFont="1" applyFill="1" applyBorder="1" applyProtection="1">
      <protection hidden="1"/>
    </xf>
    <xf numFmtId="0" fontId="6" fillId="20" borderId="0" xfId="0" applyFont="1" applyFill="1" applyBorder="1" applyProtection="1">
      <protection hidden="1"/>
    </xf>
    <xf numFmtId="0" fontId="5" fillId="20" borderId="0" xfId="0" applyFont="1" applyFill="1" applyBorder="1" applyAlignment="1" applyProtection="1">
      <alignment horizontal="center" wrapText="1"/>
      <protection hidden="1"/>
    </xf>
    <xf numFmtId="0" fontId="5" fillId="20" borderId="0" xfId="0" applyFont="1" applyFill="1" applyBorder="1" applyAlignment="1" applyProtection="1">
      <alignment horizontal="left"/>
      <protection hidden="1"/>
    </xf>
    <xf numFmtId="0" fontId="3" fillId="20" borderId="11" xfId="0" applyFont="1" applyFill="1" applyBorder="1" applyAlignment="1" applyProtection="1">
      <alignment horizontal="center" vertical="top"/>
      <protection hidden="1"/>
    </xf>
    <xf numFmtId="0" fontId="3" fillId="20" borderId="0" xfId="0" applyFont="1" applyFill="1" applyBorder="1" applyAlignment="1" applyProtection="1">
      <alignment vertical="top" wrapText="1"/>
      <protection hidden="1"/>
    </xf>
    <xf numFmtId="0" fontId="5" fillId="20" borderId="0" xfId="0" applyFont="1" applyFill="1" applyBorder="1" applyAlignment="1" applyProtection="1">
      <alignment horizontal="left" wrapText="1"/>
      <protection hidden="1"/>
    </xf>
    <xf numFmtId="0" fontId="5" fillId="20" borderId="0" xfId="0" applyFont="1" applyFill="1" applyBorder="1" applyAlignment="1" applyProtection="1">
      <alignment wrapText="1"/>
      <protection hidden="1"/>
    </xf>
    <xf numFmtId="0" fontId="5" fillId="20" borderId="11" xfId="0" applyFont="1" applyFill="1" applyBorder="1" applyAlignment="1" applyProtection="1">
      <alignment vertical="top" wrapText="1"/>
      <protection hidden="1"/>
    </xf>
    <xf numFmtId="0" fontId="3" fillId="20" borderId="0" xfId="0" applyFont="1" applyFill="1" applyBorder="1" applyAlignment="1" applyProtection="1">
      <alignment horizontal="center"/>
      <protection hidden="1"/>
    </xf>
    <xf numFmtId="0" fontId="5" fillId="20" borderId="0" xfId="0" applyFont="1" applyFill="1" applyBorder="1" applyAlignment="1" applyProtection="1">
      <alignment horizontal="center"/>
      <protection hidden="1"/>
    </xf>
    <xf numFmtId="0" fontId="0" fillId="20" borderId="0" xfId="0" applyFont="1" applyFill="1" applyBorder="1" applyProtection="1">
      <protection hidden="1"/>
    </xf>
    <xf numFmtId="0" fontId="5" fillId="20" borderId="11" xfId="0" applyFont="1" applyFill="1" applyBorder="1" applyAlignment="1" applyProtection="1">
      <alignment horizontal="left"/>
      <protection hidden="1"/>
    </xf>
    <xf numFmtId="0" fontId="3" fillId="20" borderId="11" xfId="0" applyFont="1" applyFill="1" applyBorder="1" applyAlignment="1" applyProtection="1">
      <alignment horizontal="center"/>
      <protection hidden="1"/>
    </xf>
    <xf numFmtId="0" fontId="6" fillId="20" borderId="0" xfId="0" applyFont="1" applyFill="1" applyBorder="1" applyAlignment="1" applyProtection="1">
      <alignment horizontal="left"/>
      <protection hidden="1"/>
    </xf>
    <xf numFmtId="0" fontId="5" fillId="20" borderId="9" xfId="0" applyFont="1" applyFill="1" applyBorder="1" applyAlignment="1" applyProtection="1">
      <alignment horizontal="center"/>
      <protection hidden="1"/>
    </xf>
    <xf numFmtId="0" fontId="5" fillId="20" borderId="12" xfId="0" applyFont="1" applyFill="1" applyBorder="1" applyAlignment="1" applyProtection="1">
      <alignment horizontal="center"/>
      <protection hidden="1"/>
    </xf>
    <xf numFmtId="0" fontId="6" fillId="20" borderId="0" xfId="0" applyFont="1" applyFill="1" applyBorder="1" applyAlignment="1" applyProtection="1">
      <alignment horizontal="center"/>
      <protection hidden="1"/>
    </xf>
    <xf numFmtId="0" fontId="3" fillId="20" borderId="9" xfId="0" applyFont="1" applyFill="1" applyBorder="1" applyAlignment="1" applyProtection="1">
      <alignment horizontal="center"/>
      <protection hidden="1"/>
    </xf>
    <xf numFmtId="0" fontId="3" fillId="20" borderId="12" xfId="0" applyFont="1" applyFill="1" applyBorder="1" applyAlignment="1" applyProtection="1">
      <alignment horizontal="center"/>
      <protection hidden="1"/>
    </xf>
    <xf numFmtId="0" fontId="5" fillId="20" borderId="10" xfId="0" applyFont="1" applyFill="1" applyBorder="1" applyAlignment="1" applyProtection="1">
      <alignment horizontal="left"/>
      <protection hidden="1"/>
    </xf>
    <xf numFmtId="0" fontId="6" fillId="20" borderId="11" xfId="0" applyFont="1" applyFill="1" applyBorder="1" applyAlignment="1" applyProtection="1">
      <alignment horizontal="center"/>
      <protection hidden="1"/>
    </xf>
    <xf numFmtId="0" fontId="2" fillId="20" borderId="8" xfId="0" applyFont="1" applyFill="1" applyBorder="1" applyAlignment="1" applyProtection="1">
      <alignment horizontal="left"/>
      <protection hidden="1"/>
    </xf>
    <xf numFmtId="0" fontId="0" fillId="20" borderId="9" xfId="0" applyFont="1" applyFill="1" applyBorder="1" applyProtection="1">
      <protection hidden="1"/>
    </xf>
    <xf numFmtId="0" fontId="0" fillId="20" borderId="11" xfId="0" applyFont="1" applyFill="1" applyBorder="1" applyProtection="1">
      <protection hidden="1"/>
    </xf>
    <xf numFmtId="0" fontId="0" fillId="20" borderId="12" xfId="0" applyFont="1" applyFill="1" applyBorder="1" applyProtection="1">
      <protection hidden="1"/>
    </xf>
    <xf numFmtId="0" fontId="57" fillId="20" borderId="0" xfId="2" applyFont="1" applyFill="1" applyBorder="1" applyAlignment="1" applyProtection="1">
      <alignment horizontal="center" wrapText="1"/>
      <protection hidden="1"/>
    </xf>
    <xf numFmtId="0" fontId="3" fillId="20" borderId="0" xfId="0" applyFont="1" applyFill="1" applyBorder="1" applyAlignment="1" applyProtection="1">
      <alignment horizontal="left" vertical="top"/>
      <protection hidden="1"/>
    </xf>
    <xf numFmtId="0" fontId="2" fillId="20" borderId="0" xfId="0" applyFont="1" applyFill="1" applyBorder="1" applyAlignment="1" applyProtection="1">
      <alignment horizontal="left" vertical="top"/>
      <protection hidden="1"/>
    </xf>
    <xf numFmtId="0" fontId="32" fillId="20" borderId="0" xfId="0" applyFont="1" applyFill="1" applyBorder="1" applyProtection="1">
      <protection hidden="1"/>
    </xf>
    <xf numFmtId="0" fontId="5" fillId="20" borderId="0" xfId="0" applyFont="1" applyFill="1" applyProtection="1">
      <protection hidden="1"/>
    </xf>
    <xf numFmtId="0" fontId="3" fillId="20" borderId="0" xfId="0" applyFont="1" applyFill="1" applyBorder="1" applyAlignment="1" applyProtection="1">
      <alignment horizontal="center" wrapText="1"/>
      <protection hidden="1"/>
    </xf>
    <xf numFmtId="0" fontId="3" fillId="20" borderId="0" xfId="0" applyFont="1" applyFill="1" applyBorder="1" applyAlignment="1" applyProtection="1">
      <alignment horizontal="left"/>
      <protection hidden="1"/>
    </xf>
    <xf numFmtId="0" fontId="6" fillId="20" borderId="11" xfId="0" applyFont="1" applyFill="1" applyBorder="1" applyProtection="1">
      <protection hidden="1"/>
    </xf>
    <xf numFmtId="0" fontId="5" fillId="20" borderId="6" xfId="0" applyFont="1" applyFill="1" applyBorder="1" applyAlignment="1" applyProtection="1">
      <alignment horizontal="center" vertical="top"/>
      <protection hidden="1"/>
    </xf>
    <xf numFmtId="0" fontId="3" fillId="20" borderId="0" xfId="0" applyFont="1" applyFill="1" applyBorder="1" applyProtection="1">
      <protection hidden="1"/>
    </xf>
    <xf numFmtId="0" fontId="2" fillId="20" borderId="0" xfId="0" applyFont="1" applyFill="1" applyBorder="1" applyAlignment="1" applyProtection="1">
      <alignment horizontal="left"/>
      <protection hidden="1"/>
    </xf>
    <xf numFmtId="0" fontId="58" fillId="20" borderId="0" xfId="0" applyFont="1" applyFill="1" applyBorder="1" applyAlignment="1" applyProtection="1">
      <alignment wrapText="1"/>
      <protection hidden="1"/>
    </xf>
    <xf numFmtId="0" fontId="17" fillId="20" borderId="0" xfId="0" applyFont="1" applyFill="1" applyBorder="1" applyAlignment="1" applyProtection="1">
      <alignment horizontal="left"/>
      <protection hidden="1"/>
    </xf>
    <xf numFmtId="0" fontId="5" fillId="20" borderId="0" xfId="0" applyFont="1" applyFill="1" applyBorder="1" applyAlignment="1" applyProtection="1">
      <protection hidden="1"/>
    </xf>
    <xf numFmtId="0" fontId="6" fillId="20" borderId="0" xfId="0" applyFont="1" applyFill="1" applyBorder="1" applyAlignment="1" applyProtection="1">
      <alignment horizontal="right"/>
      <protection hidden="1"/>
    </xf>
    <xf numFmtId="0" fontId="5" fillId="20" borderId="22" xfId="0" applyFont="1" applyFill="1" applyBorder="1" applyProtection="1">
      <protection hidden="1"/>
    </xf>
    <xf numFmtId="0" fontId="5" fillId="20" borderId="23" xfId="0" applyFont="1" applyFill="1" applyBorder="1" applyProtection="1">
      <protection hidden="1"/>
    </xf>
    <xf numFmtId="0" fontId="5" fillId="20" borderId="25" xfId="0" applyFont="1" applyFill="1" applyBorder="1" applyProtection="1">
      <protection hidden="1"/>
    </xf>
    <xf numFmtId="0" fontId="5" fillId="20" borderId="8" xfId="0" applyFont="1" applyFill="1" applyBorder="1" applyAlignment="1" applyProtection="1">
      <alignment horizontal="left" vertical="top"/>
      <protection hidden="1"/>
    </xf>
    <xf numFmtId="0" fontId="5" fillId="20" borderId="9" xfId="0" applyFont="1" applyFill="1" applyBorder="1" applyAlignment="1" applyProtection="1">
      <alignment horizontal="left" vertical="top"/>
      <protection hidden="1"/>
    </xf>
    <xf numFmtId="0" fontId="3" fillId="20" borderId="11" xfId="0" applyFont="1" applyFill="1" applyBorder="1" applyAlignment="1" applyProtection="1">
      <alignment horizontal="left"/>
      <protection hidden="1"/>
    </xf>
    <xf numFmtId="0" fontId="59" fillId="20" borderId="0" xfId="0" applyFont="1" applyFill="1" applyBorder="1" applyAlignment="1" applyProtection="1">
      <alignment horizontal="left"/>
      <protection hidden="1"/>
    </xf>
    <xf numFmtId="0" fontId="6" fillId="20" borderId="0" xfId="0" applyFont="1" applyFill="1" applyBorder="1" applyAlignment="1" applyProtection="1">
      <alignment horizontal="center" vertical="top"/>
      <protection hidden="1"/>
    </xf>
    <xf numFmtId="0" fontId="57" fillId="20" borderId="0" xfId="2" applyFont="1" applyFill="1" applyBorder="1" applyAlignment="1" applyProtection="1">
      <protection hidden="1"/>
    </xf>
    <xf numFmtId="0" fontId="57" fillId="20" borderId="0" xfId="2" applyFont="1" applyFill="1" applyBorder="1" applyProtection="1">
      <protection hidden="1"/>
    </xf>
    <xf numFmtId="0" fontId="6" fillId="20" borderId="0" xfId="0" applyFont="1" applyFill="1" applyBorder="1" applyAlignment="1" applyProtection="1">
      <alignment horizontal="left" vertical="center" wrapText="1"/>
      <protection hidden="1"/>
    </xf>
    <xf numFmtId="9" fontId="5" fillId="20" borderId="0" xfId="1" applyFont="1" applyFill="1" applyBorder="1" applyProtection="1">
      <protection hidden="1"/>
    </xf>
    <xf numFmtId="9" fontId="5" fillId="20" borderId="11" xfId="1" applyFont="1" applyFill="1" applyBorder="1" applyProtection="1">
      <protection hidden="1"/>
    </xf>
    <xf numFmtId="0" fontId="6" fillId="20" borderId="0" xfId="0" applyFont="1" applyFill="1" applyBorder="1" applyAlignment="1" applyProtection="1">
      <alignment horizontal="left" vertical="center"/>
      <protection hidden="1"/>
    </xf>
    <xf numFmtId="0" fontId="6" fillId="20" borderId="0" xfId="0" applyFont="1" applyFill="1" applyBorder="1" applyAlignment="1" applyProtection="1">
      <alignment horizontal="right" vertical="center"/>
      <protection hidden="1"/>
    </xf>
    <xf numFmtId="0" fontId="6" fillId="20" borderId="11" xfId="0" applyFont="1" applyFill="1" applyBorder="1" applyAlignment="1" applyProtection="1">
      <alignment horizontal="left" vertical="center" wrapText="1"/>
      <protection hidden="1"/>
    </xf>
    <xf numFmtId="0" fontId="0" fillId="20" borderId="0" xfId="0" applyFont="1" applyFill="1" applyProtection="1">
      <protection hidden="1"/>
    </xf>
    <xf numFmtId="0" fontId="19" fillId="20" borderId="0" xfId="0" applyFont="1" applyFill="1" applyBorder="1" applyProtection="1">
      <protection hidden="1"/>
    </xf>
    <xf numFmtId="0" fontId="3" fillId="20" borderId="0" xfId="0" applyFont="1" applyFill="1" applyBorder="1" applyAlignment="1" applyProtection="1">
      <alignment horizontal="left" vertical="top" wrapText="1"/>
      <protection hidden="1"/>
    </xf>
    <xf numFmtId="0" fontId="5" fillId="20" borderId="8" xfId="0" applyFont="1" applyFill="1" applyBorder="1" applyAlignment="1" applyProtection="1">
      <alignment wrapText="1"/>
      <protection hidden="1"/>
    </xf>
    <xf numFmtId="0" fontId="5" fillId="20" borderId="9" xfId="0" applyFont="1" applyFill="1" applyBorder="1" applyAlignment="1" applyProtection="1">
      <alignment wrapText="1"/>
      <protection hidden="1"/>
    </xf>
    <xf numFmtId="0" fontId="5" fillId="20" borderId="11" xfId="0" applyFont="1" applyFill="1" applyBorder="1" applyAlignment="1" applyProtection="1">
      <alignment wrapText="1"/>
      <protection hidden="1"/>
    </xf>
    <xf numFmtId="0" fontId="3" fillId="20" borderId="9" xfId="0" applyFont="1" applyFill="1" applyBorder="1" applyAlignment="1" applyProtection="1">
      <alignment horizontal="center" vertical="top" wrapText="1"/>
      <protection hidden="1"/>
    </xf>
    <xf numFmtId="0" fontId="3" fillId="20" borderId="12" xfId="0" applyFont="1" applyFill="1" applyBorder="1" applyAlignment="1" applyProtection="1">
      <alignment horizontal="center" vertical="top" wrapText="1"/>
      <protection hidden="1"/>
    </xf>
    <xf numFmtId="0" fontId="55" fillId="19" borderId="4" xfId="0" applyFont="1" applyFill="1" applyBorder="1" applyAlignment="1" applyProtection="1">
      <alignment horizontal="center"/>
      <protection hidden="1"/>
    </xf>
    <xf numFmtId="0" fontId="51" fillId="0" borderId="0" xfId="0" applyFont="1" applyBorder="1" applyAlignment="1" applyProtection="1">
      <protection hidden="1"/>
    </xf>
    <xf numFmtId="0" fontId="60" fillId="19" borderId="6" xfId="0" applyFont="1" applyFill="1" applyBorder="1" applyProtection="1">
      <protection hidden="1"/>
    </xf>
    <xf numFmtId="0" fontId="6" fillId="20" borderId="0" xfId="0" applyFont="1" applyFill="1" applyBorder="1" applyAlignment="1" applyProtection="1">
      <alignment horizontal="left" vertical="center" wrapText="1"/>
      <protection hidden="1"/>
    </xf>
    <xf numFmtId="0" fontId="11" fillId="19" borderId="30" xfId="0" applyFont="1" applyFill="1" applyBorder="1" applyAlignment="1" applyProtection="1">
      <alignment horizontal="center" vertical="top" wrapText="1"/>
      <protection hidden="1"/>
    </xf>
    <xf numFmtId="14" fontId="24" fillId="19" borderId="11" xfId="0" applyNumberFormat="1" applyFont="1" applyFill="1" applyBorder="1" applyAlignment="1" applyProtection="1">
      <alignment horizontal="right"/>
      <protection hidden="1"/>
    </xf>
    <xf numFmtId="0" fontId="5" fillId="20" borderId="0" xfId="0" applyFont="1" applyFill="1" applyBorder="1" applyAlignment="1" applyProtection="1">
      <alignment horizontal="left" vertical="top" wrapText="1"/>
      <protection hidden="1"/>
    </xf>
    <xf numFmtId="0" fontId="5" fillId="20" borderId="11" xfId="0" applyFont="1" applyFill="1" applyBorder="1" applyAlignment="1" applyProtection="1">
      <alignment horizontal="left" vertical="top" wrapText="1"/>
      <protection hidden="1"/>
    </xf>
    <xf numFmtId="0" fontId="11" fillId="19" borderId="30" xfId="0" applyFont="1" applyFill="1" applyBorder="1" applyAlignment="1" applyProtection="1">
      <alignment horizontal="center" vertical="top" wrapText="1"/>
      <protection hidden="1"/>
    </xf>
    <xf numFmtId="0" fontId="5" fillId="10" borderId="0" xfId="0" applyFont="1" applyFill="1" applyBorder="1" applyAlignment="1" applyProtection="1">
      <alignment horizontal="center" wrapText="1"/>
      <protection hidden="1"/>
    </xf>
    <xf numFmtId="0" fontId="16" fillId="20" borderId="0" xfId="0" applyFont="1" applyFill="1" applyBorder="1" applyAlignment="1" applyProtection="1">
      <alignment horizontal="left" vertical="top"/>
      <protection hidden="1"/>
    </xf>
    <xf numFmtId="0" fontId="4" fillId="20" borderId="0" xfId="0" applyFont="1" applyFill="1" applyBorder="1" applyAlignment="1" applyProtection="1">
      <alignment horizontal="left" vertical="top"/>
      <protection hidden="1"/>
    </xf>
    <xf numFmtId="0" fontId="4" fillId="20" borderId="0" xfId="0" applyFont="1" applyFill="1" applyBorder="1" applyAlignment="1" applyProtection="1">
      <alignment horizontal="right" vertical="top"/>
      <protection hidden="1"/>
    </xf>
    <xf numFmtId="0" fontId="4" fillId="20" borderId="11" xfId="0" applyFont="1" applyFill="1" applyBorder="1" applyAlignment="1" applyProtection="1">
      <alignment horizontal="left" vertical="top"/>
      <protection hidden="1"/>
    </xf>
    <xf numFmtId="0" fontId="16" fillId="20" borderId="11" xfId="0" applyFont="1" applyFill="1" applyBorder="1" applyAlignment="1" applyProtection="1">
      <alignment horizontal="left" vertical="top"/>
      <protection hidden="1"/>
    </xf>
    <xf numFmtId="0" fontId="30" fillId="20" borderId="6" xfId="0" applyFont="1" applyFill="1" applyBorder="1" applyAlignment="1" applyProtection="1">
      <alignment vertical="top"/>
      <protection hidden="1"/>
    </xf>
    <xf numFmtId="0" fontId="32" fillId="20" borderId="0" xfId="0" applyFont="1" applyFill="1" applyBorder="1" applyAlignment="1" applyProtection="1">
      <alignment vertical="top"/>
      <protection hidden="1"/>
    </xf>
    <xf numFmtId="0" fontId="48" fillId="20" borderId="0" xfId="0" applyFont="1" applyFill="1" applyBorder="1" applyAlignment="1">
      <alignment horizontal="left" vertical="center" wrapText="1"/>
    </xf>
    <xf numFmtId="0" fontId="33" fillId="20" borderId="8" xfId="0" applyFont="1" applyFill="1" applyBorder="1" applyAlignment="1" applyProtection="1">
      <alignment horizontal="center" vertical="top"/>
      <protection hidden="1"/>
    </xf>
    <xf numFmtId="0" fontId="12" fillId="20" borderId="0" xfId="0" applyFont="1" applyFill="1" applyBorder="1" applyAlignment="1" applyProtection="1">
      <alignment horizontal="left" vertical="top"/>
      <protection hidden="1"/>
    </xf>
    <xf numFmtId="0" fontId="13" fillId="20" borderId="11" xfId="0" applyFont="1" applyFill="1" applyBorder="1" applyAlignment="1" applyProtection="1">
      <alignment vertical="top"/>
      <protection hidden="1"/>
    </xf>
    <xf numFmtId="0" fontId="55" fillId="0" borderId="0" xfId="0" applyFont="1" applyFill="1" applyBorder="1" applyAlignment="1" applyProtection="1">
      <alignment horizontal="center" vertical="top" wrapText="1"/>
      <protection hidden="1"/>
    </xf>
    <xf numFmtId="0" fontId="5" fillId="20" borderId="7" xfId="0" applyFont="1" applyFill="1" applyBorder="1" applyAlignment="1" applyProtection="1">
      <alignment horizontal="center"/>
      <protection hidden="1"/>
    </xf>
    <xf numFmtId="0" fontId="3" fillId="4" borderId="0" xfId="0" applyFont="1" applyFill="1" applyBorder="1" applyAlignment="1" applyProtection="1">
      <alignment horizontal="center" vertical="top" wrapText="1"/>
      <protection hidden="1"/>
    </xf>
    <xf numFmtId="0" fontId="5" fillId="4" borderId="11" xfId="0" applyFont="1" applyFill="1" applyBorder="1" applyProtection="1">
      <protection hidden="1"/>
    </xf>
    <xf numFmtId="0" fontId="5" fillId="4" borderId="11" xfId="0" applyFont="1" applyFill="1" applyBorder="1" applyAlignment="1" applyProtection="1">
      <alignment horizontal="right"/>
      <protection hidden="1"/>
    </xf>
    <xf numFmtId="0" fontId="5" fillId="8" borderId="0" xfId="0" applyFont="1" applyFill="1" applyBorder="1" applyAlignment="1" applyProtection="1">
      <alignment horizontal="center" wrapText="1"/>
      <protection hidden="1"/>
    </xf>
    <xf numFmtId="0" fontId="5" fillId="9" borderId="0" xfId="0" applyFont="1" applyFill="1" applyBorder="1" applyAlignment="1" applyProtection="1">
      <alignment horizontal="center" wrapText="1"/>
      <protection hidden="1"/>
    </xf>
    <xf numFmtId="0" fontId="3" fillId="9" borderId="0" xfId="0" applyFont="1" applyFill="1" applyBorder="1" applyAlignment="1" applyProtection="1">
      <alignment horizontal="center"/>
      <protection hidden="1"/>
    </xf>
    <xf numFmtId="0" fontId="2" fillId="20" borderId="8" xfId="0" applyFont="1" applyFill="1" applyBorder="1" applyAlignment="1" applyProtection="1">
      <alignment horizontal="center" vertical="top"/>
      <protection hidden="1"/>
    </xf>
    <xf numFmtId="0" fontId="3" fillId="20" borderId="8" xfId="0" applyFont="1" applyFill="1" applyBorder="1" applyAlignment="1" applyProtection="1">
      <alignment horizontal="center" vertical="top"/>
      <protection hidden="1"/>
    </xf>
    <xf numFmtId="0" fontId="3" fillId="20" borderId="8" xfId="0" applyFont="1" applyFill="1" applyBorder="1" applyAlignment="1" applyProtection="1">
      <alignment horizontal="center"/>
      <protection hidden="1"/>
    </xf>
    <xf numFmtId="0" fontId="2" fillId="20" borderId="0" xfId="0" applyFont="1" applyFill="1" applyBorder="1" applyAlignment="1" applyProtection="1">
      <alignment horizontal="center" vertical="top"/>
      <protection hidden="1"/>
    </xf>
    <xf numFmtId="0" fontId="5" fillId="20" borderId="2" xfId="0" applyFont="1" applyFill="1" applyBorder="1" applyAlignment="1" applyProtection="1">
      <alignment horizontal="center"/>
      <protection hidden="1"/>
    </xf>
    <xf numFmtId="0" fontId="48" fillId="19" borderId="4" xfId="0" applyFont="1" applyFill="1" applyBorder="1" applyAlignment="1">
      <alignment horizontal="center" vertical="center" wrapText="1"/>
    </xf>
    <xf numFmtId="0" fontId="5" fillId="10" borderId="33" xfId="0" applyFont="1" applyFill="1" applyBorder="1" applyProtection="1">
      <protection hidden="1"/>
    </xf>
    <xf numFmtId="0" fontId="5" fillId="10" borderId="20" xfId="0" applyFont="1" applyFill="1" applyBorder="1" applyProtection="1">
      <protection hidden="1"/>
    </xf>
    <xf numFmtId="0" fontId="5" fillId="10" borderId="34" xfId="0" applyFont="1" applyFill="1" applyBorder="1" applyProtection="1">
      <protection hidden="1"/>
    </xf>
    <xf numFmtId="0" fontId="5" fillId="10" borderId="9" xfId="0" applyFont="1" applyFill="1" applyBorder="1" applyAlignment="1" applyProtection="1">
      <alignment horizontal="center"/>
      <protection hidden="1"/>
    </xf>
    <xf numFmtId="0" fontId="3" fillId="8" borderId="8" xfId="0" applyFont="1" applyFill="1" applyBorder="1" applyAlignment="1" applyProtection="1">
      <alignment horizontal="center" vertical="top"/>
      <protection hidden="1"/>
    </xf>
    <xf numFmtId="0" fontId="5" fillId="10" borderId="11" xfId="0" applyFont="1" applyFill="1" applyBorder="1" applyAlignment="1" applyProtection="1">
      <alignment horizontal="center"/>
      <protection hidden="1"/>
    </xf>
    <xf numFmtId="0" fontId="5" fillId="20" borderId="0" xfId="0" applyFont="1" applyFill="1" applyBorder="1" applyAlignment="1" applyProtection="1">
      <alignment horizontal="left" vertical="top" wrapText="1"/>
      <protection hidden="1"/>
    </xf>
    <xf numFmtId="0" fontId="5" fillId="20" borderId="0" xfId="0" applyFont="1" applyFill="1" applyBorder="1" applyAlignment="1" applyProtection="1">
      <alignment horizontal="left" vertical="top"/>
      <protection hidden="1"/>
    </xf>
    <xf numFmtId="0" fontId="5" fillId="19" borderId="0" xfId="0" applyFont="1" applyFill="1" applyBorder="1" applyProtection="1">
      <protection hidden="1"/>
    </xf>
    <xf numFmtId="0" fontId="31" fillId="19" borderId="0" xfId="0" applyFont="1" applyFill="1" applyBorder="1" applyAlignment="1" applyProtection="1">
      <alignment horizontal="left" vertical="top"/>
      <protection hidden="1"/>
    </xf>
    <xf numFmtId="0" fontId="46" fillId="19" borderId="0" xfId="0" applyFont="1" applyFill="1" applyBorder="1" applyAlignment="1">
      <alignment horizontal="center" vertical="center"/>
    </xf>
    <xf numFmtId="9" fontId="5" fillId="0" borderId="0" xfId="1" applyFont="1" applyFill="1" applyBorder="1" applyProtection="1">
      <protection hidden="1"/>
    </xf>
    <xf numFmtId="0" fontId="5" fillId="19" borderId="6" xfId="0" applyFont="1" applyFill="1" applyBorder="1" applyProtection="1">
      <protection hidden="1"/>
    </xf>
    <xf numFmtId="0" fontId="5" fillId="19" borderId="6" xfId="0" applyFont="1" applyFill="1" applyBorder="1" applyAlignment="1" applyProtection="1">
      <alignment horizontal="center"/>
      <protection hidden="1"/>
    </xf>
    <xf numFmtId="9" fontId="5" fillId="19" borderId="6" xfId="1" applyFont="1" applyFill="1" applyBorder="1" applyProtection="1">
      <protection hidden="1"/>
    </xf>
    <xf numFmtId="0" fontId="5" fillId="19" borderId="7" xfId="0" applyFont="1" applyFill="1" applyBorder="1" applyProtection="1">
      <protection hidden="1"/>
    </xf>
    <xf numFmtId="0" fontId="5" fillId="19" borderId="5" xfId="0" applyFont="1" applyFill="1" applyBorder="1" applyProtection="1">
      <protection hidden="1"/>
    </xf>
    <xf numFmtId="0" fontId="54" fillId="19" borderId="6" xfId="0" applyFont="1" applyFill="1" applyBorder="1" applyAlignment="1" applyProtection="1">
      <alignment vertical="top"/>
      <protection hidden="1"/>
    </xf>
    <xf numFmtId="0" fontId="17" fillId="20" borderId="0" xfId="0" applyFont="1" applyFill="1" applyBorder="1" applyAlignment="1" applyProtection="1">
      <alignment vertical="top"/>
      <protection hidden="1"/>
    </xf>
    <xf numFmtId="0" fontId="11" fillId="20" borderId="0" xfId="0" applyFont="1" applyFill="1" applyBorder="1" applyAlignment="1" applyProtection="1">
      <alignment horizontal="center"/>
      <protection hidden="1"/>
    </xf>
    <xf numFmtId="0" fontId="5" fillId="2" borderId="4" xfId="0" applyFont="1" applyFill="1" applyBorder="1" applyAlignment="1" applyProtection="1">
      <alignment horizontal="center" vertical="center"/>
      <protection locked="0" hidden="1"/>
    </xf>
    <xf numFmtId="0" fontId="5" fillId="20" borderId="0" xfId="0" applyFont="1" applyFill="1" applyBorder="1" applyAlignment="1" applyProtection="1">
      <alignment vertical="center"/>
      <protection hidden="1"/>
    </xf>
    <xf numFmtId="0" fontId="5" fillId="2" borderId="16" xfId="0" applyFont="1" applyFill="1" applyBorder="1" applyAlignment="1" applyProtection="1">
      <alignment horizontal="center" vertical="center"/>
      <protection locked="0" hidden="1"/>
    </xf>
    <xf numFmtId="0" fontId="5" fillId="2" borderId="17" xfId="0" applyFont="1" applyFill="1" applyBorder="1" applyAlignment="1" applyProtection="1">
      <alignment horizontal="center" vertical="center"/>
      <protection locked="0" hidden="1"/>
    </xf>
    <xf numFmtId="0" fontId="5" fillId="20" borderId="0" xfId="0" applyFont="1" applyFill="1" applyBorder="1" applyAlignment="1" applyProtection="1">
      <alignment horizontal="left" vertical="center"/>
      <protection hidden="1"/>
    </xf>
    <xf numFmtId="0" fontId="5" fillId="10" borderId="0" xfId="0" applyFont="1" applyFill="1" applyBorder="1" applyAlignment="1" applyProtection="1">
      <alignment horizontal="center" vertical="center"/>
      <protection hidden="1"/>
    </xf>
    <xf numFmtId="0" fontId="3" fillId="8" borderId="0" xfId="0" applyFont="1" applyFill="1" applyBorder="1" applyAlignment="1" applyProtection="1">
      <alignment horizontal="center" vertical="center"/>
      <protection hidden="1"/>
    </xf>
    <xf numFmtId="0" fontId="3" fillId="8" borderId="8" xfId="0" applyFont="1" applyFill="1" applyBorder="1" applyAlignment="1" applyProtection="1">
      <alignment horizontal="center" vertical="center"/>
      <protection hidden="1"/>
    </xf>
    <xf numFmtId="0" fontId="3" fillId="8" borderId="9" xfId="0" applyFont="1" applyFill="1" applyBorder="1" applyAlignment="1" applyProtection="1">
      <alignment horizontal="center" vertical="center"/>
      <protection hidden="1"/>
    </xf>
    <xf numFmtId="0" fontId="3" fillId="9" borderId="0" xfId="0" applyFont="1" applyFill="1" applyBorder="1" applyAlignment="1" applyProtection="1">
      <alignment horizontal="center" vertical="center"/>
      <protection hidden="1"/>
    </xf>
    <xf numFmtId="0" fontId="5" fillId="10" borderId="0" xfId="0" applyFont="1" applyFill="1" applyBorder="1" applyAlignment="1" applyProtection="1">
      <alignment vertical="center"/>
      <protection hidden="1"/>
    </xf>
    <xf numFmtId="0" fontId="3" fillId="20" borderId="0" xfId="0" applyFont="1" applyFill="1" applyBorder="1" applyAlignment="1" applyProtection="1">
      <alignment horizontal="center" vertical="center"/>
      <protection hidden="1"/>
    </xf>
    <xf numFmtId="0" fontId="5" fillId="20" borderId="0" xfId="0" applyFont="1" applyFill="1" applyBorder="1" applyAlignment="1" applyProtection="1">
      <alignment horizontal="center" vertical="center"/>
      <protection hidden="1"/>
    </xf>
    <xf numFmtId="0" fontId="5" fillId="0" borderId="0" xfId="0" applyFont="1" applyFill="1" applyBorder="1" applyAlignment="1" applyProtection="1">
      <alignment vertical="top" wrapText="1"/>
      <protection hidden="1"/>
    </xf>
    <xf numFmtId="0" fontId="5" fillId="0" borderId="27" xfId="0" applyFont="1" applyFill="1" applyBorder="1" applyProtection="1">
      <protection hidden="1"/>
    </xf>
    <xf numFmtId="0" fontId="55" fillId="19" borderId="11" xfId="0" applyFont="1" applyFill="1" applyBorder="1" applyAlignment="1" applyProtection="1">
      <alignment horizontal="right" vertical="top"/>
      <protection hidden="1"/>
    </xf>
    <xf numFmtId="0" fontId="3" fillId="0" borderId="27" xfId="0" applyFont="1" applyFill="1" applyBorder="1" applyAlignment="1" applyProtection="1">
      <alignment horizontal="center" vertical="top" wrapText="1"/>
      <protection hidden="1"/>
    </xf>
    <xf numFmtId="0" fontId="0" fillId="0" borderId="0" xfId="0" applyFont="1" applyFill="1" applyBorder="1" applyProtection="1">
      <protection hidden="1"/>
    </xf>
    <xf numFmtId="0" fontId="5" fillId="20" borderId="0" xfId="0" applyFont="1" applyFill="1" applyBorder="1" applyAlignment="1" applyProtection="1">
      <alignment horizontal="center" vertical="center" wrapText="1"/>
      <protection hidden="1"/>
    </xf>
    <xf numFmtId="0" fontId="5" fillId="20" borderId="0" xfId="0" applyFont="1" applyFill="1" applyBorder="1" applyAlignment="1" applyProtection="1">
      <alignment horizontal="right" vertical="center"/>
      <protection hidden="1"/>
    </xf>
    <xf numFmtId="0" fontId="12" fillId="0" borderId="0" xfId="0" applyFont="1" applyFill="1" applyBorder="1" applyAlignment="1" applyProtection="1">
      <alignment horizontal="left"/>
      <protection hidden="1"/>
    </xf>
    <xf numFmtId="0" fontId="0" fillId="0" borderId="0" xfId="0" applyBorder="1"/>
    <xf numFmtId="0" fontId="5" fillId="0" borderId="29" xfId="0" applyFont="1" applyBorder="1" applyAlignment="1" applyProtection="1">
      <alignment vertical="top"/>
      <protection hidden="1"/>
    </xf>
    <xf numFmtId="0" fontId="5" fillId="20" borderId="0" xfId="0" applyFont="1" applyFill="1" applyBorder="1" applyAlignment="1" applyProtection="1">
      <alignment horizontal="left" vertical="top" wrapText="1"/>
      <protection hidden="1"/>
    </xf>
    <xf numFmtId="0" fontId="5" fillId="20" borderId="0" xfId="0" applyFont="1" applyFill="1" applyBorder="1" applyAlignment="1" applyProtection="1">
      <alignment horizontal="left" vertical="top"/>
      <protection hidden="1"/>
    </xf>
    <xf numFmtId="0" fontId="26" fillId="0" borderId="21" xfId="4" applyFont="1" applyBorder="1" applyAlignment="1">
      <alignment vertical="center"/>
    </xf>
    <xf numFmtId="0" fontId="26" fillId="0" borderId="24" xfId="4" applyFont="1" applyBorder="1" applyAlignment="1">
      <alignment vertical="center"/>
    </xf>
    <xf numFmtId="0" fontId="26" fillId="0" borderId="4" xfId="4" applyFont="1" applyBorder="1" applyAlignment="1">
      <alignment vertical="center"/>
    </xf>
    <xf numFmtId="0" fontId="26" fillId="0" borderId="1" xfId="4" applyFont="1" applyBorder="1" applyAlignment="1">
      <alignment vertical="center"/>
    </xf>
    <xf numFmtId="0" fontId="26" fillId="0" borderId="4" xfId="4" applyFont="1" applyBorder="1" applyAlignment="1" applyProtection="1">
      <alignment vertical="center"/>
    </xf>
    <xf numFmtId="0" fontId="26" fillId="0" borderId="31" xfId="4" applyFont="1" applyBorder="1" applyAlignment="1">
      <alignment vertical="center"/>
    </xf>
    <xf numFmtId="0" fontId="12" fillId="20" borderId="0" xfId="0" applyFont="1" applyFill="1" applyBorder="1" applyAlignment="1" applyProtection="1">
      <alignment horizontal="right" wrapText="1"/>
      <protection hidden="1"/>
    </xf>
    <xf numFmtId="0" fontId="13" fillId="20" borderId="0" xfId="0" applyFont="1" applyFill="1" applyBorder="1" applyAlignment="1" applyProtection="1">
      <alignment horizontal="left" vertical="top"/>
      <protection hidden="1"/>
    </xf>
    <xf numFmtId="0" fontId="13" fillId="20" borderId="0" xfId="0" applyFont="1" applyFill="1" applyBorder="1" applyAlignment="1" applyProtection="1">
      <alignment horizontal="left" vertical="top" wrapText="1"/>
      <protection hidden="1"/>
    </xf>
    <xf numFmtId="0" fontId="41" fillId="20" borderId="0" xfId="0" applyFont="1" applyFill="1" applyBorder="1" applyAlignment="1" applyProtection="1">
      <alignment horizontal="center"/>
      <protection hidden="1"/>
    </xf>
    <xf numFmtId="0" fontId="3" fillId="0" borderId="0" xfId="0" applyFont="1" applyBorder="1" applyAlignment="1" applyProtection="1">
      <alignment horizontal="left" vertical="top" wrapText="1"/>
      <protection hidden="1"/>
    </xf>
    <xf numFmtId="0" fontId="11" fillId="19" borderId="30" xfId="0" applyFont="1" applyFill="1" applyBorder="1" applyAlignment="1" applyProtection="1">
      <alignment horizontal="center" vertical="top" wrapText="1"/>
      <protection hidden="1"/>
    </xf>
    <xf numFmtId="0" fontId="3" fillId="0" borderId="0" xfId="0" applyFont="1" applyBorder="1" applyAlignment="1" applyProtection="1">
      <alignment horizontal="left" vertical="top" wrapText="1"/>
      <protection hidden="1"/>
    </xf>
    <xf numFmtId="0" fontId="5" fillId="0" borderId="0" xfId="0" applyFont="1" applyFill="1" applyBorder="1" applyAlignment="1" applyProtection="1">
      <alignment horizontal="right"/>
      <protection hidden="1"/>
    </xf>
    <xf numFmtId="0" fontId="61" fillId="0" borderId="4" xfId="0" applyFont="1" applyBorder="1"/>
    <xf numFmtId="0" fontId="61" fillId="0" borderId="4" xfId="0" applyFont="1" applyFill="1" applyBorder="1"/>
    <xf numFmtId="0" fontId="61" fillId="0" borderId="32" xfId="0" applyFont="1" applyFill="1" applyBorder="1"/>
    <xf numFmtId="0" fontId="0" fillId="0" borderId="0" xfId="0" applyFill="1"/>
    <xf numFmtId="0" fontId="0" fillId="0" borderId="4" xfId="0" applyBorder="1"/>
    <xf numFmtId="0" fontId="61" fillId="12" borderId="4" xfId="0" applyFont="1" applyFill="1" applyBorder="1"/>
    <xf numFmtId="0" fontId="0" fillId="9" borderId="4" xfId="0" applyFill="1" applyBorder="1"/>
    <xf numFmtId="0" fontId="0" fillId="0" borderId="4" xfId="0" applyFill="1" applyBorder="1"/>
    <xf numFmtId="0" fontId="0" fillId="4" borderId="4" xfId="0" applyFill="1" applyBorder="1"/>
    <xf numFmtId="0" fontId="0" fillId="0" borderId="4" xfId="0" applyBorder="1" applyAlignment="1">
      <alignment horizontal="right"/>
    </xf>
    <xf numFmtId="0" fontId="62" fillId="0" borderId="4" xfId="0" applyFont="1" applyFill="1" applyBorder="1" applyAlignment="1">
      <alignment horizontal="right"/>
    </xf>
    <xf numFmtId="0" fontId="0" fillId="0" borderId="4" xfId="0" applyFill="1" applyBorder="1" applyAlignment="1">
      <alignment horizontal="right"/>
    </xf>
    <xf numFmtId="0" fontId="63" fillId="0" borderId="4" xfId="0" applyFont="1" applyBorder="1"/>
    <xf numFmtId="0" fontId="0" fillId="0" borderId="4" xfId="0" applyFont="1" applyFill="1" applyBorder="1"/>
    <xf numFmtId="0" fontId="46" fillId="19" borderId="20" xfId="0" applyFont="1" applyFill="1" applyBorder="1" applyAlignment="1">
      <alignment horizontal="center" vertical="center"/>
    </xf>
    <xf numFmtId="0" fontId="46" fillId="19" borderId="19" xfId="0" applyFont="1" applyFill="1" applyBorder="1" applyAlignment="1">
      <alignment horizontal="center" vertical="center"/>
    </xf>
    <xf numFmtId="0" fontId="12" fillId="20" borderId="0" xfId="0" applyFont="1" applyFill="1" applyBorder="1" applyAlignment="1" applyProtection="1">
      <alignment horizontal="center" vertical="center"/>
      <protection hidden="1"/>
    </xf>
    <xf numFmtId="0" fontId="64" fillId="0" borderId="0" xfId="4" applyFont="1" applyAlignment="1" applyProtection="1">
      <alignment horizontal="center" vertical="center"/>
      <protection hidden="1"/>
    </xf>
    <xf numFmtId="0" fontId="3" fillId="7" borderId="0" xfId="0" applyFont="1" applyFill="1" applyBorder="1" applyAlignment="1" applyProtection="1">
      <alignment horizontal="center" vertical="center" wrapText="1"/>
      <protection hidden="1"/>
    </xf>
    <xf numFmtId="0" fontId="5" fillId="20" borderId="0" xfId="0" applyFont="1" applyFill="1" applyBorder="1" applyAlignment="1" applyProtection="1">
      <alignment horizontal="left" wrapText="1"/>
      <protection hidden="1"/>
    </xf>
    <xf numFmtId="0" fontId="5" fillId="20" borderId="0" xfId="0" applyFont="1" applyFill="1" applyBorder="1" applyAlignment="1" applyProtection="1">
      <alignment horizontal="left" vertical="top"/>
      <protection hidden="1"/>
    </xf>
    <xf numFmtId="0" fontId="26" fillId="0" borderId="0" xfId="4" applyNumberFormat="1" applyFont="1" applyAlignment="1" applyProtection="1">
      <alignment horizontal="center" vertical="center"/>
      <protection hidden="1"/>
    </xf>
    <xf numFmtId="0" fontId="3" fillId="20" borderId="0" xfId="0" applyFont="1" applyFill="1" applyBorder="1" applyAlignment="1" applyProtection="1">
      <alignment vertical="top"/>
      <protection hidden="1"/>
    </xf>
    <xf numFmtId="0" fontId="41" fillId="20" borderId="0" xfId="0" applyFont="1" applyFill="1" applyBorder="1" applyAlignment="1" applyProtection="1">
      <alignment horizontal="center" vertical="center"/>
      <protection hidden="1"/>
    </xf>
    <xf numFmtId="0" fontId="26" fillId="0" borderId="0" xfId="4" applyFont="1" applyAlignment="1" applyProtection="1">
      <alignment horizontal="center" vertical="center"/>
      <protection hidden="1"/>
    </xf>
    <xf numFmtId="0" fontId="3" fillId="0" borderId="0" xfId="4" applyFont="1" applyAlignment="1" applyProtection="1">
      <alignment horizontal="center" vertical="center"/>
      <protection hidden="1"/>
    </xf>
    <xf numFmtId="0" fontId="3" fillId="0" borderId="0" xfId="4" applyNumberFormat="1" applyFont="1" applyAlignment="1" applyProtection="1">
      <alignment horizontal="center" vertical="center"/>
      <protection hidden="1"/>
    </xf>
    <xf numFmtId="0" fontId="26" fillId="0" borderId="0" xfId="4" applyFont="1" applyAlignment="1" applyProtection="1">
      <alignment horizontal="center" vertical="center"/>
    </xf>
    <xf numFmtId="1" fontId="5" fillId="2" borderId="4" xfId="0" applyNumberFormat="1" applyFont="1" applyFill="1" applyBorder="1" applyAlignment="1" applyProtection="1">
      <alignment horizontal="center" vertical="center"/>
      <protection locked="0" hidden="1"/>
    </xf>
    <xf numFmtId="1" fontId="5" fillId="20" borderId="0" xfId="0" applyNumberFormat="1" applyFont="1" applyFill="1" applyBorder="1" applyAlignment="1" applyProtection="1">
      <alignment vertical="center"/>
      <protection hidden="1"/>
    </xf>
    <xf numFmtId="1" fontId="5" fillId="20" borderId="0" xfId="0" applyNumberFormat="1" applyFont="1" applyFill="1" applyBorder="1" applyAlignment="1" applyProtection="1">
      <alignment vertical="top"/>
      <protection hidden="1"/>
    </xf>
    <xf numFmtId="1" fontId="5" fillId="20" borderId="0" xfId="0" applyNumberFormat="1" applyFont="1" applyFill="1" applyBorder="1" applyAlignment="1" applyProtection="1">
      <alignment horizontal="center" vertical="center"/>
      <protection hidden="1"/>
    </xf>
    <xf numFmtId="1" fontId="5" fillId="20" borderId="0" xfId="0" applyNumberFormat="1" applyFont="1" applyFill="1" applyBorder="1" applyProtection="1">
      <protection hidden="1"/>
    </xf>
    <xf numFmtId="1" fontId="5" fillId="20" borderId="0" xfId="0" applyNumberFormat="1" applyFont="1" applyFill="1" applyBorder="1" applyAlignment="1" applyProtection="1">
      <alignment horizontal="center"/>
      <protection hidden="1"/>
    </xf>
    <xf numFmtId="1" fontId="11" fillId="20" borderId="0" xfId="0" applyNumberFormat="1" applyFont="1" applyFill="1" applyBorder="1" applyAlignment="1" applyProtection="1">
      <alignment horizontal="center"/>
      <protection hidden="1"/>
    </xf>
    <xf numFmtId="1" fontId="3" fillId="20" borderId="0" xfId="0" applyNumberFormat="1" applyFont="1" applyFill="1" applyBorder="1" applyAlignment="1" applyProtection="1">
      <alignment horizontal="center"/>
      <protection hidden="1"/>
    </xf>
    <xf numFmtId="0" fontId="31" fillId="19" borderId="5" xfId="0" applyFont="1" applyFill="1" applyBorder="1" applyAlignment="1" applyProtection="1">
      <alignment horizontal="left"/>
      <protection hidden="1"/>
    </xf>
    <xf numFmtId="0" fontId="5" fillId="19" borderId="10" xfId="0" applyFont="1" applyFill="1" applyBorder="1" applyProtection="1">
      <protection hidden="1"/>
    </xf>
    <xf numFmtId="1" fontId="3" fillId="20" borderId="0" xfId="0" applyNumberFormat="1" applyFont="1" applyFill="1" applyBorder="1" applyAlignment="1" applyProtection="1">
      <alignment horizontal="center" vertical="center"/>
      <protection hidden="1"/>
    </xf>
    <xf numFmtId="1" fontId="5" fillId="20" borderId="0" xfId="0" applyNumberFormat="1" applyFont="1" applyFill="1" applyBorder="1" applyAlignment="1" applyProtection="1">
      <alignment horizontal="left" vertical="center"/>
      <protection hidden="1"/>
    </xf>
    <xf numFmtId="1" fontId="5" fillId="20" borderId="0" xfId="0" applyNumberFormat="1" applyFont="1" applyFill="1" applyBorder="1" applyAlignment="1" applyProtection="1">
      <alignment horizontal="left"/>
      <protection hidden="1"/>
    </xf>
    <xf numFmtId="1" fontId="5" fillId="20" borderId="0" xfId="0" applyNumberFormat="1" applyFont="1" applyFill="1" applyBorder="1" applyAlignment="1" applyProtection="1">
      <alignment horizontal="center" vertical="top"/>
      <protection hidden="1"/>
    </xf>
    <xf numFmtId="1" fontId="6" fillId="20" borderId="0" xfId="0" applyNumberFormat="1" applyFont="1" applyFill="1" applyBorder="1" applyAlignment="1" applyProtection="1">
      <alignment horizontal="center" vertical="center"/>
      <protection hidden="1"/>
    </xf>
    <xf numFmtId="166" fontId="5" fillId="20" borderId="0" xfId="3" applyNumberFormat="1" applyFont="1" applyFill="1" applyBorder="1" applyAlignment="1" applyProtection="1">
      <alignment horizontal="left"/>
      <protection hidden="1"/>
    </xf>
    <xf numFmtId="166" fontId="5" fillId="20" borderId="0" xfId="3" applyNumberFormat="1" applyFont="1" applyFill="1" applyBorder="1" applyAlignment="1" applyProtection="1">
      <alignment horizontal="center"/>
      <protection hidden="1"/>
    </xf>
    <xf numFmtId="1" fontId="5" fillId="20" borderId="0" xfId="1" applyNumberFormat="1" applyFont="1" applyFill="1" applyBorder="1" applyAlignment="1" applyProtection="1">
      <alignment vertical="center"/>
      <protection hidden="1"/>
    </xf>
    <xf numFmtId="1" fontId="5" fillId="20" borderId="0" xfId="0" applyNumberFormat="1" applyFont="1" applyFill="1" applyBorder="1" applyAlignment="1" applyProtection="1">
      <alignment horizontal="center" vertical="center" wrapText="1"/>
      <protection hidden="1"/>
    </xf>
    <xf numFmtId="1" fontId="5" fillId="20" borderId="0" xfId="0" applyNumberFormat="1" applyFont="1" applyFill="1" applyBorder="1" applyAlignment="1" applyProtection="1">
      <alignment horizontal="right" vertical="center"/>
      <protection hidden="1"/>
    </xf>
    <xf numFmtId="1" fontId="0" fillId="20" borderId="0" xfId="0" applyNumberFormat="1" applyFont="1" applyFill="1" applyBorder="1" applyProtection="1">
      <protection hidden="1"/>
    </xf>
    <xf numFmtId="1" fontId="0" fillId="20" borderId="0" xfId="0" applyNumberFormat="1" applyFont="1" applyFill="1" applyBorder="1" applyAlignment="1" applyProtection="1">
      <alignment vertical="center"/>
      <protection hidden="1"/>
    </xf>
    <xf numFmtId="0" fontId="6" fillId="20" borderId="0" xfId="0" applyFont="1" applyFill="1" applyBorder="1" applyAlignment="1" applyProtection="1">
      <alignment horizontal="left" vertical="top" wrapText="1"/>
      <protection hidden="1"/>
    </xf>
    <xf numFmtId="0" fontId="0" fillId="0" borderId="4" xfId="0" applyBorder="1" applyAlignment="1">
      <alignment horizontal="left"/>
    </xf>
    <xf numFmtId="0" fontId="0" fillId="0" borderId="4" xfId="0" applyFill="1" applyBorder="1" applyAlignment="1">
      <alignment horizontal="left"/>
    </xf>
    <xf numFmtId="0" fontId="0" fillId="0" borderId="4" xfId="0" applyBorder="1" applyAlignment="1">
      <alignment vertical="center"/>
    </xf>
    <xf numFmtId="0" fontId="0" fillId="0" borderId="4" xfId="0" applyBorder="1" applyAlignment="1"/>
    <xf numFmtId="0" fontId="5" fillId="11" borderId="4" xfId="0"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top"/>
      <protection hidden="1"/>
    </xf>
    <xf numFmtId="166" fontId="5" fillId="20" borderId="0" xfId="3" applyNumberFormat="1" applyFont="1" applyFill="1" applyBorder="1" applyAlignment="1" applyProtection="1">
      <alignment horizontal="center" vertical="top"/>
      <protection hidden="1"/>
    </xf>
    <xf numFmtId="14" fontId="43" fillId="0" borderId="0" xfId="4" applyNumberFormat="1" applyBorder="1" applyAlignment="1" applyProtection="1">
      <alignment horizontal="left" vertical="center"/>
    </xf>
    <xf numFmtId="0" fontId="43" fillId="0" borderId="0" xfId="4" applyBorder="1" applyAlignment="1" applyProtection="1">
      <alignment vertical="center"/>
    </xf>
    <xf numFmtId="0" fontId="43" fillId="0" borderId="0" xfId="4" applyNumberFormat="1" applyBorder="1" applyAlignment="1" applyProtection="1">
      <alignment horizontal="left" vertical="center"/>
    </xf>
    <xf numFmtId="0" fontId="26" fillId="4" borderId="0" xfId="2" quotePrefix="1" applyFont="1" applyFill="1" applyBorder="1" applyAlignment="1" applyProtection="1">
      <alignment horizontal="left" vertical="top"/>
      <protection hidden="1"/>
    </xf>
    <xf numFmtId="0" fontId="5" fillId="0" borderId="21" xfId="0" applyFont="1" applyBorder="1" applyAlignment="1" applyProtection="1">
      <alignment horizontal="left"/>
      <protection hidden="1"/>
    </xf>
    <xf numFmtId="0" fontId="5" fillId="0" borderId="20" xfId="0" applyFont="1" applyBorder="1" applyAlignment="1" applyProtection="1">
      <alignment horizontal="left"/>
      <protection hidden="1"/>
    </xf>
    <xf numFmtId="0" fontId="5" fillId="0" borderId="22" xfId="0" applyFont="1" applyBorder="1" applyAlignment="1" applyProtection="1">
      <alignment horizontal="left"/>
      <protection hidden="1"/>
    </xf>
    <xf numFmtId="0" fontId="23" fillId="0" borderId="18" xfId="2" applyBorder="1" applyAlignment="1" applyProtection="1">
      <alignment horizontal="left"/>
      <protection hidden="1"/>
    </xf>
    <xf numFmtId="0" fontId="23" fillId="0" borderId="0" xfId="2" applyBorder="1" applyAlignment="1" applyProtection="1">
      <alignment horizontal="left"/>
      <protection hidden="1"/>
    </xf>
    <xf numFmtId="0" fontId="23" fillId="0" borderId="23" xfId="2" applyBorder="1" applyAlignment="1" applyProtection="1">
      <alignment horizontal="left"/>
      <protection hidden="1"/>
    </xf>
    <xf numFmtId="0" fontId="5" fillId="0" borderId="24" xfId="0" applyFont="1" applyBorder="1" applyAlignment="1" applyProtection="1">
      <alignment horizontal="left"/>
      <protection hidden="1"/>
    </xf>
    <xf numFmtId="0" fontId="5" fillId="0" borderId="19" xfId="0" applyFont="1" applyBorder="1" applyAlignment="1" applyProtection="1">
      <alignment horizontal="left"/>
      <protection hidden="1"/>
    </xf>
    <xf numFmtId="0" fontId="5" fillId="0" borderId="25" xfId="0" applyFont="1" applyBorder="1" applyAlignment="1" applyProtection="1">
      <alignment horizontal="left"/>
      <protection hidden="1"/>
    </xf>
    <xf numFmtId="0" fontId="43" fillId="0" borderId="0" xfId="4" applyBorder="1"/>
    <xf numFmtId="0" fontId="26" fillId="0" borderId="0" xfId="4" applyNumberFormat="1" applyFont="1" applyBorder="1" applyAlignment="1" applyProtection="1">
      <alignment horizontal="center" vertical="center"/>
      <protection hidden="1"/>
    </xf>
    <xf numFmtId="0" fontId="5" fillId="0" borderId="18" xfId="0" applyFont="1" applyBorder="1" applyProtection="1">
      <protection hidden="1"/>
    </xf>
    <xf numFmtId="0" fontId="43" fillId="0" borderId="0" xfId="4" applyNumberFormat="1" applyBorder="1" applyAlignment="1" applyProtection="1">
      <alignment horizontal="center" vertical="center"/>
      <protection hidden="1"/>
    </xf>
    <xf numFmtId="0" fontId="43" fillId="0" borderId="0" xfId="4" applyBorder="1" applyProtection="1"/>
    <xf numFmtId="0" fontId="43" fillId="0" borderId="0" xfId="4" applyFill="1" applyBorder="1"/>
    <xf numFmtId="0" fontId="43" fillId="0" borderId="0" xfId="4" applyBorder="1" applyAlignment="1">
      <alignment horizontal="center" vertical="center"/>
    </xf>
    <xf numFmtId="0" fontId="43" fillId="0" borderId="0" xfId="4" applyBorder="1" applyAlignment="1"/>
    <xf numFmtId="0" fontId="3" fillId="0" borderId="0" xfId="0" applyFont="1" applyBorder="1" applyAlignment="1" applyProtection="1">
      <protection hidden="1"/>
    </xf>
    <xf numFmtId="0" fontId="6" fillId="20" borderId="0" xfId="0" applyFont="1" applyFill="1" applyBorder="1" applyAlignment="1" applyProtection="1">
      <alignment horizontal="left" vertical="top" wrapText="1"/>
      <protection hidden="1"/>
    </xf>
    <xf numFmtId="0" fontId="6" fillId="20" borderId="0" xfId="0" applyFont="1" applyFill="1" applyBorder="1" applyAlignment="1" applyProtection="1">
      <alignment horizontal="center" vertical="center"/>
      <protection hidden="1"/>
    </xf>
    <xf numFmtId="0" fontId="5" fillId="20" borderId="0" xfId="0" applyFont="1" applyFill="1" applyBorder="1" applyAlignment="1" applyProtection="1">
      <alignment horizontal="center" vertical="top"/>
      <protection hidden="1"/>
    </xf>
    <xf numFmtId="0" fontId="5" fillId="20" borderId="0" xfId="0" applyFont="1" applyFill="1" applyBorder="1" applyAlignment="1" applyProtection="1">
      <alignment horizontal="left" vertical="top"/>
      <protection hidden="1"/>
    </xf>
    <xf numFmtId="0" fontId="49" fillId="19" borderId="0" xfId="0" applyFont="1" applyFill="1" applyBorder="1" applyAlignment="1" applyProtection="1">
      <alignment vertical="top"/>
      <protection hidden="1"/>
    </xf>
    <xf numFmtId="0" fontId="49" fillId="4" borderId="6" xfId="0" applyFont="1" applyFill="1" applyBorder="1" applyAlignment="1" applyProtection="1">
      <alignment vertical="top"/>
      <protection hidden="1"/>
    </xf>
    <xf numFmtId="0" fontId="40" fillId="0" borderId="0" xfId="0" applyFont="1" applyBorder="1" applyAlignment="1" applyProtection="1">
      <alignment horizontal="center" vertical="center"/>
      <protection hidden="1"/>
    </xf>
    <xf numFmtId="0" fontId="3" fillId="0" borderId="35" xfId="4" applyNumberFormat="1" applyFont="1" applyBorder="1" applyAlignment="1" applyProtection="1">
      <alignment horizontal="center" vertical="center"/>
      <protection hidden="1"/>
    </xf>
    <xf numFmtId="0" fontId="5" fillId="2" borderId="4" xfId="0" applyFont="1" applyFill="1" applyBorder="1" applyAlignment="1" applyProtection="1">
      <alignment horizontal="center" vertical="center" wrapText="1"/>
      <protection locked="0" hidden="1"/>
    </xf>
    <xf numFmtId="0" fontId="69" fillId="0" borderId="0" xfId="0" applyFont="1" applyBorder="1" applyAlignment="1" applyProtection="1">
      <alignment horizontal="center"/>
      <protection hidden="1"/>
    </xf>
    <xf numFmtId="0" fontId="64" fillId="0" borderId="0" xfId="4" applyFont="1" applyAlignment="1" applyProtection="1">
      <alignment horizontal="center" vertical="top"/>
      <protection hidden="1"/>
    </xf>
    <xf numFmtId="2" fontId="40" fillId="0" borderId="0" xfId="0" applyNumberFormat="1" applyFont="1" applyBorder="1" applyAlignment="1" applyProtection="1">
      <alignment horizontal="left"/>
      <protection hidden="1"/>
    </xf>
    <xf numFmtId="0" fontId="74" fillId="0" borderId="0" xfId="0" applyFont="1" applyFill="1" applyBorder="1" applyAlignment="1" applyProtection="1">
      <alignment vertical="top"/>
      <protection hidden="1"/>
    </xf>
    <xf numFmtId="0" fontId="68" fillId="0" borderId="0" xfId="0" applyFont="1" applyBorder="1" applyAlignment="1" applyProtection="1">
      <protection hidden="1"/>
    </xf>
    <xf numFmtId="0" fontId="11" fillId="0" borderId="0" xfId="0" applyFont="1" applyBorder="1" applyAlignment="1" applyProtection="1">
      <alignment horizontal="right"/>
      <protection hidden="1"/>
    </xf>
    <xf numFmtId="0" fontId="5" fillId="0" borderId="0" xfId="0" applyFont="1" applyAlignment="1" applyProtection="1">
      <protection hidden="1"/>
    </xf>
    <xf numFmtId="0" fontId="5" fillId="0" borderId="9" xfId="0" applyFont="1" applyBorder="1" applyAlignment="1" applyProtection="1">
      <protection hidden="1"/>
    </xf>
    <xf numFmtId="0" fontId="5" fillId="0" borderId="0" xfId="0" applyFont="1" applyFill="1" applyBorder="1" applyAlignment="1" applyProtection="1">
      <protection hidden="1"/>
    </xf>
    <xf numFmtId="0" fontId="73" fillId="0" borderId="0" xfId="0" applyFont="1" applyBorder="1" applyAlignment="1" applyProtection="1">
      <protection hidden="1"/>
    </xf>
    <xf numFmtId="0" fontId="69" fillId="0" borderId="0" xfId="0" applyFont="1" applyBorder="1" applyAlignment="1" applyProtection="1">
      <protection hidden="1"/>
    </xf>
    <xf numFmtId="0" fontId="66" fillId="0" borderId="0" xfId="0" applyFont="1" applyBorder="1" applyAlignment="1" applyProtection="1">
      <alignment vertical="center"/>
      <protection hidden="1"/>
    </xf>
    <xf numFmtId="0" fontId="52" fillId="19" borderId="4" xfId="0" applyFont="1" applyFill="1" applyBorder="1" applyAlignment="1">
      <alignment horizontal="center" vertical="center" wrapText="1"/>
    </xf>
    <xf numFmtId="0" fontId="52" fillId="19" borderId="3" xfId="0" applyFont="1" applyFill="1" applyBorder="1" applyAlignment="1">
      <alignment horizontal="center" vertical="center" wrapText="1"/>
    </xf>
    <xf numFmtId="0" fontId="5" fillId="20" borderId="0" xfId="0" applyFont="1" applyFill="1" applyBorder="1" applyAlignment="1" applyProtection="1">
      <alignment horizontal="left" vertical="top" wrapText="1"/>
      <protection hidden="1"/>
    </xf>
    <xf numFmtId="0" fontId="5" fillId="20" borderId="0" xfId="0" applyFont="1" applyFill="1" applyBorder="1" applyAlignment="1" applyProtection="1">
      <alignment horizontal="left" vertical="top"/>
      <protection hidden="1"/>
    </xf>
    <xf numFmtId="0" fontId="3" fillId="22" borderId="6" xfId="0" applyFont="1" applyFill="1" applyBorder="1" applyProtection="1">
      <protection hidden="1"/>
    </xf>
    <xf numFmtId="0" fontId="3" fillId="22" borderId="7" xfId="0" applyFont="1" applyFill="1" applyBorder="1" applyProtection="1">
      <protection hidden="1"/>
    </xf>
    <xf numFmtId="0" fontId="3" fillId="22" borderId="5" xfId="0" applyFont="1" applyFill="1" applyBorder="1" applyProtection="1">
      <protection hidden="1"/>
    </xf>
    <xf numFmtId="0" fontId="3" fillId="22" borderId="8" xfId="0" applyFont="1" applyFill="1" applyBorder="1" applyProtection="1">
      <protection hidden="1"/>
    </xf>
    <xf numFmtId="0" fontId="26" fillId="22" borderId="0" xfId="0" applyFont="1" applyFill="1" applyBorder="1" applyProtection="1">
      <protection hidden="1"/>
    </xf>
    <xf numFmtId="0" fontId="4" fillId="22" borderId="0" xfId="0" applyFont="1" applyFill="1" applyBorder="1" applyAlignment="1" applyProtection="1">
      <alignment horizontal="left" vertical="top"/>
      <protection hidden="1"/>
    </xf>
    <xf numFmtId="0" fontId="4" fillId="22" borderId="9" xfId="0" applyFont="1" applyFill="1" applyBorder="1" applyAlignment="1" applyProtection="1">
      <alignment horizontal="left"/>
      <protection hidden="1"/>
    </xf>
    <xf numFmtId="0" fontId="25" fillId="22" borderId="0" xfId="0" applyFont="1" applyFill="1" applyBorder="1" applyAlignment="1" applyProtection="1">
      <alignment horizontal="center" vertical="top"/>
      <protection hidden="1"/>
    </xf>
    <xf numFmtId="0" fontId="25" fillId="22" borderId="9" xfId="0" applyFont="1" applyFill="1" applyBorder="1" applyAlignment="1" applyProtection="1">
      <alignment horizontal="center"/>
      <protection hidden="1"/>
    </xf>
    <xf numFmtId="0" fontId="3" fillId="22" borderId="0" xfId="0" applyFont="1" applyFill="1" applyBorder="1" applyProtection="1">
      <protection hidden="1"/>
    </xf>
    <xf numFmtId="0" fontId="3" fillId="22" borderId="10" xfId="0" applyFont="1" applyFill="1" applyBorder="1" applyProtection="1">
      <protection hidden="1"/>
    </xf>
    <xf numFmtId="0" fontId="3" fillId="22" borderId="11" xfId="0" applyFont="1" applyFill="1" applyBorder="1" applyProtection="1">
      <protection hidden="1"/>
    </xf>
    <xf numFmtId="0" fontId="26" fillId="22" borderId="11" xfId="0" applyFont="1" applyFill="1" applyBorder="1" applyProtection="1">
      <protection hidden="1"/>
    </xf>
    <xf numFmtId="0" fontId="25" fillId="22" borderId="11" xfId="0" applyFont="1" applyFill="1" applyBorder="1" applyAlignment="1" applyProtection="1">
      <alignment horizontal="center" vertical="top"/>
      <protection hidden="1"/>
    </xf>
    <xf numFmtId="0" fontId="25" fillId="22" borderId="12" xfId="0" applyFont="1" applyFill="1" applyBorder="1" applyAlignment="1" applyProtection="1">
      <alignment horizontal="center"/>
      <protection hidden="1"/>
    </xf>
    <xf numFmtId="0" fontId="23" fillId="0" borderId="0" xfId="2"/>
    <xf numFmtId="0" fontId="64" fillId="0" borderId="4" xfId="4" applyFont="1" applyBorder="1" applyAlignment="1" applyProtection="1">
      <alignment horizontal="center" vertical="center"/>
      <protection hidden="1"/>
    </xf>
    <xf numFmtId="0" fontId="26" fillId="11" borderId="4" xfId="4" applyFont="1" applyFill="1" applyBorder="1" applyAlignment="1" applyProtection="1">
      <alignment vertical="center"/>
      <protection locked="0"/>
    </xf>
    <xf numFmtId="14" fontId="26" fillId="11" borderId="4" xfId="4" applyNumberFormat="1" applyFont="1" applyFill="1" applyBorder="1" applyAlignment="1" applyProtection="1">
      <alignment horizontal="left" vertical="center"/>
      <protection locked="0"/>
    </xf>
    <xf numFmtId="0" fontId="26" fillId="11" borderId="31" xfId="4" applyFont="1" applyFill="1" applyBorder="1" applyAlignment="1" applyProtection="1">
      <alignment horizontal="left" vertical="center"/>
      <protection locked="0"/>
    </xf>
    <xf numFmtId="0" fontId="26" fillId="11" borderId="4" xfId="4" applyNumberFormat="1" applyFont="1" applyFill="1" applyBorder="1" applyAlignment="1" applyProtection="1">
      <alignment horizontal="left" vertical="center"/>
      <protection locked="0"/>
    </xf>
    <xf numFmtId="3" fontId="38" fillId="11" borderId="4" xfId="3" applyNumberFormat="1" applyFont="1" applyFill="1" applyBorder="1" applyAlignment="1" applyProtection="1">
      <alignment horizontal="right" vertical="center"/>
      <protection locked="0"/>
    </xf>
    <xf numFmtId="0" fontId="5" fillId="20" borderId="0"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protection hidden="1"/>
    </xf>
    <xf numFmtId="0" fontId="5" fillId="0" borderId="0" xfId="0" applyFont="1" applyFill="1" applyBorder="1" applyAlignment="1" applyProtection="1">
      <alignment horizontal="left" vertical="top"/>
      <protection hidden="1"/>
    </xf>
    <xf numFmtId="0" fontId="5" fillId="20" borderId="0" xfId="0" applyFont="1" applyFill="1" applyBorder="1" applyAlignment="1" applyProtection="1">
      <alignment horizontal="left" vertical="top" wrapText="1"/>
      <protection hidden="1"/>
    </xf>
    <xf numFmtId="0" fontId="5" fillId="20" borderId="0" xfId="0" applyFont="1" applyFill="1" applyBorder="1" applyAlignment="1" applyProtection="1">
      <alignment horizontal="left" vertical="top" wrapText="1"/>
      <protection hidden="1"/>
    </xf>
    <xf numFmtId="0" fontId="40" fillId="0" borderId="0" xfId="0" applyFont="1" applyBorder="1" applyAlignment="1" applyProtection="1">
      <alignment horizontal="left"/>
      <protection hidden="1"/>
    </xf>
    <xf numFmtId="0" fontId="5" fillId="20" borderId="0" xfId="0" applyFont="1" applyFill="1" applyBorder="1" applyAlignment="1" applyProtection="1">
      <alignment vertical="top" wrapText="1"/>
      <protection hidden="1"/>
    </xf>
    <xf numFmtId="0" fontId="5" fillId="20" borderId="0" xfId="0" applyFont="1" applyFill="1" applyBorder="1" applyAlignment="1" applyProtection="1">
      <alignment horizontal="left" vertical="top"/>
      <protection hidden="1"/>
    </xf>
    <xf numFmtId="0" fontId="54" fillId="19" borderId="31" xfId="0" applyFont="1" applyFill="1" applyBorder="1" applyAlignment="1" applyProtection="1">
      <alignment horizontal="center" vertical="top"/>
      <protection hidden="1"/>
    </xf>
    <xf numFmtId="0" fontId="45" fillId="19" borderId="1" xfId="6" applyFont="1" applyFill="1" applyBorder="1" applyAlignment="1" applyProtection="1">
      <alignment horizontal="left" vertical="center"/>
    </xf>
    <xf numFmtId="0" fontId="45" fillId="19" borderId="20" xfId="7" applyFont="1" applyFill="1" applyBorder="1" applyAlignment="1" applyProtection="1">
      <alignment horizontal="left" vertical="center"/>
    </xf>
    <xf numFmtId="0" fontId="49" fillId="0" borderId="0" xfId="0" applyFont="1" applyAlignment="1" applyProtection="1">
      <alignment wrapText="1"/>
      <protection hidden="1"/>
    </xf>
    <xf numFmtId="0" fontId="49" fillId="0" borderId="0" xfId="0" applyFont="1" applyProtection="1">
      <protection hidden="1"/>
    </xf>
    <xf numFmtId="0" fontId="55" fillId="0" borderId="0" xfId="0" applyFont="1" applyBorder="1" applyAlignment="1" applyProtection="1">
      <alignment horizontal="left" vertical="top" wrapText="1"/>
      <protection hidden="1"/>
    </xf>
    <xf numFmtId="0" fontId="55" fillId="0" borderId="0" xfId="0" applyFont="1" applyBorder="1" applyAlignment="1" applyProtection="1">
      <alignment vertical="top" wrapText="1"/>
      <protection hidden="1"/>
    </xf>
    <xf numFmtId="0" fontId="48" fillId="19" borderId="26" xfId="0" applyFont="1" applyFill="1" applyBorder="1" applyAlignment="1">
      <alignment horizontal="left" vertical="center" wrapText="1"/>
    </xf>
    <xf numFmtId="0" fontId="24" fillId="19" borderId="27" xfId="0" applyFont="1" applyFill="1" applyBorder="1" applyAlignment="1">
      <alignment vertical="top"/>
    </xf>
    <xf numFmtId="0" fontId="48" fillId="19" borderId="27" xfId="0" applyFont="1" applyFill="1" applyBorder="1" applyAlignment="1">
      <alignment horizontal="left" vertical="center" wrapText="1"/>
    </xf>
    <xf numFmtId="0" fontId="48" fillId="19" borderId="28" xfId="0" applyFont="1" applyFill="1" applyBorder="1" applyAlignment="1">
      <alignment horizontal="left" vertical="center" wrapText="1"/>
    </xf>
    <xf numFmtId="0" fontId="5" fillId="4" borderId="8" xfId="0" applyFont="1" applyFill="1" applyBorder="1" applyAlignment="1" applyProtection="1">
      <alignment vertical="top"/>
      <protection hidden="1"/>
    </xf>
    <xf numFmtId="0" fontId="5" fillId="4" borderId="0" xfId="0" applyFont="1" applyFill="1" applyBorder="1" applyAlignment="1" applyProtection="1">
      <alignment vertical="top"/>
      <protection hidden="1"/>
    </xf>
    <xf numFmtId="0" fontId="5" fillId="4" borderId="0" xfId="0" applyFont="1" applyFill="1" applyBorder="1" applyProtection="1">
      <protection hidden="1"/>
    </xf>
    <xf numFmtId="0" fontId="5" fillId="4" borderId="0" xfId="0" applyFont="1" applyFill="1" applyBorder="1" applyAlignment="1" applyProtection="1">
      <alignment horizontal="left" vertical="top" wrapText="1"/>
      <protection hidden="1"/>
    </xf>
    <xf numFmtId="0" fontId="5" fillId="4" borderId="0" xfId="0" applyFont="1" applyFill="1" applyBorder="1" applyAlignment="1" applyProtection="1">
      <alignment horizontal="right" vertical="top"/>
      <protection hidden="1"/>
    </xf>
    <xf numFmtId="0" fontId="5" fillId="4" borderId="9" xfId="0" applyFont="1" applyFill="1" applyBorder="1" applyAlignment="1" applyProtection="1">
      <alignment vertical="top"/>
      <protection hidden="1"/>
    </xf>
    <xf numFmtId="0" fontId="5" fillId="4" borderId="0" xfId="0" applyFont="1" applyFill="1" applyAlignment="1" applyProtection="1">
      <alignment vertical="top"/>
      <protection hidden="1"/>
    </xf>
    <xf numFmtId="0" fontId="5" fillId="4" borderId="0" xfId="0" applyFont="1" applyFill="1" applyBorder="1" applyAlignment="1" applyProtection="1">
      <alignment vertical="top" wrapText="1"/>
      <protection hidden="1"/>
    </xf>
    <xf numFmtId="0" fontId="5" fillId="4" borderId="0" xfId="0" applyFont="1" applyFill="1" applyBorder="1" applyAlignment="1" applyProtection="1">
      <alignment horizontal="left" vertical="top"/>
      <protection hidden="1"/>
    </xf>
    <xf numFmtId="0" fontId="0" fillId="0" borderId="8" xfId="0" applyBorder="1"/>
    <xf numFmtId="0" fontId="0" fillId="0" borderId="9" xfId="0" applyBorder="1"/>
    <xf numFmtId="0" fontId="54" fillId="19" borderId="4" xfId="0" applyFont="1" applyFill="1" applyBorder="1" applyAlignment="1" applyProtection="1">
      <alignment horizontal="center" vertical="top"/>
      <protection hidden="1"/>
    </xf>
    <xf numFmtId="0" fontId="0" fillId="0" borderId="12" xfId="0" applyBorder="1"/>
    <xf numFmtId="0" fontId="40" fillId="0" borderId="0" xfId="0" applyFont="1" applyBorder="1" applyAlignment="1" applyProtection="1">
      <alignment horizontal="left"/>
      <protection hidden="1"/>
    </xf>
    <xf numFmtId="0" fontId="5" fillId="20" borderId="0" xfId="0" applyFont="1" applyFill="1" applyBorder="1" applyAlignment="1" applyProtection="1">
      <alignment vertical="top" wrapText="1"/>
      <protection hidden="1"/>
    </xf>
    <xf numFmtId="0" fontId="11" fillId="19" borderId="30" xfId="0" applyFont="1" applyFill="1" applyBorder="1" applyAlignment="1" applyProtection="1">
      <alignment horizontal="center" vertical="top" wrapText="1"/>
      <protection hidden="1"/>
    </xf>
    <xf numFmtId="0" fontId="5" fillId="20" borderId="0" xfId="0" applyFont="1" applyFill="1" applyBorder="1" applyAlignment="1" applyProtection="1">
      <alignment horizontal="right"/>
      <protection hidden="1"/>
    </xf>
    <xf numFmtId="0" fontId="5" fillId="20" borderId="8" xfId="0" applyFont="1" applyFill="1" applyBorder="1" applyAlignment="1" applyProtection="1">
      <alignment horizontal="center"/>
      <protection hidden="1"/>
    </xf>
    <xf numFmtId="0" fontId="75" fillId="0" borderId="0" xfId="0" applyFont="1" applyBorder="1" applyAlignment="1" applyProtection="1">
      <protection hidden="1"/>
    </xf>
    <xf numFmtId="0" fontId="48" fillId="19" borderId="0" xfId="0" applyFont="1" applyFill="1" applyBorder="1" applyAlignment="1">
      <alignment horizontal="center" vertical="center"/>
    </xf>
    <xf numFmtId="167" fontId="5" fillId="2" borderId="4" xfId="0" applyNumberFormat="1" applyFont="1" applyFill="1" applyBorder="1" applyAlignment="1" applyProtection="1">
      <alignment horizontal="center" vertical="center"/>
      <protection locked="0" hidden="1"/>
    </xf>
    <xf numFmtId="0" fontId="11" fillId="19" borderId="36" xfId="0" applyFont="1" applyFill="1" applyBorder="1" applyAlignment="1" applyProtection="1">
      <alignment horizontal="center" vertical="top" wrapText="1"/>
      <protection hidden="1"/>
    </xf>
    <xf numFmtId="0" fontId="11" fillId="19" borderId="37" xfId="0" applyFont="1" applyFill="1" applyBorder="1" applyAlignment="1" applyProtection="1">
      <alignment horizontal="center" vertical="top" wrapText="1"/>
      <protection hidden="1"/>
    </xf>
    <xf numFmtId="0" fontId="5" fillId="20" borderId="18" xfId="0" applyFont="1" applyFill="1" applyBorder="1" applyAlignment="1" applyProtection="1">
      <alignment horizontal="center" wrapText="1"/>
      <protection hidden="1"/>
    </xf>
    <xf numFmtId="0" fontId="5" fillId="20" borderId="23" xfId="0" applyFont="1" applyFill="1" applyBorder="1" applyAlignment="1" applyProtection="1">
      <alignment horizontal="center" wrapText="1"/>
      <protection hidden="1"/>
    </xf>
    <xf numFmtId="0" fontId="55" fillId="19" borderId="4" xfId="0" applyFont="1" applyFill="1" applyBorder="1" applyAlignment="1">
      <alignment horizontal="center" vertical="center" wrapText="1"/>
    </xf>
    <xf numFmtId="0" fontId="5" fillId="20" borderId="0" xfId="0" applyFont="1" applyFill="1" applyBorder="1" applyAlignment="1" applyProtection="1">
      <alignment vertical="top" wrapText="1"/>
      <protection hidden="1"/>
    </xf>
    <xf numFmtId="168" fontId="5" fillId="2" borderId="4" xfId="3" applyNumberFormat="1" applyFont="1" applyFill="1" applyBorder="1" applyAlignment="1" applyProtection="1">
      <alignment horizontal="center" vertical="center"/>
      <protection locked="0" hidden="1"/>
    </xf>
    <xf numFmtId="164" fontId="5" fillId="2" borderId="4" xfId="3" applyNumberFormat="1" applyFont="1" applyFill="1" applyBorder="1" applyAlignment="1" applyProtection="1">
      <alignment horizontal="center" vertical="center"/>
      <protection locked="0" hidden="1"/>
    </xf>
    <xf numFmtId="168" fontId="11" fillId="19" borderId="4" xfId="3" applyNumberFormat="1" applyFont="1" applyFill="1" applyBorder="1" applyAlignment="1" applyProtection="1">
      <alignment horizontal="center" vertical="center"/>
      <protection hidden="1"/>
    </xf>
    <xf numFmtId="168" fontId="11" fillId="19" borderId="4" xfId="3" applyNumberFormat="1" applyFont="1" applyFill="1" applyBorder="1" applyAlignment="1" applyProtection="1">
      <alignment horizontal="center" vertical="top"/>
      <protection hidden="1"/>
    </xf>
    <xf numFmtId="168" fontId="5" fillId="20" borderId="0" xfId="3" applyNumberFormat="1" applyFont="1" applyFill="1" applyBorder="1" applyProtection="1">
      <protection hidden="1"/>
    </xf>
    <xf numFmtId="168" fontId="5" fillId="11" borderId="4" xfId="3" applyNumberFormat="1" applyFont="1" applyFill="1" applyBorder="1" applyAlignment="1" applyProtection="1">
      <alignment horizontal="center" vertical="center"/>
      <protection locked="0" hidden="1"/>
    </xf>
    <xf numFmtId="168" fontId="5" fillId="20" borderId="0" xfId="3" applyNumberFormat="1" applyFont="1" applyFill="1" applyBorder="1" applyAlignment="1" applyProtection="1">
      <alignment vertical="center"/>
      <protection hidden="1"/>
    </xf>
    <xf numFmtId="168" fontId="5" fillId="20" borderId="0" xfId="3" applyNumberFormat="1" applyFont="1" applyFill="1" applyBorder="1" applyAlignment="1" applyProtection="1">
      <alignment horizontal="center" vertical="center"/>
      <protection hidden="1"/>
    </xf>
    <xf numFmtId="168" fontId="3" fillId="20" borderId="0" xfId="3" applyNumberFormat="1" applyFont="1" applyFill="1" applyBorder="1" applyAlignment="1" applyProtection="1">
      <alignment horizontal="center"/>
      <protection hidden="1"/>
    </xf>
    <xf numFmtId="168" fontId="5" fillId="20" borderId="0" xfId="3" applyNumberFormat="1" applyFont="1" applyFill="1" applyBorder="1" applyAlignment="1" applyProtection="1">
      <alignment horizontal="center" vertical="top"/>
      <protection hidden="1"/>
    </xf>
    <xf numFmtId="168" fontId="3" fillId="20" borderId="0" xfId="3" applyNumberFormat="1" applyFont="1" applyFill="1" applyBorder="1" applyAlignment="1" applyProtection="1">
      <alignment horizontal="center" vertical="center"/>
      <protection hidden="1"/>
    </xf>
    <xf numFmtId="168" fontId="5" fillId="20" borderId="0" xfId="3" applyNumberFormat="1" applyFont="1" applyFill="1" applyBorder="1" applyAlignment="1" applyProtection="1">
      <alignment horizontal="left" vertical="center"/>
      <protection hidden="1"/>
    </xf>
    <xf numFmtId="168" fontId="55" fillId="19" borderId="4" xfId="3" applyNumberFormat="1" applyFont="1" applyFill="1" applyBorder="1" applyAlignment="1" applyProtection="1">
      <alignment horizontal="center" vertical="center"/>
      <protection hidden="1"/>
    </xf>
    <xf numFmtId="168" fontId="5" fillId="20" borderId="0" xfId="3" applyNumberFormat="1" applyFont="1" applyFill="1" applyBorder="1" applyAlignment="1" applyProtection="1">
      <alignment horizontal="center"/>
      <protection hidden="1"/>
    </xf>
    <xf numFmtId="168" fontId="5" fillId="20" borderId="0" xfId="3" applyNumberFormat="1" applyFont="1" applyFill="1" applyBorder="1" applyAlignment="1" applyProtection="1">
      <alignment horizontal="center" vertical="center" wrapText="1"/>
      <protection hidden="1"/>
    </xf>
    <xf numFmtId="168" fontId="11" fillId="20" borderId="0" xfId="3" applyNumberFormat="1" applyFont="1" applyFill="1" applyBorder="1" applyAlignment="1" applyProtection="1">
      <alignment horizontal="center" vertical="center"/>
      <protection hidden="1"/>
    </xf>
    <xf numFmtId="168" fontId="5" fillId="20" borderId="0" xfId="3" applyNumberFormat="1" applyFont="1" applyFill="1" applyBorder="1" applyAlignment="1" applyProtection="1">
      <alignment horizontal="center" wrapText="1"/>
      <protection hidden="1"/>
    </xf>
    <xf numFmtId="168" fontId="0" fillId="20" borderId="0" xfId="3" applyNumberFormat="1" applyFont="1" applyFill="1" applyBorder="1" applyProtection="1">
      <protection hidden="1"/>
    </xf>
    <xf numFmtId="168" fontId="0" fillId="20" borderId="0" xfId="3" applyNumberFormat="1" applyFont="1" applyFill="1" applyBorder="1" applyAlignment="1" applyProtection="1">
      <alignment vertical="center"/>
      <protection hidden="1"/>
    </xf>
    <xf numFmtId="168" fontId="11" fillId="19" borderId="0" xfId="3" applyNumberFormat="1" applyFont="1" applyFill="1" applyBorder="1" applyAlignment="1" applyProtection="1">
      <alignment horizontal="center" vertical="center"/>
      <protection hidden="1"/>
    </xf>
    <xf numFmtId="0" fontId="5" fillId="0" borderId="18" xfId="0" applyFont="1" applyBorder="1" applyAlignment="1" applyProtection="1">
      <alignment horizontal="left" vertical="top" wrapText="1"/>
      <protection hidden="1"/>
    </xf>
    <xf numFmtId="0" fontId="5" fillId="0" borderId="0" xfId="0" applyFont="1" applyBorder="1" applyAlignment="1" applyProtection="1">
      <alignment horizontal="left" vertical="top" wrapText="1"/>
      <protection hidden="1"/>
    </xf>
    <xf numFmtId="0" fontId="5" fillId="0" borderId="23" xfId="0" applyFont="1" applyBorder="1" applyAlignment="1" applyProtection="1">
      <alignment horizontal="left" vertical="top" wrapText="1"/>
      <protection hidden="1"/>
    </xf>
    <xf numFmtId="0" fontId="75" fillId="0" borderId="0" xfId="4" applyFont="1" applyAlignment="1" applyProtection="1">
      <alignment horizontal="center" vertical="center" wrapText="1"/>
    </xf>
    <xf numFmtId="0" fontId="48" fillId="19" borderId="21" xfId="0" applyFont="1" applyFill="1" applyBorder="1" applyAlignment="1">
      <alignment horizontal="left" vertical="center"/>
    </xf>
    <xf numFmtId="0" fontId="48" fillId="19" borderId="20" xfId="0" applyFont="1" applyFill="1" applyBorder="1" applyAlignment="1">
      <alignment horizontal="left" vertical="center"/>
    </xf>
    <xf numFmtId="0" fontId="48" fillId="19" borderId="22" xfId="0" applyFont="1" applyFill="1" applyBorder="1" applyAlignment="1">
      <alignment horizontal="left" vertical="center"/>
    </xf>
    <xf numFmtId="0" fontId="50" fillId="0" borderId="1" xfId="0" applyFont="1" applyFill="1" applyBorder="1" applyAlignment="1" applyProtection="1">
      <alignment horizontal="justify" vertical="justify" wrapText="1"/>
    </xf>
    <xf numFmtId="0" fontId="50" fillId="0" borderId="2" xfId="0" applyFont="1" applyFill="1" applyBorder="1" applyAlignment="1" applyProtection="1">
      <alignment horizontal="justify" vertical="justify" wrapText="1"/>
    </xf>
    <xf numFmtId="0" fontId="50" fillId="0" borderId="3" xfId="0" applyFont="1" applyFill="1" applyBorder="1" applyAlignment="1" applyProtection="1">
      <alignment horizontal="justify" vertical="justify" wrapText="1"/>
    </xf>
    <xf numFmtId="0" fontId="48" fillId="19" borderId="0" xfId="0" applyFont="1" applyFill="1" applyBorder="1" applyAlignment="1">
      <alignment horizontal="left" vertical="center" wrapText="1"/>
    </xf>
    <xf numFmtId="0" fontId="37" fillId="0" borderId="0" xfId="0" applyFont="1" applyFill="1" applyAlignment="1" applyProtection="1">
      <alignment horizontal="center" vertical="center" wrapText="1"/>
      <protection hidden="1"/>
    </xf>
    <xf numFmtId="14" fontId="24" fillId="19" borderId="11" xfId="0" applyNumberFormat="1" applyFont="1" applyFill="1" applyBorder="1" applyAlignment="1" applyProtection="1">
      <alignment horizontal="right"/>
      <protection hidden="1"/>
    </xf>
    <xf numFmtId="14" fontId="27" fillId="6" borderId="11" xfId="0" applyNumberFormat="1" applyFont="1" applyFill="1" applyBorder="1" applyAlignment="1" applyProtection="1">
      <alignment horizontal="right"/>
      <protection hidden="1"/>
    </xf>
    <xf numFmtId="0" fontId="51" fillId="0" borderId="0" xfId="0" applyFont="1" applyBorder="1" applyAlignment="1" applyProtection="1">
      <alignment horizontal="left"/>
      <protection hidden="1"/>
    </xf>
    <xf numFmtId="0" fontId="3" fillId="0" borderId="0" xfId="0" applyFont="1" applyBorder="1" applyAlignment="1" applyProtection="1">
      <alignment horizontal="left" vertical="top" wrapText="1"/>
      <protection hidden="1"/>
    </xf>
    <xf numFmtId="0" fontId="0" fillId="0" borderId="0" xfId="0" applyAlignment="1">
      <alignment vertical="top" wrapText="1"/>
    </xf>
    <xf numFmtId="0" fontId="0" fillId="0" borderId="0" xfId="0" applyAlignment="1">
      <alignment horizontal="left" vertical="top" wrapText="1"/>
    </xf>
    <xf numFmtId="0" fontId="12" fillId="0" borderId="0" xfId="0" applyFont="1" applyFill="1" applyBorder="1" applyAlignment="1" applyProtection="1">
      <alignment horizontal="center" vertical="center"/>
      <protection hidden="1"/>
    </xf>
    <xf numFmtId="0" fontId="46" fillId="19" borderId="20" xfId="0" applyFont="1" applyFill="1" applyBorder="1" applyAlignment="1">
      <alignment horizontal="center" vertical="center"/>
    </xf>
    <xf numFmtId="0" fontId="46" fillId="19" borderId="19" xfId="0" applyFont="1" applyFill="1" applyBorder="1" applyAlignment="1">
      <alignment horizontal="center" vertical="center"/>
    </xf>
    <xf numFmtId="0" fontId="12" fillId="20" borderId="0" xfId="0" applyFont="1" applyFill="1" applyBorder="1" applyAlignment="1" applyProtection="1">
      <alignment horizontal="center" vertical="center"/>
      <protection hidden="1"/>
    </xf>
    <xf numFmtId="0" fontId="5" fillId="20" borderId="0" xfId="0" applyFont="1" applyFill="1" applyBorder="1" applyAlignment="1" applyProtection="1">
      <alignment horizontal="left" vertical="top" wrapText="1"/>
      <protection hidden="1"/>
    </xf>
    <xf numFmtId="0" fontId="4" fillId="20" borderId="0" xfId="0" applyFont="1" applyFill="1" applyBorder="1" applyAlignment="1" applyProtection="1">
      <alignment horizontal="left" vertical="top" wrapText="1"/>
      <protection hidden="1"/>
    </xf>
    <xf numFmtId="1" fontId="5" fillId="2" borderId="1" xfId="0" applyNumberFormat="1" applyFont="1" applyFill="1" applyBorder="1" applyAlignment="1" applyProtection="1">
      <alignment horizontal="left" vertical="top" wrapText="1"/>
      <protection locked="0"/>
    </xf>
    <xf numFmtId="1" fontId="5" fillId="2" borderId="2" xfId="0" applyNumberFormat="1" applyFont="1" applyFill="1" applyBorder="1" applyAlignment="1" applyProtection="1">
      <alignment horizontal="left" vertical="top" wrapText="1"/>
      <protection locked="0"/>
    </xf>
    <xf numFmtId="1" fontId="5" fillId="2" borderId="3" xfId="0" applyNumberFormat="1" applyFont="1" applyFill="1" applyBorder="1" applyAlignment="1" applyProtection="1">
      <alignment horizontal="left" vertical="top" wrapText="1"/>
      <protection locked="0"/>
    </xf>
    <xf numFmtId="0" fontId="5" fillId="7" borderId="0" xfId="0" applyFont="1" applyFill="1" applyBorder="1" applyAlignment="1" applyProtection="1">
      <alignment horizontal="left" vertical="top" wrapText="1"/>
      <protection hidden="1"/>
    </xf>
    <xf numFmtId="0" fontId="66" fillId="0" borderId="0" xfId="0" applyFont="1" applyBorder="1" applyAlignment="1" applyProtection="1">
      <alignment horizontal="left"/>
      <protection hidden="1"/>
    </xf>
    <xf numFmtId="0" fontId="66" fillId="0" borderId="9" xfId="0" applyFont="1" applyBorder="1" applyAlignment="1" applyProtection="1">
      <alignment horizontal="left"/>
      <protection hidden="1"/>
    </xf>
    <xf numFmtId="0" fontId="54" fillId="19" borderId="30" xfId="0" applyFont="1" applyFill="1" applyBorder="1" applyAlignment="1" applyProtection="1">
      <alignment horizontal="center" vertical="top" wrapText="1"/>
      <protection hidden="1"/>
    </xf>
    <xf numFmtId="0" fontId="21" fillId="6" borderId="31" xfId="0" applyFont="1" applyFill="1" applyBorder="1" applyAlignment="1" applyProtection="1">
      <alignment horizontal="center" vertical="top" wrapText="1"/>
      <protection hidden="1"/>
    </xf>
    <xf numFmtId="0" fontId="6" fillId="20" borderId="0" xfId="0" applyFont="1" applyFill="1" applyBorder="1" applyAlignment="1" applyProtection="1">
      <alignment horizontal="center" wrapText="1"/>
      <protection hidden="1"/>
    </xf>
    <xf numFmtId="0" fontId="35" fillId="7" borderId="0" xfId="0" applyFont="1" applyFill="1" applyBorder="1" applyAlignment="1" applyProtection="1">
      <alignment horizontal="center" wrapText="1"/>
      <protection hidden="1"/>
    </xf>
    <xf numFmtId="0" fontId="54" fillId="19" borderId="30" xfId="0" applyFont="1" applyFill="1" applyBorder="1" applyAlignment="1" applyProtection="1">
      <alignment horizontal="center" vertical="center" wrapText="1"/>
      <protection hidden="1"/>
    </xf>
    <xf numFmtId="0" fontId="21" fillId="6" borderId="3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5" fillId="11" borderId="4" xfId="0" applyFont="1" applyFill="1" applyBorder="1" applyAlignment="1" applyProtection="1">
      <alignment horizontal="center" vertical="center"/>
      <protection locked="0" hidden="1"/>
    </xf>
    <xf numFmtId="0" fontId="5" fillId="11" borderId="4" xfId="0" applyFont="1" applyFill="1" applyBorder="1" applyAlignment="1" applyProtection="1">
      <alignment horizontal="left" vertical="center"/>
      <protection locked="0" hidden="1"/>
    </xf>
    <xf numFmtId="0" fontId="40" fillId="0" borderId="0" xfId="0" applyFont="1" applyBorder="1" applyAlignment="1" applyProtection="1">
      <alignment horizontal="left"/>
      <protection hidden="1"/>
    </xf>
    <xf numFmtId="0" fontId="13" fillId="7" borderId="0" xfId="0" applyFont="1" applyFill="1" applyBorder="1" applyAlignment="1" applyProtection="1">
      <alignment horizontal="left" vertical="top" wrapText="1"/>
      <protection hidden="1"/>
    </xf>
    <xf numFmtId="0" fontId="6" fillId="10" borderId="13" xfId="0" applyFont="1" applyFill="1" applyBorder="1" applyAlignment="1" applyProtection="1">
      <alignment horizontal="center"/>
      <protection hidden="1"/>
    </xf>
    <xf numFmtId="0" fontId="6" fillId="10" borderId="14" xfId="0" applyFont="1" applyFill="1" applyBorder="1" applyAlignment="1" applyProtection="1">
      <alignment horizontal="center"/>
      <protection hidden="1"/>
    </xf>
    <xf numFmtId="0" fontId="6" fillId="10" borderId="15" xfId="0" applyFont="1" applyFill="1" applyBorder="1" applyAlignment="1" applyProtection="1">
      <alignment horizontal="center"/>
      <protection hidden="1"/>
    </xf>
    <xf numFmtId="0" fontId="6" fillId="8" borderId="13" xfId="0" applyFont="1" applyFill="1" applyBorder="1" applyAlignment="1" applyProtection="1">
      <alignment horizontal="center"/>
      <protection hidden="1"/>
    </xf>
    <xf numFmtId="0" fontId="6" fillId="8" borderId="14" xfId="0" applyFont="1" applyFill="1" applyBorder="1" applyAlignment="1" applyProtection="1">
      <alignment horizontal="center"/>
      <protection hidden="1"/>
    </xf>
    <xf numFmtId="0" fontId="6" fillId="8" borderId="15" xfId="0" applyFont="1" applyFill="1" applyBorder="1" applyAlignment="1" applyProtection="1">
      <alignment horizontal="center"/>
      <protection hidden="1"/>
    </xf>
    <xf numFmtId="0" fontId="2" fillId="9" borderId="13" xfId="0" applyFont="1" applyFill="1" applyBorder="1" applyAlignment="1" applyProtection="1">
      <alignment horizontal="center" vertical="top"/>
      <protection hidden="1"/>
    </xf>
    <xf numFmtId="0" fontId="2" fillId="9" borderId="14" xfId="0" applyFont="1" applyFill="1" applyBorder="1" applyAlignment="1" applyProtection="1">
      <alignment horizontal="center" vertical="top"/>
      <protection hidden="1"/>
    </xf>
    <xf numFmtId="0" fontId="5" fillId="7" borderId="23" xfId="0" applyFont="1" applyFill="1" applyBorder="1" applyAlignment="1" applyProtection="1">
      <alignment horizontal="left" vertical="top" wrapText="1"/>
      <protection hidden="1"/>
    </xf>
    <xf numFmtId="0" fontId="5" fillId="2" borderId="1"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2" fillId="9" borderId="13" xfId="0" applyFont="1" applyFill="1" applyBorder="1" applyAlignment="1" applyProtection="1">
      <alignment horizontal="center"/>
      <protection hidden="1"/>
    </xf>
    <xf numFmtId="0" fontId="2" fillId="9" borderId="14" xfId="0" applyFont="1" applyFill="1" applyBorder="1" applyAlignment="1" applyProtection="1">
      <alignment horizontal="center"/>
      <protection hidden="1"/>
    </xf>
    <xf numFmtId="0" fontId="2" fillId="9" borderId="15" xfId="0" applyFont="1" applyFill="1" applyBorder="1" applyAlignment="1" applyProtection="1">
      <alignment horizontal="center"/>
      <protection hidden="1"/>
    </xf>
    <xf numFmtId="0" fontId="2" fillId="9" borderId="15" xfId="0" applyFont="1" applyFill="1" applyBorder="1" applyAlignment="1" applyProtection="1">
      <alignment horizontal="center" vertical="top"/>
      <protection hidden="1"/>
    </xf>
    <xf numFmtId="14" fontId="24" fillId="19" borderId="11" xfId="0" applyNumberFormat="1" applyFont="1" applyFill="1" applyBorder="1" applyAlignment="1" applyProtection="1">
      <alignment horizontal="right" vertical="top"/>
      <protection hidden="1"/>
    </xf>
    <xf numFmtId="14" fontId="27" fillId="6" borderId="11" xfId="0" applyNumberFormat="1" applyFont="1" applyFill="1" applyBorder="1" applyAlignment="1" applyProtection="1">
      <alignment horizontal="right" vertical="top"/>
      <protection hidden="1"/>
    </xf>
    <xf numFmtId="0" fontId="11" fillId="19" borderId="21" xfId="0" applyFont="1" applyFill="1" applyBorder="1" applyAlignment="1" applyProtection="1">
      <alignment horizontal="center" vertical="top" wrapText="1"/>
      <protection hidden="1"/>
    </xf>
    <xf numFmtId="0" fontId="0" fillId="0" borderId="20" xfId="0" applyBorder="1" applyAlignment="1">
      <alignment horizontal="center" vertical="top" wrapText="1"/>
    </xf>
    <xf numFmtId="0" fontId="0" fillId="0" borderId="22" xfId="0" applyBorder="1" applyAlignment="1">
      <alignment horizontal="center" vertical="top" wrapText="1"/>
    </xf>
    <xf numFmtId="0" fontId="67" fillId="0" borderId="0" xfId="0" applyFont="1" applyFill="1" applyBorder="1" applyAlignment="1" applyProtection="1">
      <alignment horizontal="center"/>
      <protection hidden="1"/>
    </xf>
    <xf numFmtId="0" fontId="5" fillId="20" borderId="0" xfId="0" applyFont="1" applyFill="1" applyBorder="1" applyAlignment="1" applyProtection="1">
      <alignment horizontal="left" wrapText="1"/>
      <protection hidden="1"/>
    </xf>
    <xf numFmtId="0" fontId="13" fillId="7" borderId="0" xfId="0" applyFont="1" applyFill="1" applyBorder="1" applyAlignment="1" applyProtection="1">
      <alignment horizontal="left" wrapText="1"/>
      <protection hidden="1"/>
    </xf>
    <xf numFmtId="0" fontId="5" fillId="2" borderId="21"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5" fillId="2" borderId="24"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6" fillId="20" borderId="0" xfId="0" applyFont="1" applyFill="1" applyBorder="1" applyAlignment="1" applyProtection="1">
      <alignment horizontal="left" vertical="top" wrapText="1"/>
      <protection hidden="1"/>
    </xf>
    <xf numFmtId="0" fontId="6" fillId="7" borderId="0" xfId="0" applyFont="1" applyFill="1" applyBorder="1" applyAlignment="1" applyProtection="1">
      <alignment horizontal="left" vertical="top" wrapText="1"/>
      <protection hidden="1"/>
    </xf>
    <xf numFmtId="0" fontId="68" fillId="0" borderId="0" xfId="0" applyFont="1" applyBorder="1" applyAlignment="1" applyProtection="1">
      <alignment horizontal="center"/>
      <protection hidden="1"/>
    </xf>
    <xf numFmtId="0" fontId="5" fillId="20" borderId="11" xfId="0" applyFont="1" applyFill="1" applyBorder="1" applyAlignment="1" applyProtection="1">
      <alignment horizontal="left" vertical="top" wrapText="1"/>
      <protection hidden="1"/>
    </xf>
    <xf numFmtId="0" fontId="13" fillId="7" borderId="11" xfId="0" applyFont="1" applyFill="1" applyBorder="1" applyAlignment="1" applyProtection="1">
      <alignment horizontal="left" vertical="top" wrapText="1"/>
      <protection hidden="1"/>
    </xf>
    <xf numFmtId="0" fontId="5" fillId="11" borderId="1" xfId="0" applyFont="1" applyFill="1" applyBorder="1" applyAlignment="1" applyProtection="1">
      <alignment horizontal="left" vertical="top" wrapText="1"/>
      <protection locked="0"/>
    </xf>
    <xf numFmtId="0" fontId="5" fillId="11" borderId="2" xfId="0" applyFont="1" applyFill="1" applyBorder="1" applyAlignment="1" applyProtection="1">
      <alignment horizontal="left" vertical="top" wrapText="1"/>
      <protection locked="0"/>
    </xf>
    <xf numFmtId="0" fontId="5" fillId="11" borderId="3" xfId="0" applyFont="1" applyFill="1" applyBorder="1" applyAlignment="1" applyProtection="1">
      <alignment horizontal="left" vertical="top" wrapText="1"/>
      <protection locked="0"/>
    </xf>
    <xf numFmtId="0" fontId="70" fillId="0" borderId="0" xfId="0" applyFont="1" applyBorder="1" applyAlignment="1" applyProtection="1">
      <alignment horizontal="center"/>
      <protection hidden="1"/>
    </xf>
    <xf numFmtId="0" fontId="71" fillId="0" borderId="0" xfId="0" applyFont="1" applyBorder="1" applyAlignment="1" applyProtection="1">
      <alignment horizontal="center"/>
      <protection hidden="1"/>
    </xf>
    <xf numFmtId="0" fontId="5" fillId="20" borderId="0" xfId="0" applyFont="1" applyFill="1" applyBorder="1" applyAlignment="1" applyProtection="1">
      <alignment vertical="top" wrapText="1"/>
      <protection hidden="1"/>
    </xf>
    <xf numFmtId="0" fontId="0" fillId="0" borderId="0" xfId="0" applyAlignment="1">
      <alignment wrapText="1"/>
    </xf>
    <xf numFmtId="0" fontId="0" fillId="0" borderId="0" xfId="0" applyAlignment="1">
      <alignment horizontal="left"/>
    </xf>
    <xf numFmtId="0" fontId="40" fillId="0" borderId="0" xfId="0" applyFont="1" applyBorder="1" applyAlignment="1" applyProtection="1">
      <alignment horizontal="center" vertical="center"/>
      <protection hidden="1"/>
    </xf>
    <xf numFmtId="0" fontId="5" fillId="20" borderId="0" xfId="0" applyFont="1" applyFill="1" applyBorder="1" applyAlignment="1" applyProtection="1">
      <alignment wrapText="1"/>
      <protection hidden="1"/>
    </xf>
    <xf numFmtId="0" fontId="13" fillId="20" borderId="0" xfId="0" applyFont="1" applyFill="1" applyBorder="1" applyAlignment="1" applyProtection="1">
      <alignment horizontal="left" vertical="top" wrapText="1"/>
      <protection hidden="1"/>
    </xf>
    <xf numFmtId="0" fontId="61" fillId="0" borderId="0" xfId="0" applyFont="1" applyAlignment="1">
      <alignment horizontal="left" vertical="top" wrapText="1"/>
    </xf>
    <xf numFmtId="0" fontId="54" fillId="19" borderId="21" xfId="0" applyFont="1" applyFill="1" applyBorder="1" applyAlignment="1" applyProtection="1">
      <alignment horizontal="center" vertical="center" wrapText="1"/>
      <protection hidden="1"/>
    </xf>
    <xf numFmtId="0" fontId="21" fillId="6" borderId="20" xfId="0" applyFont="1" applyFill="1" applyBorder="1" applyAlignment="1" applyProtection="1">
      <alignment horizontal="center" vertical="center" wrapText="1"/>
      <protection hidden="1"/>
    </xf>
    <xf numFmtId="0" fontId="21" fillId="6" borderId="22" xfId="0" applyFont="1" applyFill="1" applyBorder="1" applyAlignment="1" applyProtection="1">
      <alignment horizontal="center" vertical="center" wrapText="1"/>
      <protection hidden="1"/>
    </xf>
    <xf numFmtId="0" fontId="21" fillId="6" borderId="24" xfId="0" applyFont="1" applyFill="1" applyBorder="1" applyAlignment="1" applyProtection="1">
      <alignment horizontal="center" vertical="center" wrapText="1"/>
      <protection hidden="1"/>
    </xf>
    <xf numFmtId="0" fontId="21" fillId="6" borderId="19" xfId="0" applyFont="1" applyFill="1" applyBorder="1" applyAlignment="1" applyProtection="1">
      <alignment horizontal="center" vertical="center" wrapText="1"/>
      <protection hidden="1"/>
    </xf>
    <xf numFmtId="0" fontId="21" fillId="6" borderId="25" xfId="0" applyFont="1" applyFill="1" applyBorder="1" applyAlignment="1" applyProtection="1">
      <alignment horizontal="center" vertical="center" wrapText="1"/>
      <protection hidden="1"/>
    </xf>
    <xf numFmtId="168" fontId="5" fillId="20" borderId="0" xfId="3" applyNumberFormat="1" applyFont="1" applyFill="1" applyBorder="1" applyAlignment="1" applyProtection="1">
      <alignment horizontal="left" vertical="top" wrapText="1"/>
      <protection hidden="1"/>
    </xf>
    <xf numFmtId="168" fontId="5" fillId="7" borderId="0" xfId="3" applyNumberFormat="1" applyFont="1" applyFill="1" applyBorder="1" applyAlignment="1" applyProtection="1">
      <alignment horizontal="left" vertical="top" wrapText="1"/>
      <protection hidden="1"/>
    </xf>
    <xf numFmtId="0" fontId="0" fillId="0" borderId="0" xfId="0" applyAlignment="1"/>
    <xf numFmtId="0" fontId="72" fillId="0" borderId="0" xfId="0" applyFont="1" applyBorder="1" applyAlignment="1" applyProtection="1">
      <alignment horizontal="center"/>
      <protection hidden="1"/>
    </xf>
    <xf numFmtId="0" fontId="6" fillId="20" borderId="0" xfId="0" applyFont="1" applyFill="1" applyBorder="1" applyAlignment="1" applyProtection="1">
      <alignment horizontal="right" wrapText="1"/>
      <protection hidden="1"/>
    </xf>
    <xf numFmtId="0" fontId="39" fillId="0" borderId="0" xfId="0" applyFont="1" applyAlignment="1">
      <alignment horizontal="left" vertical="top" wrapText="1"/>
    </xf>
    <xf numFmtId="0" fontId="0" fillId="0" borderId="0" xfId="0" applyBorder="1" applyAlignment="1">
      <alignment vertical="top"/>
    </xf>
    <xf numFmtId="0" fontId="5" fillId="20" borderId="0" xfId="0" applyFont="1" applyFill="1" applyBorder="1" applyAlignment="1" applyProtection="1">
      <alignment horizontal="left" vertical="top"/>
      <protection hidden="1"/>
    </xf>
    <xf numFmtId="0" fontId="5" fillId="7" borderId="0" xfId="0" applyFont="1" applyFill="1" applyBorder="1" applyAlignment="1" applyProtection="1">
      <alignment horizontal="left" vertical="top"/>
      <protection hidden="1"/>
    </xf>
    <xf numFmtId="0" fontId="13" fillId="7" borderId="0" xfId="0" applyFont="1" applyFill="1" applyBorder="1" applyAlignment="1" applyProtection="1">
      <alignment horizontal="left" vertical="top"/>
      <protection hidden="1"/>
    </xf>
    <xf numFmtId="0" fontId="5" fillId="2" borderId="4" xfId="0" applyFont="1" applyFill="1" applyBorder="1" applyAlignment="1" applyProtection="1">
      <alignment horizontal="center" vertical="top" wrapText="1"/>
      <protection locked="0" hidden="1"/>
    </xf>
    <xf numFmtId="0" fontId="5" fillId="2" borderId="1" xfId="0" applyFont="1" applyFill="1" applyBorder="1" applyAlignment="1" applyProtection="1">
      <alignment horizontal="left" vertical="top" wrapText="1"/>
      <protection locked="0" hidden="1"/>
    </xf>
    <xf numFmtId="0" fontId="5" fillId="2" borderId="2" xfId="0" applyFont="1" applyFill="1" applyBorder="1" applyAlignment="1" applyProtection="1">
      <alignment horizontal="left" vertical="top" wrapText="1"/>
      <protection locked="0" hidden="1"/>
    </xf>
    <xf numFmtId="0" fontId="5" fillId="2" borderId="3" xfId="0" applyFont="1" applyFill="1" applyBorder="1" applyAlignment="1" applyProtection="1">
      <alignment horizontal="left" vertical="top" wrapText="1"/>
      <protection locked="0" hidden="1"/>
    </xf>
    <xf numFmtId="0" fontId="11" fillId="19" borderId="1" xfId="0" applyFont="1" applyFill="1" applyBorder="1" applyAlignment="1" applyProtection="1">
      <alignment horizontal="left" vertical="top" wrapText="1"/>
      <protection hidden="1"/>
    </xf>
    <xf numFmtId="0" fontId="11" fillId="19" borderId="2" xfId="0" applyFont="1" applyFill="1" applyBorder="1" applyAlignment="1" applyProtection="1">
      <alignment horizontal="left" vertical="top" wrapText="1"/>
      <protection hidden="1"/>
    </xf>
    <xf numFmtId="0" fontId="11" fillId="19" borderId="3" xfId="0" applyFont="1" applyFill="1" applyBorder="1" applyAlignment="1" applyProtection="1">
      <alignment horizontal="left" vertical="top" wrapText="1"/>
      <protection hidden="1"/>
    </xf>
    <xf numFmtId="0" fontId="5" fillId="20" borderId="0" xfId="0" applyFont="1" applyFill="1" applyBorder="1" applyAlignment="1" applyProtection="1">
      <alignment horizontal="left" vertical="center" wrapText="1"/>
      <protection hidden="1"/>
    </xf>
    <xf numFmtId="0" fontId="5" fillId="20" borderId="0" xfId="0" applyFont="1" applyFill="1" applyBorder="1" applyAlignment="1" applyProtection="1">
      <alignment horizontal="right"/>
      <protection hidden="1"/>
    </xf>
    <xf numFmtId="0" fontId="11" fillId="19" borderId="30" xfId="0" applyFont="1" applyFill="1" applyBorder="1" applyAlignment="1" applyProtection="1">
      <alignment horizontal="center" vertical="top" wrapText="1"/>
      <protection hidden="1"/>
    </xf>
    <xf numFmtId="0" fontId="5" fillId="6" borderId="32" xfId="0" applyFont="1" applyFill="1" applyBorder="1" applyAlignment="1" applyProtection="1">
      <alignment horizontal="center" vertical="top" wrapText="1"/>
      <protection hidden="1"/>
    </xf>
    <xf numFmtId="0" fontId="3" fillId="20" borderId="0" xfId="0" applyFont="1" applyFill="1" applyBorder="1" applyAlignment="1" applyProtection="1">
      <alignment horizontal="left" vertical="top" wrapText="1"/>
      <protection hidden="1"/>
    </xf>
    <xf numFmtId="0" fontId="4" fillId="7" borderId="0" xfId="0" applyFont="1" applyFill="1" applyBorder="1" applyAlignment="1" applyProtection="1">
      <alignment horizontal="left" vertical="top" wrapText="1"/>
      <protection hidden="1"/>
    </xf>
    <xf numFmtId="0" fontId="34" fillId="20" borderId="0" xfId="0" applyFont="1" applyFill="1" applyBorder="1" applyAlignment="1" applyProtection="1">
      <alignment horizontal="left" vertical="top" wrapText="1"/>
      <protection hidden="1"/>
    </xf>
    <xf numFmtId="0" fontId="59" fillId="20" borderId="0" xfId="0" applyFont="1" applyFill="1" applyBorder="1" applyAlignment="1" applyProtection="1">
      <alignment horizontal="left" vertical="top" wrapText="1"/>
      <protection hidden="1"/>
    </xf>
    <xf numFmtId="0" fontId="34" fillId="7" borderId="0" xfId="0" applyFont="1" applyFill="1" applyBorder="1" applyAlignment="1" applyProtection="1">
      <alignment horizontal="left" vertical="top" wrapText="1"/>
      <protection hidden="1"/>
    </xf>
    <xf numFmtId="0" fontId="13" fillId="6" borderId="32" xfId="0" applyFont="1" applyFill="1" applyBorder="1" applyAlignment="1" applyProtection="1">
      <alignment horizontal="center" vertical="top" wrapText="1"/>
      <protection hidden="1"/>
    </xf>
    <xf numFmtId="0" fontId="13" fillId="6" borderId="31" xfId="0" applyFont="1" applyFill="1" applyBorder="1" applyAlignment="1" applyProtection="1">
      <alignment horizontal="center" vertical="top" wrapText="1"/>
      <protection hidden="1"/>
    </xf>
    <xf numFmtId="0" fontId="3" fillId="20" borderId="0" xfId="0" applyFont="1" applyFill="1" applyBorder="1" applyAlignment="1" applyProtection="1">
      <alignment horizontal="right"/>
      <protection hidden="1"/>
    </xf>
    <xf numFmtId="0" fontId="17" fillId="20" borderId="0" xfId="0" applyFont="1" applyFill="1" applyBorder="1" applyAlignment="1" applyProtection="1">
      <alignment horizontal="left" vertical="top" wrapText="1"/>
      <protection hidden="1"/>
    </xf>
    <xf numFmtId="0" fontId="5" fillId="20" borderId="23" xfId="0" applyFont="1" applyFill="1" applyBorder="1" applyAlignment="1" applyProtection="1">
      <alignment horizontal="left" vertical="top" wrapText="1"/>
      <protection hidden="1"/>
    </xf>
    <xf numFmtId="0" fontId="3" fillId="7" borderId="0" xfId="0" applyFont="1" applyFill="1" applyBorder="1" applyAlignment="1" applyProtection="1">
      <alignment horizontal="left" vertical="top" wrapText="1"/>
      <protection hidden="1"/>
    </xf>
    <xf numFmtId="0" fontId="54" fillId="19" borderId="21" xfId="0" applyFont="1" applyFill="1" applyBorder="1" applyAlignment="1" applyProtection="1">
      <alignment horizontal="center" vertical="top" wrapText="1"/>
      <protection hidden="1"/>
    </xf>
    <xf numFmtId="0" fontId="6" fillId="6" borderId="22" xfId="0" applyFont="1" applyFill="1" applyBorder="1" applyAlignment="1" applyProtection="1">
      <alignment horizontal="center" vertical="top" wrapText="1"/>
      <protection hidden="1"/>
    </xf>
    <xf numFmtId="0" fontId="6" fillId="6" borderId="24" xfId="0" applyFont="1" applyFill="1" applyBorder="1" applyAlignment="1" applyProtection="1">
      <alignment horizontal="center" vertical="top" wrapText="1"/>
      <protection hidden="1"/>
    </xf>
    <xf numFmtId="0" fontId="6" fillId="6" borderId="25" xfId="0" applyFont="1" applyFill="1" applyBorder="1" applyAlignment="1" applyProtection="1">
      <alignment horizontal="center" vertical="top" wrapText="1"/>
      <protection hidden="1"/>
    </xf>
    <xf numFmtId="0" fontId="6" fillId="20" borderId="0" xfId="0" applyFont="1" applyFill="1" applyBorder="1" applyAlignment="1" applyProtection="1">
      <alignment horizontal="right" vertical="center" wrapText="1"/>
      <protection hidden="1"/>
    </xf>
  </cellXfs>
  <cellStyles count="12">
    <cellStyle name="Comma" xfId="3" builtinId="3"/>
    <cellStyle name="Hyperlink" xfId="2" builtinId="8"/>
    <cellStyle name="Hyperlink 2" xfId="11"/>
    <cellStyle name="Normal" xfId="0" builtinId="0"/>
    <cellStyle name="Normal 2" xfId="4"/>
    <cellStyle name="Percent" xfId="1" builtinId="5"/>
    <cellStyle name="TT1_Dimension_Header_1" xfId="5"/>
    <cellStyle name="TT2_Dimension_Header_2" xfId="9"/>
    <cellStyle name="TT3_Dimension_Section" xfId="10"/>
    <cellStyle name="TT4_Dimension_Row" xfId="6"/>
    <cellStyle name="TT5_Target_Date" xfId="8"/>
    <cellStyle name="TT5_Target_Text" xfId="7"/>
  </cellStyles>
  <dxfs count="622">
    <dxf>
      <font>
        <color rgb="FF006100"/>
      </font>
      <fill>
        <patternFill>
          <bgColor rgb="FFC6EFCE"/>
        </patternFill>
      </fill>
    </dxf>
    <dxf>
      <font>
        <color rgb="FF9C0006"/>
      </font>
      <fill>
        <patternFill>
          <bgColor rgb="FFFFC7CE"/>
        </patternFill>
      </fill>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val="0"/>
        <i val="0"/>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b val="0"/>
        <i val="0"/>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patternType="solid">
          <bgColor rgb="FFD5F4FF"/>
        </patternFill>
      </fill>
      <border>
        <left/>
        <right/>
        <top/>
        <bottom/>
        <vertical/>
        <horizontal/>
      </border>
    </dxf>
    <dxf>
      <font>
        <color rgb="FFD5F4FF"/>
      </font>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theme="0"/>
      </font>
      <fill>
        <patternFill>
          <bgColor theme="0"/>
        </patternFill>
      </fill>
      <border>
        <left/>
        <right/>
        <top/>
        <bottom/>
        <vertical/>
        <horizontal/>
      </border>
    </dxf>
    <dxf>
      <font>
        <color rgb="FFFF0000"/>
      </font>
    </dxf>
    <dxf>
      <font>
        <color theme="0"/>
      </font>
      <fill>
        <patternFill>
          <bgColor theme="0"/>
        </patternFill>
      </fill>
      <border>
        <left/>
        <right/>
        <top/>
        <bottom/>
        <vertical/>
        <horizontal/>
      </border>
    </dxf>
    <dxf>
      <font>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2065187536243"/>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fgColor theme="6" tint="0.79995117038483843"/>
          <bgColor rgb="FFC6EFCE"/>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005782"/>
      <color rgb="FFD9D9D9"/>
      <color rgb="FFD5F4FF"/>
      <color rgb="FFAFE4FF"/>
      <color rgb="FFDE0029"/>
      <color rgb="FF9C0006"/>
      <color rgb="FF006100"/>
      <color rgb="FFFFC7CE"/>
      <color rgb="FFC6EFCE"/>
      <color rgb="FF997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504371</xdr:colOff>
      <xdr:row>0</xdr:row>
      <xdr:rowOff>69850</xdr:rowOff>
    </xdr:from>
    <xdr:to>
      <xdr:col>2</xdr:col>
      <xdr:colOff>481299</xdr:colOff>
      <xdr:row>3</xdr:row>
      <xdr:rowOff>249737</xdr:rowOff>
    </xdr:to>
    <xdr:pic>
      <xdr:nvPicPr>
        <xdr:cNvPr id="2" name="Picture 1" descr="\\BALLACLEATOR\FSC Shared Data$\Common\IOMFSA logo\IOMFSA_landscap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371" y="69850"/>
          <a:ext cx="3579132" cy="77860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646299</xdr:colOff>
      <xdr:row>7</xdr:row>
      <xdr:rowOff>76200</xdr:rowOff>
    </xdr:to>
    <xdr:pic>
      <xdr:nvPicPr>
        <xdr:cNvPr id="7" name="Picture 6"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6449" cy="11239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642835</xdr:colOff>
      <xdr:row>7</xdr:row>
      <xdr:rowOff>67541</xdr:rowOff>
    </xdr:to>
    <xdr:pic>
      <xdr:nvPicPr>
        <xdr:cNvPr id="7" name="Picture 6"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571500"/>
          <a:ext cx="1846449" cy="11239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642835</xdr:colOff>
      <xdr:row>7</xdr:row>
      <xdr:rowOff>67541</xdr:rowOff>
    </xdr:to>
    <xdr:pic>
      <xdr:nvPicPr>
        <xdr:cNvPr id="7" name="Picture 6"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2985" cy="1115291"/>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626816</xdr:colOff>
      <xdr:row>5</xdr:row>
      <xdr:rowOff>652464</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642835</xdr:colOff>
      <xdr:row>7</xdr:row>
      <xdr:rowOff>67541</xdr:rowOff>
    </xdr:to>
    <xdr:pic>
      <xdr:nvPicPr>
        <xdr:cNvPr id="5" name="Picture 4"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2985" cy="1115291"/>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411513</xdr:colOff>
      <xdr:row>7</xdr:row>
      <xdr:rowOff>67541</xdr:rowOff>
    </xdr:to>
    <xdr:pic>
      <xdr:nvPicPr>
        <xdr:cNvPr id="6" name="Picture 5"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2985" cy="1115291"/>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322449</xdr:colOff>
      <xdr:row>7</xdr:row>
      <xdr:rowOff>86783</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0"/>
          <a:ext cx="1846449" cy="1134533"/>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738944</xdr:colOff>
      <xdr:row>7</xdr:row>
      <xdr:rowOff>107156</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406" y="583406"/>
          <a:ext cx="1834319" cy="1166813"/>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576160</xdr:colOff>
      <xdr:row>7</xdr:row>
      <xdr:rowOff>67541</xdr:rowOff>
    </xdr:to>
    <xdr:pic>
      <xdr:nvPicPr>
        <xdr:cNvPr id="7" name="Picture 6"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2985" cy="1115291"/>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579970</xdr:colOff>
      <xdr:row>7</xdr:row>
      <xdr:rowOff>63776</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0"/>
          <a:ext cx="1833460" cy="1111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2</xdr:row>
      <xdr:rowOff>38100</xdr:rowOff>
    </xdr:from>
    <xdr:to>
      <xdr:col>4</xdr:col>
      <xdr:colOff>374963</xdr:colOff>
      <xdr:row>7</xdr:row>
      <xdr:rowOff>164042</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447675"/>
          <a:ext cx="1831728" cy="112606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633310</xdr:colOff>
      <xdr:row>7</xdr:row>
      <xdr:rowOff>76200</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175260"/>
          <a:ext cx="1831728" cy="115824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3</xdr:col>
      <xdr:colOff>871435</xdr:colOff>
      <xdr:row>7</xdr:row>
      <xdr:rowOff>63776</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91" y="571500"/>
          <a:ext cx="1842985" cy="112395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21167</xdr:colOff>
      <xdr:row>7</xdr:row>
      <xdr:rowOff>63776</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3" y="582083"/>
          <a:ext cx="1661584" cy="11115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479388</xdr:colOff>
      <xdr:row>7</xdr:row>
      <xdr:rowOff>86783</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6449" cy="113453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647420</xdr:colOff>
      <xdr:row>7</xdr:row>
      <xdr:rowOff>103592</xdr:rowOff>
    </xdr:to>
    <xdr:pic>
      <xdr:nvPicPr>
        <xdr:cNvPr id="3" name="Picture 2"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53" y="571500"/>
          <a:ext cx="1846449" cy="113453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3</xdr:col>
      <xdr:colOff>891343</xdr:colOff>
      <xdr:row>7</xdr:row>
      <xdr:rowOff>130968</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4" y="583406"/>
          <a:ext cx="1843843" cy="11906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108856</xdr:colOff>
      <xdr:row>3</xdr:row>
      <xdr:rowOff>0</xdr:rowOff>
    </xdr:from>
    <xdr:to>
      <xdr:col>4</xdr:col>
      <xdr:colOff>761999</xdr:colOff>
      <xdr:row>7</xdr:row>
      <xdr:rowOff>149679</xdr:rowOff>
    </xdr:to>
    <xdr:pic>
      <xdr:nvPicPr>
        <xdr:cNvPr id="4" name="Picture 3"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6" y="571500"/>
          <a:ext cx="1959429" cy="119742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646299</xdr:colOff>
      <xdr:row>7</xdr:row>
      <xdr:rowOff>76200</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6449" cy="11239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646299</xdr:colOff>
      <xdr:row>7</xdr:row>
      <xdr:rowOff>76200</xdr:rowOff>
    </xdr:to>
    <xdr:pic>
      <xdr:nvPicPr>
        <xdr:cNvPr id="2" name="Picture 1"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6449" cy="11239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646299</xdr:colOff>
      <xdr:row>7</xdr:row>
      <xdr:rowOff>28575</xdr:rowOff>
    </xdr:to>
    <xdr:pic>
      <xdr:nvPicPr>
        <xdr:cNvPr id="6" name="Picture 5" descr="C:\Users\fsopsdav\AppData\Local\Microsoft\Windows\Temporary Internet Files\Content.Outlook\CHE02PNL\IOMFSA_stack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0"/>
          <a:ext cx="1846449" cy="11239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omfsa.im/terms-conditions/privacy-policy/"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gov.im/categories/business-and-industries/companies-registry/registries/foreign-companies/" TargetMode="Externa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11.xml"/><Relationship Id="rId4"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mlreturns@iomfsa.im"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0"/>
  <sheetViews>
    <sheetView showGridLines="0" tabSelected="1" zoomScale="90" zoomScaleNormal="90" workbookViewId="0">
      <selection activeCell="B15" sqref="B15"/>
    </sheetView>
  </sheetViews>
  <sheetFormatPr defaultColWidth="0" defaultRowHeight="15" zeroHeight="1" x14ac:dyDescent="0.25"/>
  <cols>
    <col min="1" max="1" width="5.19921875" style="627" customWidth="1"/>
    <col min="2" max="2" width="40.59765625" style="631" customWidth="1"/>
    <col min="3" max="3" width="49.8984375" style="631" customWidth="1"/>
    <col min="4" max="4" width="24.09765625" style="631" bestFit="1" customWidth="1"/>
    <col min="5" max="5" width="31.796875" style="631" customWidth="1"/>
    <col min="6" max="6" width="8.59765625" style="632" customWidth="1"/>
    <col min="7" max="8" width="15.59765625" style="633" customWidth="1"/>
    <col min="9" max="9" width="9" style="627" customWidth="1"/>
    <col min="10" max="10" width="0" style="627" hidden="1" customWidth="1"/>
    <col min="11" max="12" width="9" style="627" hidden="1" customWidth="1"/>
    <col min="13" max="16384" width="9" style="208" hidden="1"/>
  </cols>
  <sheetData>
    <row r="1" spans="1:12" x14ac:dyDescent="0.25">
      <c r="A1" s="206"/>
      <c r="B1" s="206"/>
      <c r="C1" s="206"/>
      <c r="D1" s="206"/>
      <c r="E1" s="206"/>
      <c r="F1" s="207"/>
      <c r="G1" s="227"/>
      <c r="H1" s="227"/>
      <c r="I1" s="208"/>
      <c r="J1" s="208"/>
      <c r="K1" s="208"/>
      <c r="L1" s="208"/>
    </row>
    <row r="2" spans="1:12" x14ac:dyDescent="0.25">
      <c r="A2" s="206"/>
      <c r="B2" s="206"/>
      <c r="C2" s="206"/>
      <c r="D2" s="206"/>
      <c r="E2" s="206"/>
      <c r="F2" s="207"/>
      <c r="G2" s="227"/>
      <c r="H2" s="227"/>
      <c r="I2" s="208"/>
      <c r="J2" s="208"/>
      <c r="K2" s="208"/>
      <c r="L2" s="208"/>
    </row>
    <row r="3" spans="1:12" x14ac:dyDescent="0.25">
      <c r="A3" s="206"/>
      <c r="B3" s="206"/>
      <c r="C3" s="206"/>
      <c r="D3" s="206"/>
      <c r="E3" s="206"/>
      <c r="F3" s="207"/>
      <c r="G3" s="227"/>
      <c r="H3" s="227"/>
      <c r="I3" s="208"/>
      <c r="J3" s="208"/>
      <c r="K3" s="208"/>
      <c r="L3" s="208"/>
    </row>
    <row r="4" spans="1:12" ht="25.8" x14ac:dyDescent="0.25">
      <c r="A4" s="206"/>
      <c r="B4" s="206"/>
      <c r="C4" s="752" t="s">
        <v>1025</v>
      </c>
      <c r="D4" s="752"/>
      <c r="E4" s="752"/>
      <c r="F4" s="209"/>
      <c r="G4" s="580" t="str">
        <f>IF(COUNTIF(G6:G62,"Incomplete")&gt;0,"Incomplete","Complete")</f>
        <v>Incomplete</v>
      </c>
      <c r="H4" s="580"/>
      <c r="I4" s="208"/>
      <c r="J4" s="208"/>
      <c r="K4" s="208"/>
      <c r="L4" s="208"/>
    </row>
    <row r="5" spans="1:12" ht="18" x14ac:dyDescent="0.25">
      <c r="A5" s="206"/>
      <c r="B5" s="222" t="s">
        <v>990</v>
      </c>
      <c r="C5" s="223"/>
      <c r="D5" s="692" t="s">
        <v>991</v>
      </c>
      <c r="E5" s="693" t="s">
        <v>1229</v>
      </c>
      <c r="F5" s="210"/>
      <c r="G5" s="227"/>
      <c r="H5" s="227"/>
      <c r="I5" s="208"/>
      <c r="J5" s="208"/>
      <c r="K5" s="208"/>
      <c r="L5" s="208"/>
    </row>
    <row r="6" spans="1:12" ht="15.6" x14ac:dyDescent="0.25">
      <c r="A6" s="208"/>
      <c r="B6" s="545" t="s">
        <v>992</v>
      </c>
      <c r="C6" s="678"/>
      <c r="D6" s="546" t="s">
        <v>993</v>
      </c>
      <c r="E6" s="546" t="s">
        <v>4</v>
      </c>
      <c r="F6" s="211"/>
      <c r="G6" s="580" t="str">
        <f>IF(OR(C6="",E6=""),"Incomplete","Complete")</f>
        <v>Incomplete</v>
      </c>
      <c r="H6" s="580"/>
      <c r="I6" s="208"/>
      <c r="J6" s="208"/>
      <c r="K6" s="208"/>
      <c r="L6" s="208"/>
    </row>
    <row r="7" spans="1:12" ht="15.6" x14ac:dyDescent="0.25">
      <c r="A7" s="208"/>
      <c r="B7" s="545" t="s">
        <v>994</v>
      </c>
      <c r="C7" s="679"/>
      <c r="D7" s="547" t="s">
        <v>995</v>
      </c>
      <c r="E7" s="679"/>
      <c r="F7" s="212"/>
      <c r="G7" s="577" t="str">
        <f>IF(OR(C7="",E7=""),"Incomplete","Complete")</f>
        <v>Incomplete</v>
      </c>
      <c r="H7" s="577"/>
      <c r="I7" s="208"/>
      <c r="J7" s="208"/>
      <c r="K7" s="208"/>
      <c r="L7" s="208"/>
    </row>
    <row r="8" spans="1:12" s="206" customFormat="1" ht="15.6" x14ac:dyDescent="0.25">
      <c r="F8" s="207"/>
      <c r="G8" s="583"/>
      <c r="H8" s="583"/>
    </row>
    <row r="9" spans="1:12" s="206" customFormat="1" ht="18" x14ac:dyDescent="0.25">
      <c r="B9" s="222" t="s">
        <v>996</v>
      </c>
      <c r="C9" s="223"/>
      <c r="D9" s="224"/>
      <c r="E9" s="225"/>
      <c r="F9" s="210"/>
      <c r="G9" s="583"/>
      <c r="H9" s="583"/>
    </row>
    <row r="10" spans="1:12" s="206" customFormat="1" ht="15.6" x14ac:dyDescent="0.25">
      <c r="B10" s="542" t="s">
        <v>1253</v>
      </c>
      <c r="C10" s="213"/>
      <c r="D10" s="213"/>
      <c r="E10" s="214"/>
      <c r="F10" s="215"/>
      <c r="G10" s="583"/>
      <c r="H10" s="583"/>
    </row>
    <row r="11" spans="1:12" s="206" customFormat="1" ht="15.6" x14ac:dyDescent="0.25">
      <c r="B11" s="543" t="s">
        <v>997</v>
      </c>
      <c r="C11" s="216"/>
      <c r="D11" s="216"/>
      <c r="E11" s="217"/>
      <c r="F11" s="218"/>
      <c r="G11" s="583"/>
      <c r="H11" s="583"/>
    </row>
    <row r="12" spans="1:12" ht="15.6" x14ac:dyDescent="0.25">
      <c r="A12" s="208"/>
      <c r="B12" s="228" t="s">
        <v>1000</v>
      </c>
      <c r="C12" s="680"/>
      <c r="D12" s="228" t="s">
        <v>1001</v>
      </c>
      <c r="E12" s="680"/>
      <c r="F12" s="211"/>
      <c r="G12" s="577" t="str">
        <f>IF(OR(C12=""),"Incomplete","Complete")</f>
        <v>Incomplete</v>
      </c>
      <c r="H12" s="577"/>
      <c r="I12" s="208"/>
      <c r="J12" s="208"/>
      <c r="K12" s="208"/>
      <c r="L12" s="208"/>
    </row>
    <row r="13" spans="1:12" ht="15.6" x14ac:dyDescent="0.25">
      <c r="A13" s="208"/>
      <c r="B13" s="229" t="s">
        <v>1002</v>
      </c>
      <c r="C13" s="678"/>
      <c r="D13" s="229" t="s">
        <v>1002</v>
      </c>
      <c r="E13" s="678"/>
      <c r="F13" s="219"/>
      <c r="G13" s="577" t="str">
        <f>IF(OR(C13=""),"Incomplete","Complete")</f>
        <v>Incomplete</v>
      </c>
      <c r="H13" s="577"/>
      <c r="I13" s="208"/>
      <c r="J13" s="208"/>
      <c r="K13" s="208"/>
      <c r="L13" s="208"/>
    </row>
    <row r="14" spans="1:12" ht="15.6" x14ac:dyDescent="0.25">
      <c r="A14" s="208"/>
      <c r="B14" s="229" t="s">
        <v>998</v>
      </c>
      <c r="C14" s="681"/>
      <c r="D14" s="229" t="s">
        <v>998</v>
      </c>
      <c r="E14" s="681"/>
      <c r="F14" s="230"/>
      <c r="G14" s="577" t="str">
        <f t="shared" ref="G14:G15" si="0">IF(OR(C14=""),"Incomplete","Complete")</f>
        <v>Incomplete</v>
      </c>
      <c r="H14" s="577"/>
      <c r="I14" s="208"/>
      <c r="J14" s="208"/>
      <c r="K14" s="208"/>
      <c r="L14" s="208"/>
    </row>
    <row r="15" spans="1:12" ht="15.6" x14ac:dyDescent="0.25">
      <c r="A15" s="208"/>
      <c r="B15" s="544" t="s">
        <v>999</v>
      </c>
      <c r="C15" s="679"/>
      <c r="D15" s="544" t="s">
        <v>999</v>
      </c>
      <c r="E15" s="679"/>
      <c r="F15" s="212"/>
      <c r="G15" s="577" t="str">
        <f t="shared" si="0"/>
        <v>Incomplete</v>
      </c>
      <c r="H15" s="577"/>
      <c r="I15" s="208"/>
      <c r="J15" s="208"/>
      <c r="K15" s="208"/>
      <c r="L15" s="208"/>
    </row>
    <row r="16" spans="1:12" ht="15.6" x14ac:dyDescent="0.25">
      <c r="A16" s="208"/>
      <c r="B16" s="220"/>
      <c r="C16" s="614"/>
      <c r="D16" s="615"/>
      <c r="E16" s="616"/>
      <c r="F16" s="212"/>
      <c r="G16" s="577"/>
      <c r="H16" s="577"/>
      <c r="I16" s="208"/>
      <c r="J16" s="208"/>
      <c r="K16" s="208"/>
      <c r="L16" s="208"/>
    </row>
    <row r="17" spans="2:8" s="208" customFormat="1" ht="33" customHeight="1" x14ac:dyDescent="0.25">
      <c r="B17" s="753" t="s">
        <v>1003</v>
      </c>
      <c r="C17" s="754"/>
      <c r="D17" s="754"/>
      <c r="E17" s="755"/>
      <c r="F17" s="212"/>
      <c r="G17" s="577"/>
      <c r="H17" s="577"/>
    </row>
    <row r="18" spans="2:8" s="208" customFormat="1" ht="15.6" x14ac:dyDescent="0.25">
      <c r="B18" s="231" t="s">
        <v>1004</v>
      </c>
      <c r="C18" s="721"/>
      <c r="D18" s="231"/>
      <c r="E18" s="721"/>
      <c r="F18" s="212"/>
      <c r="G18" s="577"/>
      <c r="H18" s="577"/>
    </row>
    <row r="19" spans="2:8" s="208" customFormat="1" ht="15.6" x14ac:dyDescent="0.3">
      <c r="B19" s="232" t="s">
        <v>1005</v>
      </c>
      <c r="C19" s="232" t="s">
        <v>1232</v>
      </c>
      <c r="D19" s="233"/>
      <c r="E19" s="682"/>
      <c r="F19" s="212"/>
      <c r="G19" s="580" t="str">
        <f>IF(OR(E19=""),"Incomplete","Complete")</f>
        <v>Incomplete</v>
      </c>
      <c r="H19" s="580"/>
    </row>
    <row r="20" spans="2:8" s="208" customFormat="1" ht="15.6" x14ac:dyDescent="0.3">
      <c r="B20" s="232" t="s">
        <v>1176</v>
      </c>
      <c r="C20" s="232" t="s">
        <v>848</v>
      </c>
      <c r="D20" s="233"/>
      <c r="E20" s="682"/>
      <c r="F20" s="212"/>
      <c r="G20" s="580" t="str">
        <f t="shared" ref="G20:G29" si="1">IF(OR(E20=""),"Incomplete","Complete")</f>
        <v>Incomplete</v>
      </c>
      <c r="H20" s="580"/>
    </row>
    <row r="21" spans="2:8" s="208" customFormat="1" ht="15.6" x14ac:dyDescent="0.3">
      <c r="B21" s="232" t="s">
        <v>1006</v>
      </c>
      <c r="C21" s="232" t="s">
        <v>863</v>
      </c>
      <c r="D21" s="233"/>
      <c r="E21" s="682"/>
      <c r="F21" s="212"/>
      <c r="G21" s="580" t="str">
        <f t="shared" si="1"/>
        <v>Incomplete</v>
      </c>
      <c r="H21" s="580"/>
    </row>
    <row r="22" spans="2:8" s="208" customFormat="1" ht="15.6" x14ac:dyDescent="0.3">
      <c r="B22" s="232" t="s">
        <v>1007</v>
      </c>
      <c r="C22" s="232" t="s">
        <v>1179</v>
      </c>
      <c r="D22" s="233"/>
      <c r="E22" s="682"/>
      <c r="F22" s="212"/>
      <c r="G22" s="580" t="str">
        <f>IF(OR(E22=""),"Incomplete","Complete")</f>
        <v>Incomplete</v>
      </c>
      <c r="H22" s="580"/>
    </row>
    <row r="23" spans="2:8" s="208" customFormat="1" ht="15.6" x14ac:dyDescent="0.3">
      <c r="B23" s="232" t="s">
        <v>1177</v>
      </c>
      <c r="C23" s="232" t="s">
        <v>1178</v>
      </c>
      <c r="D23" s="233"/>
      <c r="E23" s="682"/>
      <c r="F23" s="212"/>
      <c r="G23" s="580" t="str">
        <f t="shared" si="1"/>
        <v>Incomplete</v>
      </c>
      <c r="H23" s="580"/>
    </row>
    <row r="24" spans="2:8" s="208" customFormat="1" ht="15.6" x14ac:dyDescent="0.3">
      <c r="B24" s="232" t="s">
        <v>1008</v>
      </c>
      <c r="C24" s="232" t="s">
        <v>0</v>
      </c>
      <c r="D24" s="233"/>
      <c r="E24" s="682"/>
      <c r="F24" s="212"/>
      <c r="G24" s="580" t="str">
        <f t="shared" si="1"/>
        <v>Incomplete</v>
      </c>
      <c r="H24" s="580"/>
    </row>
    <row r="25" spans="2:8" s="208" customFormat="1" ht="15.6" x14ac:dyDescent="0.3">
      <c r="B25" s="232" t="s">
        <v>1009</v>
      </c>
      <c r="C25" s="232" t="s">
        <v>1</v>
      </c>
      <c r="D25" s="233"/>
      <c r="E25" s="682"/>
      <c r="F25" s="212"/>
      <c r="G25" s="580" t="str">
        <f t="shared" si="1"/>
        <v>Incomplete</v>
      </c>
      <c r="H25" s="580"/>
    </row>
    <row r="26" spans="2:8" s="208" customFormat="1" ht="15.6" x14ac:dyDescent="0.3">
      <c r="B26" s="232" t="s">
        <v>1010</v>
      </c>
      <c r="C26" s="232" t="s">
        <v>1233</v>
      </c>
      <c r="D26" s="233"/>
      <c r="E26" s="682"/>
      <c r="F26" s="212"/>
      <c r="G26" s="580" t="str">
        <f t="shared" si="1"/>
        <v>Incomplete</v>
      </c>
      <c r="H26" s="580"/>
    </row>
    <row r="27" spans="2:8" s="208" customFormat="1" ht="15.6" x14ac:dyDescent="0.3">
      <c r="B27" s="232" t="s">
        <v>1011</v>
      </c>
      <c r="C27" s="232" t="s">
        <v>1234</v>
      </c>
      <c r="D27" s="233"/>
      <c r="E27" s="682"/>
      <c r="F27" s="212"/>
      <c r="G27" s="580" t="str">
        <f t="shared" si="1"/>
        <v>Incomplete</v>
      </c>
      <c r="H27" s="580"/>
    </row>
    <row r="28" spans="2:8" s="208" customFormat="1" ht="15.6" x14ac:dyDescent="0.3">
      <c r="B28" s="232" t="s">
        <v>1012</v>
      </c>
      <c r="C28" s="232" t="s">
        <v>1381</v>
      </c>
      <c r="D28" s="233"/>
      <c r="E28" s="682"/>
      <c r="F28" s="212"/>
      <c r="G28" s="580" t="str">
        <f t="shared" si="1"/>
        <v>Incomplete</v>
      </c>
      <c r="H28" s="580"/>
    </row>
    <row r="29" spans="2:8" s="208" customFormat="1" ht="15.6" x14ac:dyDescent="0.3">
      <c r="B29" s="232" t="s">
        <v>1024</v>
      </c>
      <c r="C29" s="232" t="s">
        <v>885</v>
      </c>
      <c r="D29" s="233"/>
      <c r="E29" s="682"/>
      <c r="F29" s="212"/>
      <c r="G29" s="580" t="str">
        <f t="shared" si="1"/>
        <v>Incomplete</v>
      </c>
      <c r="H29" s="580"/>
    </row>
    <row r="30" spans="2:8" s="208" customFormat="1" ht="15.6" x14ac:dyDescent="0.3">
      <c r="B30" s="233"/>
      <c r="C30" s="233"/>
      <c r="D30" s="233"/>
      <c r="E30" s="233"/>
      <c r="F30" s="212"/>
      <c r="G30" s="577"/>
      <c r="H30" s="577"/>
    </row>
    <row r="31" spans="2:8" s="208" customFormat="1" ht="15.6" x14ac:dyDescent="0.3">
      <c r="B31" s="232" t="s">
        <v>1013</v>
      </c>
      <c r="C31" s="232"/>
      <c r="D31" s="233"/>
      <c r="E31" s="233"/>
      <c r="F31" s="212"/>
      <c r="G31" s="577"/>
      <c r="H31" s="577"/>
    </row>
    <row r="32" spans="2:8" s="208" customFormat="1" ht="15.6" x14ac:dyDescent="0.3">
      <c r="B32" s="232" t="s">
        <v>1198</v>
      </c>
      <c r="C32" s="232" t="s">
        <v>1184</v>
      </c>
      <c r="D32" s="233"/>
      <c r="E32" s="682"/>
      <c r="F32" s="212"/>
      <c r="G32" s="580" t="str">
        <f t="shared" ref="G32:G37" si="2">IF(OR(E32=""),"Incomplete","Complete")</f>
        <v>Incomplete</v>
      </c>
      <c r="H32" s="580"/>
    </row>
    <row r="33" spans="1:12" ht="15.6" x14ac:dyDescent="0.3">
      <c r="A33" s="208"/>
      <c r="B33" s="232" t="s">
        <v>1131</v>
      </c>
      <c r="C33" s="232" t="s">
        <v>1199</v>
      </c>
      <c r="D33" s="233"/>
      <c r="E33" s="682"/>
      <c r="F33" s="212"/>
      <c r="G33" s="580" t="str">
        <f t="shared" si="2"/>
        <v>Incomplete</v>
      </c>
      <c r="H33" s="580"/>
      <c r="I33" s="208"/>
      <c r="J33" s="208"/>
      <c r="K33" s="208"/>
      <c r="L33" s="208"/>
    </row>
    <row r="34" spans="1:12" ht="31.2" x14ac:dyDescent="0.3">
      <c r="A34" s="208"/>
      <c r="B34" s="232" t="s">
        <v>1200</v>
      </c>
      <c r="C34" s="232" t="s">
        <v>1201</v>
      </c>
      <c r="D34" s="233"/>
      <c r="E34" s="682"/>
      <c r="F34" s="212"/>
      <c r="G34" s="580" t="str">
        <f t="shared" si="2"/>
        <v>Incomplete</v>
      </c>
      <c r="H34" s="580"/>
      <c r="I34" s="208"/>
      <c r="J34" s="208"/>
      <c r="K34" s="208"/>
      <c r="L34" s="208"/>
    </row>
    <row r="35" spans="1:12" ht="15.6" x14ac:dyDescent="0.3">
      <c r="A35" s="208"/>
      <c r="B35" s="232" t="s">
        <v>1014</v>
      </c>
      <c r="C35" s="232" t="s">
        <v>1235</v>
      </c>
      <c r="D35" s="233"/>
      <c r="E35" s="682"/>
      <c r="F35" s="212"/>
      <c r="G35" s="580" t="str">
        <f t="shared" si="2"/>
        <v>Incomplete</v>
      </c>
      <c r="H35" s="580"/>
      <c r="I35" s="208"/>
      <c r="J35" s="208"/>
      <c r="K35" s="208"/>
      <c r="L35" s="208"/>
    </row>
    <row r="36" spans="1:12" ht="15.6" x14ac:dyDescent="0.3">
      <c r="A36" s="208"/>
      <c r="B36" s="232" t="s">
        <v>1015</v>
      </c>
      <c r="C36" s="232" t="s">
        <v>886</v>
      </c>
      <c r="D36" s="233"/>
      <c r="E36" s="682"/>
      <c r="F36" s="212"/>
      <c r="G36" s="580" t="str">
        <f t="shared" si="2"/>
        <v>Incomplete</v>
      </c>
      <c r="H36" s="580"/>
      <c r="I36" s="208"/>
      <c r="J36" s="208"/>
      <c r="K36" s="208"/>
      <c r="L36" s="208"/>
    </row>
    <row r="37" spans="1:12" ht="15.6" x14ac:dyDescent="0.3">
      <c r="A37" s="208"/>
      <c r="B37" s="232" t="s">
        <v>1182</v>
      </c>
      <c r="C37" s="232" t="s">
        <v>1183</v>
      </c>
      <c r="D37" s="233"/>
      <c r="E37" s="682"/>
      <c r="F37" s="212"/>
      <c r="G37" s="580" t="str">
        <f t="shared" si="2"/>
        <v>Incomplete</v>
      </c>
      <c r="H37" s="580"/>
      <c r="I37" s="208"/>
      <c r="J37" s="208"/>
      <c r="K37" s="208"/>
      <c r="L37" s="208"/>
    </row>
    <row r="38" spans="1:12" ht="15.6" x14ac:dyDescent="0.3">
      <c r="A38" s="208"/>
      <c r="B38" s="233"/>
      <c r="C38" s="233"/>
      <c r="D38" s="233"/>
      <c r="E38" s="233"/>
      <c r="F38" s="212"/>
      <c r="G38" s="577"/>
      <c r="H38" s="577"/>
      <c r="I38" s="208"/>
      <c r="J38" s="208"/>
      <c r="K38" s="208"/>
      <c r="L38" s="208"/>
    </row>
    <row r="39" spans="1:12" ht="15.6" x14ac:dyDescent="0.3">
      <c r="A39" s="208"/>
      <c r="B39" s="232" t="s">
        <v>1230</v>
      </c>
      <c r="C39" s="759" t="s">
        <v>1231</v>
      </c>
      <c r="D39" s="233"/>
      <c r="E39" s="233"/>
      <c r="F39" s="212"/>
      <c r="G39" s="577"/>
      <c r="H39" s="577"/>
      <c r="I39" s="208"/>
      <c r="J39" s="208"/>
      <c r="K39" s="208"/>
      <c r="L39" s="208"/>
    </row>
    <row r="40" spans="1:12" ht="15.6" x14ac:dyDescent="0.3">
      <c r="A40" s="208"/>
      <c r="B40" s="232" t="s">
        <v>1016</v>
      </c>
      <c r="C40" s="759"/>
      <c r="D40" s="233"/>
      <c r="E40" s="682"/>
      <c r="F40" s="212"/>
      <c r="G40" s="580" t="str">
        <f t="shared" ref="G40" si="3">IF(OR(E40=""),"Incomplete","Complete")</f>
        <v>Incomplete</v>
      </c>
      <c r="H40" s="580"/>
      <c r="I40" s="208"/>
      <c r="J40" s="208"/>
      <c r="K40" s="208"/>
      <c r="L40" s="208"/>
    </row>
    <row r="41" spans="1:12" ht="15.6" x14ac:dyDescent="0.3">
      <c r="A41" s="208"/>
      <c r="B41" s="233"/>
      <c r="C41" s="233"/>
      <c r="D41" s="233"/>
      <c r="E41" s="233"/>
      <c r="F41" s="212"/>
      <c r="G41" s="577"/>
      <c r="H41" s="577"/>
      <c r="I41" s="208"/>
      <c r="J41" s="208"/>
      <c r="K41" s="208"/>
      <c r="L41" s="208"/>
    </row>
    <row r="42" spans="1:12" ht="31.2" x14ac:dyDescent="0.3">
      <c r="A42" s="208"/>
      <c r="B42" s="232" t="s">
        <v>1139</v>
      </c>
      <c r="C42" s="234"/>
      <c r="D42" s="233"/>
      <c r="E42" s="233"/>
      <c r="F42" s="212"/>
      <c r="G42" s="577"/>
      <c r="H42" s="577"/>
      <c r="I42" s="208"/>
      <c r="J42" s="208"/>
      <c r="K42" s="208"/>
      <c r="L42" s="208"/>
    </row>
    <row r="43" spans="1:12" ht="15.6" x14ac:dyDescent="0.3">
      <c r="A43" s="208"/>
      <c r="B43" s="234" t="s">
        <v>1017</v>
      </c>
      <c r="C43" s="232" t="s">
        <v>1018</v>
      </c>
      <c r="D43" s="233"/>
      <c r="E43" s="682"/>
      <c r="F43" s="212"/>
      <c r="G43" s="580" t="str">
        <f t="shared" ref="G43:G52" si="4">IF(OR(E43=""),"Incomplete","Complete")</f>
        <v>Incomplete</v>
      </c>
      <c r="H43" s="580"/>
      <c r="I43" s="208"/>
      <c r="J43" s="208"/>
      <c r="K43" s="208"/>
      <c r="L43" s="208"/>
    </row>
    <row r="44" spans="1:12" ht="15.6" x14ac:dyDescent="0.3">
      <c r="A44" s="208"/>
      <c r="B44" s="232"/>
      <c r="C44" s="232" t="s">
        <v>1236</v>
      </c>
      <c r="D44" s="233"/>
      <c r="E44" s="682"/>
      <c r="F44" s="212"/>
      <c r="G44" s="580" t="str">
        <f t="shared" si="4"/>
        <v>Incomplete</v>
      </c>
      <c r="H44" s="580"/>
      <c r="I44" s="208"/>
      <c r="J44" s="208"/>
      <c r="K44" s="208"/>
      <c r="L44" s="208"/>
    </row>
    <row r="45" spans="1:12" ht="15.6" x14ac:dyDescent="0.3">
      <c r="A45" s="208"/>
      <c r="B45" s="232"/>
      <c r="C45" s="232" t="s">
        <v>1019</v>
      </c>
      <c r="D45" s="233"/>
      <c r="E45" s="682"/>
      <c r="F45" s="212"/>
      <c r="G45" s="580" t="str">
        <f t="shared" si="4"/>
        <v>Incomplete</v>
      </c>
      <c r="H45" s="580"/>
      <c r="I45" s="208"/>
      <c r="J45" s="208"/>
      <c r="K45" s="208"/>
      <c r="L45" s="208"/>
    </row>
    <row r="46" spans="1:12" ht="15.6" x14ac:dyDescent="0.3">
      <c r="A46" s="208"/>
      <c r="B46" s="232"/>
      <c r="C46" s="232" t="s">
        <v>1020</v>
      </c>
      <c r="D46" s="233"/>
      <c r="E46" s="682"/>
      <c r="F46" s="212"/>
      <c r="G46" s="580" t="str">
        <f t="shared" si="4"/>
        <v>Incomplete</v>
      </c>
      <c r="H46" s="580"/>
      <c r="I46" s="208"/>
      <c r="J46" s="208"/>
      <c r="K46" s="208"/>
      <c r="L46" s="208"/>
    </row>
    <row r="47" spans="1:12" ht="15.6" x14ac:dyDescent="0.3">
      <c r="A47" s="208"/>
      <c r="B47" s="232"/>
      <c r="C47" s="232" t="s">
        <v>1021</v>
      </c>
      <c r="D47" s="233"/>
      <c r="E47" s="682"/>
      <c r="F47" s="212"/>
      <c r="G47" s="580" t="str">
        <f t="shared" si="4"/>
        <v>Incomplete</v>
      </c>
      <c r="H47" s="580"/>
      <c r="I47" s="208"/>
      <c r="J47" s="208"/>
      <c r="K47" s="208"/>
      <c r="L47" s="208"/>
    </row>
    <row r="48" spans="1:12" ht="15.6" x14ac:dyDescent="0.3">
      <c r="A48" s="208"/>
      <c r="B48" s="232"/>
      <c r="C48" s="232" t="s">
        <v>1022</v>
      </c>
      <c r="D48" s="233"/>
      <c r="E48" s="682"/>
      <c r="F48" s="212"/>
      <c r="G48" s="580" t="str">
        <f t="shared" si="4"/>
        <v>Incomplete</v>
      </c>
      <c r="H48" s="580"/>
      <c r="I48" s="208"/>
      <c r="J48" s="208"/>
      <c r="K48" s="208"/>
      <c r="L48" s="208"/>
    </row>
    <row r="49" spans="1:12" ht="15.6" x14ac:dyDescent="0.3">
      <c r="A49" s="208"/>
      <c r="B49" s="232"/>
      <c r="C49" s="232" t="s">
        <v>1168</v>
      </c>
      <c r="D49" s="233"/>
      <c r="E49" s="682"/>
      <c r="F49" s="212"/>
      <c r="G49" s="580" t="str">
        <f t="shared" si="4"/>
        <v>Incomplete</v>
      </c>
      <c r="H49" s="580"/>
      <c r="I49" s="208"/>
      <c r="J49" s="208"/>
      <c r="K49" s="208"/>
      <c r="L49" s="208"/>
    </row>
    <row r="50" spans="1:12" ht="15.6" x14ac:dyDescent="0.3">
      <c r="A50" s="208"/>
      <c r="B50" s="232"/>
      <c r="C50" s="234" t="s">
        <v>1023</v>
      </c>
      <c r="D50" s="233"/>
      <c r="E50" s="682"/>
      <c r="F50" s="212"/>
      <c r="G50" s="580" t="str">
        <f t="shared" si="4"/>
        <v>Incomplete</v>
      </c>
      <c r="H50" s="580"/>
      <c r="I50" s="208"/>
      <c r="J50" s="208"/>
      <c r="K50" s="208"/>
      <c r="L50" s="208"/>
    </row>
    <row r="51" spans="1:12" ht="15.6" x14ac:dyDescent="0.3">
      <c r="A51" s="208"/>
      <c r="B51" s="232"/>
      <c r="C51" s="234" t="s">
        <v>1132</v>
      </c>
      <c r="D51" s="233"/>
      <c r="E51" s="682"/>
      <c r="F51" s="212"/>
      <c r="G51" s="580" t="str">
        <f t="shared" si="4"/>
        <v>Incomplete</v>
      </c>
      <c r="H51" s="580"/>
      <c r="I51" s="208"/>
      <c r="J51" s="208"/>
      <c r="K51" s="208"/>
      <c r="L51" s="208"/>
    </row>
    <row r="52" spans="1:12" ht="15.6" x14ac:dyDescent="0.3">
      <c r="A52" s="208"/>
      <c r="B52" s="232"/>
      <c r="C52" s="234" t="s">
        <v>1237</v>
      </c>
      <c r="D52" s="233"/>
      <c r="E52" s="682"/>
      <c r="F52" s="212"/>
      <c r="G52" s="580" t="str">
        <f t="shared" si="4"/>
        <v>Incomplete</v>
      </c>
      <c r="H52" s="580"/>
      <c r="I52" s="208"/>
      <c r="J52" s="208"/>
      <c r="K52" s="208"/>
      <c r="L52" s="208"/>
    </row>
    <row r="53" spans="1:12" ht="15.6" x14ac:dyDescent="0.3">
      <c r="A53" s="208"/>
      <c r="B53" s="233"/>
      <c r="C53" s="233"/>
      <c r="D53" s="233"/>
      <c r="E53" s="233"/>
      <c r="F53" s="212"/>
      <c r="G53" s="577"/>
      <c r="H53" s="577"/>
      <c r="I53" s="208"/>
      <c r="J53" s="208"/>
      <c r="K53" s="208"/>
      <c r="L53" s="208"/>
    </row>
    <row r="54" spans="1:12" ht="15.6" x14ac:dyDescent="0.3">
      <c r="A54" s="208"/>
      <c r="B54" s="233"/>
      <c r="C54" s="233"/>
      <c r="D54" s="233"/>
      <c r="E54" s="233"/>
      <c r="F54" s="212"/>
      <c r="G54" s="577"/>
      <c r="H54" s="577"/>
      <c r="I54" s="208"/>
      <c r="J54" s="208"/>
      <c r="K54" s="208"/>
      <c r="L54" s="208"/>
    </row>
    <row r="55" spans="1:12" ht="390" customHeight="1" x14ac:dyDescent="0.25">
      <c r="A55" s="208"/>
      <c r="B55" s="756" t="s">
        <v>1133</v>
      </c>
      <c r="C55" s="757"/>
      <c r="D55" s="757"/>
      <c r="E55" s="758"/>
      <c r="F55" s="212"/>
      <c r="G55" s="628"/>
      <c r="H55" s="628"/>
      <c r="I55" s="208"/>
      <c r="J55" s="208"/>
      <c r="K55" s="208"/>
      <c r="L55" s="208"/>
    </row>
    <row r="56" spans="1:12" ht="15.6" x14ac:dyDescent="0.25">
      <c r="A56" s="208"/>
      <c r="B56" s="615"/>
      <c r="C56" s="614"/>
      <c r="D56" s="615"/>
      <c r="E56" s="614"/>
      <c r="F56" s="212"/>
      <c r="G56" s="628"/>
      <c r="H56" s="628"/>
      <c r="I56" s="208"/>
      <c r="J56" s="208"/>
      <c r="K56" s="208"/>
      <c r="L56" s="208"/>
    </row>
    <row r="57" spans="1:12" ht="15.6" customHeight="1" x14ac:dyDescent="0.3">
      <c r="A57" s="634"/>
      <c r="B57" s="618" t="s">
        <v>936</v>
      </c>
      <c r="C57" s="619"/>
      <c r="D57" s="619"/>
      <c r="E57" s="620"/>
      <c r="F57" s="126"/>
      <c r="G57" s="126"/>
      <c r="H57" s="126"/>
      <c r="I57" s="634"/>
      <c r="J57" s="634"/>
      <c r="K57" s="634"/>
      <c r="L57" s="634"/>
    </row>
    <row r="58" spans="1:12" ht="42" customHeight="1" x14ac:dyDescent="0.3">
      <c r="A58" s="634"/>
      <c r="B58" s="749" t="s">
        <v>938</v>
      </c>
      <c r="C58" s="750"/>
      <c r="D58" s="750"/>
      <c r="E58" s="751"/>
      <c r="F58" s="162"/>
      <c r="G58" s="162"/>
      <c r="H58" s="162"/>
      <c r="I58" s="634"/>
      <c r="J58" s="634"/>
      <c r="K58" s="634"/>
      <c r="L58" s="634"/>
    </row>
    <row r="59" spans="1:12" x14ac:dyDescent="0.25">
      <c r="A59" s="634"/>
      <c r="B59" s="621" t="s">
        <v>935</v>
      </c>
      <c r="C59" s="622"/>
      <c r="D59" s="622"/>
      <c r="E59" s="623"/>
      <c r="F59" s="622"/>
      <c r="G59" s="622"/>
      <c r="H59" s="622"/>
      <c r="I59" s="634"/>
      <c r="J59" s="634"/>
      <c r="K59" s="634"/>
      <c r="L59" s="634"/>
    </row>
    <row r="60" spans="1:12" ht="15.6" x14ac:dyDescent="0.3">
      <c r="A60" s="634"/>
      <c r="B60" s="624" t="s">
        <v>937</v>
      </c>
      <c r="C60" s="625"/>
      <c r="D60" s="625"/>
      <c r="E60" s="626"/>
      <c r="F60" s="126"/>
      <c r="G60" s="126"/>
      <c r="H60" s="126"/>
      <c r="I60" s="634"/>
      <c r="J60" s="634"/>
      <c r="K60" s="634"/>
      <c r="L60" s="634"/>
    </row>
    <row r="61" spans="1:12" ht="15" customHeight="1" x14ac:dyDescent="0.3">
      <c r="A61" s="629"/>
      <c r="B61" s="3"/>
      <c r="C61" s="36"/>
      <c r="D61" s="36"/>
      <c r="E61" s="36"/>
      <c r="F61" s="36"/>
      <c r="G61" s="36"/>
      <c r="H61" s="36"/>
      <c r="I61" s="36"/>
      <c r="J61" s="43"/>
      <c r="K61" s="36"/>
      <c r="L61" s="174"/>
    </row>
    <row r="62" spans="1:12" ht="15" hidden="1" customHeight="1" x14ac:dyDescent="0.25">
      <c r="B62" s="615"/>
      <c r="C62" s="614"/>
      <c r="D62" s="615"/>
      <c r="E62" s="221"/>
      <c r="F62" s="212"/>
      <c r="G62" s="630"/>
      <c r="H62" s="630"/>
    </row>
    <row r="63" spans="1:12" ht="15" hidden="1" customHeight="1" x14ac:dyDescent="0.25">
      <c r="B63" s="615"/>
      <c r="C63" s="614"/>
      <c r="D63" s="615"/>
      <c r="E63" s="221"/>
      <c r="F63" s="212"/>
      <c r="G63" s="630"/>
      <c r="H63" s="630"/>
    </row>
    <row r="64" spans="1:12" hidden="1" x14ac:dyDescent="0.25">
      <c r="B64" s="615"/>
      <c r="C64" s="614"/>
      <c r="D64" s="615"/>
      <c r="E64" s="221"/>
      <c r="F64" s="212"/>
      <c r="G64" s="630"/>
      <c r="H64" s="630"/>
    </row>
    <row r="65" spans="1:12" hidden="1" x14ac:dyDescent="0.25"/>
    <row r="66" spans="1:12" hidden="1" x14ac:dyDescent="0.25"/>
    <row r="67" spans="1:12" hidden="1" x14ac:dyDescent="0.25"/>
    <row r="68" spans="1:12" hidden="1" x14ac:dyDescent="0.25"/>
    <row r="69" spans="1:12" s="206" customFormat="1" hidden="1" x14ac:dyDescent="0.25">
      <c r="A69" s="226"/>
      <c r="B69" s="631"/>
      <c r="C69" s="631"/>
      <c r="D69" s="631"/>
      <c r="E69" s="631"/>
      <c r="F69" s="632"/>
      <c r="G69" s="633"/>
      <c r="H69" s="633"/>
      <c r="I69" s="627"/>
      <c r="J69" s="627"/>
      <c r="K69" s="631"/>
      <c r="L69" s="631"/>
    </row>
    <row r="70" spans="1:12" x14ac:dyDescent="0.25"/>
  </sheetData>
  <sheetProtection algorithmName="SHA-512" hashValue="QEzQCi3Ju8ncGzutOLwOA03teGj6fVindO9ozAkHQawbv/Cjyf9Ogx27AK5ibxesedUoemh+Dep7jU5QE+3kug==" saltValue="zKM5h7PE5udhUlmI2KeE6A==" spinCount="100000" sheet="1"/>
  <protectedRanges>
    <protectedRange sqref="C31 E19:E29 E32:E35 E40 E43:E52" name="CoInfo_10"/>
    <protectedRange sqref="E37" name="CoInfo_10_1"/>
    <protectedRange sqref="E36" name="CoInfo_10_2"/>
  </protectedRanges>
  <mergeCells count="5">
    <mergeCell ref="B58:E58"/>
    <mergeCell ref="C4:E4"/>
    <mergeCell ref="B17:E17"/>
    <mergeCell ref="B55:E55"/>
    <mergeCell ref="C39:C40"/>
  </mergeCells>
  <conditionalFormatting sqref="G1:G1048576">
    <cfRule type="cellIs" dxfId="621" priority="6" operator="equal">
      <formula>"Complete"</formula>
    </cfRule>
    <cfRule type="cellIs" dxfId="620" priority="7" operator="equal">
      <formula>"Incomplete"</formula>
    </cfRule>
  </conditionalFormatting>
  <dataValidations count="10">
    <dataValidation type="date" operator="greaterThan" allowBlank="1" showInputMessage="1" showErrorMessage="1" sqref="F7 F61:F64 F15:F56">
      <formula1>36526</formula1>
    </dataValidation>
    <dataValidation allowBlank="1" showInputMessage="1" showErrorMessage="1" promptTitle="Must complete this field" sqref="C13"/>
    <dataValidation type="textLength" errorStyle="warning" showInputMessage="1" showErrorMessage="1" errorTitle="You must complete this field" promptTitle="You must complete this field" sqref="E12:F12">
      <formula1>2</formula1>
      <formula2>500</formula2>
    </dataValidation>
    <dataValidation type="textLength" errorStyle="warning" showInputMessage="1" showErrorMessage="1" errorTitle="Must complete" error="Must complete" sqref="C12">
      <formula1>2</formula1>
      <formula2>500</formula2>
    </dataValidation>
    <dataValidation type="date" operator="greaterThan" allowBlank="1" showInputMessage="1" showErrorMessage="1" errorTitle="Incorrect Date Format" error="You must input the date in the format: dd/mm/yyyy" sqref="C7 C56 E15:E16 C15:C16 E56 E61:E64 C61:C64 E7">
      <formula1>36526</formula1>
    </dataValidation>
    <dataValidation type="list" allowBlank="1" showErrorMessage="1" errorTitle="List" error="Please select an option from within the list shown." sqref="C31">
      <formula1>"Yes,No"</formula1>
    </dataValidation>
    <dataValidation type="list" allowBlank="1" showErrorMessage="1" errorTitle="List" error="Please select an option from within the list shown." sqref="E43:E52 E40 E19:E29 E32:E33 E35">
      <formula1>"Yes,No, Incidental"</formula1>
    </dataValidation>
    <dataValidation type="list" allowBlank="1" showErrorMessage="1" errorTitle="List" error="Please select an option from within the list shown." sqref="E37">
      <formula1>"Yes - Long Term Business, Yes - Non-Long Term Business, No"</formula1>
    </dataValidation>
    <dataValidation type="list" allowBlank="1" showErrorMessage="1" errorTitle="List" error="Please select an option from within the list shown." sqref="E36">
      <formula1>"Yes, Yes - Group Only, No"</formula1>
    </dataValidation>
    <dataValidation type="list" allowBlank="1" showErrorMessage="1" errorTitle="List" error="Please select an option from within the list shown." sqref="E34">
      <formula1>"Yes - Managed, Yes - Non-Managed, No"</formula1>
    </dataValidation>
  </dataValidations>
  <hyperlinks>
    <hyperlink ref="B59"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A1:AB67"/>
  <sheetViews>
    <sheetView showGridLines="0" zoomScale="80" zoomScaleNormal="80" zoomScaleSheetLayoutView="100" workbookViewId="0">
      <selection activeCell="C16" sqref="C16:F16"/>
    </sheetView>
  </sheetViews>
  <sheetFormatPr defaultColWidth="0" defaultRowHeight="13.8" zeroHeight="1" x14ac:dyDescent="0.3"/>
  <cols>
    <col min="1" max="2" width="1.09765625" style="33" customWidth="1"/>
    <col min="3" max="3" width="3.09765625" style="33" customWidth="1"/>
    <col min="4" max="4" width="11.09765625" style="33" customWidth="1"/>
    <col min="5" max="5" width="23.59765625" style="33" customWidth="1"/>
    <col min="6" max="6" width="20.5" style="33" customWidth="1"/>
    <col min="7" max="7" width="11.09765625" style="33" customWidth="1"/>
    <col min="8" max="8" width="2.09765625" style="33" customWidth="1"/>
    <col min="9" max="9" width="11.09765625" style="33" customWidth="1"/>
    <col min="10" max="10" width="2.09765625" style="33" customWidth="1"/>
    <col min="11" max="11" width="11.59765625" style="33" customWidth="1"/>
    <col min="12" max="12" width="2.09765625" style="33" customWidth="1"/>
    <col min="13" max="13" width="11.09765625" style="33" customWidth="1"/>
    <col min="14" max="14" width="2.09765625" style="134" customWidth="1"/>
    <col min="15" max="15" width="11.09765625" style="34" customWidth="1"/>
    <col min="16" max="16" width="2.09765625" style="34" customWidth="1"/>
    <col min="17" max="17" width="11.09765625" style="34" customWidth="1"/>
    <col min="18" max="18" width="2.09765625" style="34" customWidth="1"/>
    <col min="19" max="19" width="11.09765625" style="34" customWidth="1"/>
    <col min="20" max="20" width="2.09765625" style="34" customWidth="1"/>
    <col min="21" max="22" width="11.09765625" style="34" customWidth="1"/>
    <col min="23" max="23" width="4.09765625" style="34" customWidth="1"/>
    <col min="24" max="24" width="2.59765625" style="33" customWidth="1"/>
    <col min="25" max="27" width="9" style="33" hidden="1" customWidth="1"/>
    <col min="28" max="28" width="1.09765625" style="33" hidden="1" customWidth="1"/>
    <col min="29" max="16384" width="9" style="33" hidden="1"/>
  </cols>
  <sheetData>
    <row r="1" spans="1:25" ht="15.75" customHeight="1" x14ac:dyDescent="0.3">
      <c r="A1" s="252"/>
      <c r="B1" s="306"/>
      <c r="C1" s="306"/>
      <c r="D1" s="306"/>
      <c r="E1" s="306"/>
      <c r="F1" s="306"/>
      <c r="G1" s="306"/>
      <c r="H1" s="283"/>
      <c r="I1" s="283"/>
      <c r="J1" s="283"/>
      <c r="K1" s="283"/>
      <c r="L1" s="283"/>
      <c r="M1" s="283"/>
      <c r="N1" s="283"/>
      <c r="O1" s="284"/>
      <c r="P1" s="284"/>
      <c r="Q1" s="284"/>
      <c r="R1" s="284"/>
      <c r="S1" s="284"/>
      <c r="T1" s="284"/>
      <c r="U1" s="323"/>
      <c r="V1" s="283"/>
      <c r="W1" s="285"/>
      <c r="X1" s="39"/>
    </row>
    <row r="2" spans="1:25" ht="16.5" customHeight="1" thickBot="1" x14ac:dyDescent="0.35">
      <c r="A2" s="308"/>
      <c r="B2" s="324"/>
      <c r="C2" s="309"/>
      <c r="D2" s="309"/>
      <c r="E2" s="309"/>
      <c r="F2" s="309"/>
      <c r="G2" s="309"/>
      <c r="H2" s="286"/>
      <c r="I2" s="286"/>
      <c r="J2" s="286"/>
      <c r="K2" s="286"/>
      <c r="L2" s="286"/>
      <c r="M2" s="286"/>
      <c r="N2" s="286"/>
      <c r="O2" s="287"/>
      <c r="P2" s="287"/>
      <c r="Q2" s="287"/>
      <c r="R2" s="287"/>
      <c r="S2" s="287"/>
      <c r="T2" s="287"/>
      <c r="U2" s="327"/>
      <c r="V2" s="286"/>
      <c r="W2" s="288"/>
      <c r="X2" s="44"/>
    </row>
    <row r="3" spans="1:25" ht="12.75" customHeight="1" x14ac:dyDescent="0.3">
      <c r="A3" s="35"/>
      <c r="B3" s="37"/>
      <c r="C3" s="37"/>
      <c r="D3" s="37"/>
      <c r="E3" s="37"/>
      <c r="F3" s="37"/>
      <c r="G3" s="37"/>
      <c r="H3" s="36"/>
      <c r="I3" s="36"/>
      <c r="J3" s="36"/>
      <c r="K3" s="36"/>
      <c r="L3" s="36"/>
      <c r="M3" s="36"/>
      <c r="N3" s="124"/>
      <c r="O3" s="40"/>
      <c r="P3" s="40"/>
      <c r="Q3" s="40"/>
      <c r="R3" s="40"/>
      <c r="S3" s="40"/>
      <c r="T3" s="40"/>
      <c r="U3" s="36"/>
      <c r="V3" s="36"/>
      <c r="W3" s="44"/>
      <c r="X3" s="44"/>
    </row>
    <row r="4" spans="1:25" ht="12.75" customHeight="1" x14ac:dyDescent="0.3">
      <c r="A4" s="42"/>
      <c r="B4" s="36"/>
      <c r="C4" s="36"/>
      <c r="D4" s="36"/>
      <c r="E4" s="36"/>
      <c r="F4" s="36"/>
      <c r="G4" s="36"/>
      <c r="H4" s="36"/>
      <c r="I4" s="36"/>
      <c r="J4" s="36"/>
      <c r="K4" s="36"/>
      <c r="L4" s="36"/>
      <c r="M4" s="36"/>
      <c r="N4" s="124"/>
      <c r="O4" s="40"/>
      <c r="P4" s="40"/>
      <c r="Q4" s="40"/>
      <c r="R4" s="40"/>
      <c r="S4" s="188"/>
      <c r="T4" s="40"/>
      <c r="U4" s="36"/>
      <c r="V4" s="36"/>
      <c r="W4" s="44"/>
      <c r="X4" s="44"/>
    </row>
    <row r="5" spans="1:25" ht="12.75" customHeight="1" x14ac:dyDescent="0.3">
      <c r="A5" s="42"/>
      <c r="B5" s="36"/>
      <c r="C5" s="36"/>
      <c r="D5" s="36"/>
      <c r="E5" s="36"/>
      <c r="F5" s="36"/>
      <c r="G5" s="36"/>
      <c r="H5" s="36"/>
      <c r="I5" s="36"/>
      <c r="J5" s="36"/>
      <c r="K5" s="36"/>
      <c r="L5" s="36"/>
      <c r="M5" s="36"/>
      <c r="N5" s="124"/>
      <c r="O5" s="40"/>
      <c r="P5" s="40"/>
      <c r="Q5" s="40"/>
      <c r="R5" s="40"/>
      <c r="S5" s="188"/>
      <c r="T5" s="86"/>
      <c r="U5" s="36"/>
      <c r="V5" s="36"/>
      <c r="W5" s="44"/>
      <c r="X5" s="44"/>
    </row>
    <row r="6" spans="1:25" ht="44.25" customHeight="1" x14ac:dyDescent="0.7">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46"/>
      <c r="H6" s="170"/>
      <c r="I6" s="170"/>
      <c r="J6" s="170"/>
      <c r="K6" s="170"/>
      <c r="L6" s="170"/>
      <c r="M6" s="170"/>
      <c r="N6" s="653"/>
      <c r="O6" s="170"/>
      <c r="P6" s="170"/>
      <c r="Q6" s="655" t="s">
        <v>887</v>
      </c>
      <c r="R6" s="655"/>
      <c r="S6" s="655"/>
      <c r="T6" s="655"/>
      <c r="U6" s="645"/>
      <c r="V6" s="36"/>
      <c r="W6" s="44"/>
      <c r="X6" s="44"/>
    </row>
    <row r="7" spans="1:25" ht="12.75" customHeight="1" x14ac:dyDescent="0.3">
      <c r="A7" s="42"/>
      <c r="B7" s="36"/>
      <c r="C7" s="36"/>
      <c r="D7" s="36"/>
      <c r="E7" s="36"/>
      <c r="F7" s="36"/>
      <c r="G7" s="36"/>
      <c r="H7" s="141"/>
      <c r="I7" s="141"/>
      <c r="J7" s="141"/>
      <c r="K7" s="141"/>
      <c r="L7" s="36"/>
      <c r="M7" s="36"/>
      <c r="N7" s="129"/>
      <c r="O7" s="40"/>
      <c r="P7" s="40"/>
      <c r="Q7" s="40"/>
      <c r="R7" s="40"/>
      <c r="S7" s="40"/>
      <c r="T7" s="40"/>
      <c r="U7" s="36"/>
      <c r="V7" s="36"/>
      <c r="W7" s="44"/>
      <c r="X7" s="44"/>
    </row>
    <row r="8" spans="1:25" ht="15.75" customHeight="1" x14ac:dyDescent="0.3">
      <c r="A8" s="42"/>
      <c r="B8" s="36"/>
      <c r="C8" s="36"/>
      <c r="D8" s="36"/>
      <c r="E8" s="36"/>
      <c r="F8" s="36"/>
      <c r="G8" s="36"/>
      <c r="H8" s="127"/>
      <c r="I8" s="127"/>
      <c r="J8" s="127"/>
      <c r="K8" s="127"/>
      <c r="L8" s="127"/>
      <c r="M8" s="127"/>
      <c r="N8" s="127"/>
      <c r="O8" s="49"/>
      <c r="P8" s="49"/>
      <c r="Q8" s="49"/>
      <c r="R8" s="49"/>
      <c r="S8" s="48"/>
      <c r="T8" s="141"/>
      <c r="U8" s="36"/>
      <c r="V8" s="573" t="str">
        <f>IF(COUNTIF(V16:V36,"Incomplete")&gt;0,"Incomplete","Complete")</f>
        <v>Incomplete</v>
      </c>
      <c r="W8" s="44"/>
      <c r="X8" s="44"/>
    </row>
    <row r="9" spans="1:25" ht="13.5" customHeight="1" thickBot="1" x14ac:dyDescent="0.35">
      <c r="A9" s="42"/>
      <c r="B9" s="36"/>
      <c r="C9" s="138"/>
      <c r="D9" s="36"/>
      <c r="E9" s="36"/>
      <c r="F9" s="141"/>
      <c r="G9" s="141"/>
      <c r="H9" s="36"/>
      <c r="I9" s="36"/>
      <c r="J9" s="36"/>
      <c r="K9" s="36"/>
      <c r="L9" s="36"/>
      <c r="M9" s="36"/>
      <c r="N9" s="124"/>
      <c r="O9" s="49"/>
      <c r="P9" s="49"/>
      <c r="Q9" s="49"/>
      <c r="R9" s="49"/>
      <c r="S9" s="49"/>
      <c r="T9" s="141"/>
      <c r="U9" s="36"/>
      <c r="V9" s="36"/>
      <c r="W9" s="53"/>
      <c r="X9" s="44"/>
    </row>
    <row r="10" spans="1:25" ht="14.1" customHeight="1" thickBot="1" x14ac:dyDescent="0.35">
      <c r="A10" s="42"/>
      <c r="B10" s="259"/>
      <c r="C10" s="278" t="s">
        <v>1282</v>
      </c>
      <c r="D10" s="261"/>
      <c r="E10" s="261"/>
      <c r="F10" s="292"/>
      <c r="G10" s="292"/>
      <c r="H10" s="261"/>
      <c r="I10" s="261"/>
      <c r="J10" s="261"/>
      <c r="K10" s="261"/>
      <c r="L10" s="261"/>
      <c r="M10" s="271"/>
      <c r="N10" s="271"/>
      <c r="O10" s="271"/>
      <c r="P10" s="271"/>
      <c r="Q10" s="271"/>
      <c r="R10" s="271"/>
      <c r="S10" s="271"/>
      <c r="T10" s="271"/>
      <c r="U10" s="271"/>
      <c r="V10" s="279"/>
      <c r="W10" s="289"/>
      <c r="X10" s="44"/>
    </row>
    <row r="11" spans="1:25" x14ac:dyDescent="0.3">
      <c r="A11" s="42"/>
      <c r="B11" s="376"/>
      <c r="C11" s="346"/>
      <c r="D11" s="346"/>
      <c r="E11" s="346"/>
      <c r="F11" s="414"/>
      <c r="G11" s="414"/>
      <c r="H11" s="346"/>
      <c r="I11" s="399"/>
      <c r="J11" s="407"/>
      <c r="K11" s="399"/>
      <c r="L11" s="407"/>
      <c r="M11" s="399"/>
      <c r="N11" s="346"/>
      <c r="O11" s="399"/>
      <c r="P11" s="407"/>
      <c r="Q11" s="399"/>
      <c r="R11" s="407"/>
      <c r="S11" s="407"/>
      <c r="T11" s="407"/>
      <c r="U11" s="407"/>
      <c r="V11" s="407"/>
      <c r="W11" s="484"/>
      <c r="X11" s="44"/>
      <c r="Y11" s="40"/>
    </row>
    <row r="12" spans="1:25" ht="12.75" customHeight="1" x14ac:dyDescent="0.3">
      <c r="A12" s="42"/>
      <c r="B12" s="376"/>
      <c r="C12" s="771" t="s">
        <v>1339</v>
      </c>
      <c r="D12" s="776"/>
      <c r="E12" s="776"/>
      <c r="F12" s="776"/>
      <c r="G12" s="357"/>
      <c r="H12" s="346"/>
      <c r="I12" s="399"/>
      <c r="J12" s="407"/>
      <c r="K12" s="399"/>
      <c r="L12" s="407"/>
      <c r="M12" s="399"/>
      <c r="N12" s="346"/>
      <c r="O12" s="399"/>
      <c r="P12" s="407"/>
      <c r="Q12" s="399"/>
      <c r="R12" s="407"/>
      <c r="S12" s="407"/>
      <c r="T12" s="407"/>
      <c r="U12" s="407"/>
      <c r="V12" s="407"/>
      <c r="W12" s="412"/>
      <c r="X12" s="44"/>
      <c r="Y12" s="40"/>
    </row>
    <row r="13" spans="1:25" ht="96.6" customHeight="1" x14ac:dyDescent="0.3">
      <c r="A13" s="42"/>
      <c r="B13" s="376"/>
      <c r="C13" s="776"/>
      <c r="D13" s="776"/>
      <c r="E13" s="776"/>
      <c r="F13" s="776"/>
      <c r="G13" s="357"/>
      <c r="H13" s="346"/>
      <c r="I13" s="272" t="s">
        <v>86</v>
      </c>
      <c r="J13" s="341"/>
      <c r="K13" s="272" t="s">
        <v>87</v>
      </c>
      <c r="L13" s="341"/>
      <c r="M13" s="272" t="s">
        <v>13</v>
      </c>
      <c r="N13" s="340"/>
      <c r="O13" s="272" t="s">
        <v>10</v>
      </c>
      <c r="P13" s="341"/>
      <c r="Q13" s="272" t="s">
        <v>40</v>
      </c>
      <c r="R13" s="341"/>
      <c r="S13" s="280" t="s">
        <v>2</v>
      </c>
      <c r="T13" s="407"/>
      <c r="U13" s="407"/>
      <c r="V13" s="407"/>
      <c r="W13" s="412"/>
      <c r="X13" s="44"/>
      <c r="Y13" s="40"/>
    </row>
    <row r="14" spans="1:25" ht="14.1" customHeight="1" x14ac:dyDescent="0.3">
      <c r="A14" s="42"/>
      <c r="B14" s="376"/>
      <c r="C14" s="771" t="s">
        <v>1312</v>
      </c>
      <c r="D14" s="791"/>
      <c r="E14" s="791"/>
      <c r="F14" s="791"/>
      <c r="G14" s="791"/>
      <c r="H14" s="346"/>
      <c r="I14" s="281"/>
      <c r="J14" s="407"/>
      <c r="K14" s="281"/>
      <c r="L14" s="407"/>
      <c r="M14" s="281"/>
      <c r="N14" s="346"/>
      <c r="O14" s="281"/>
      <c r="P14" s="407"/>
      <c r="Q14" s="281"/>
      <c r="R14" s="407"/>
      <c r="S14" s="281"/>
      <c r="T14" s="407"/>
      <c r="U14" s="407"/>
      <c r="V14" s="407"/>
      <c r="W14" s="412"/>
      <c r="X14" s="44"/>
      <c r="Y14" s="40"/>
    </row>
    <row r="15" spans="1:25" ht="14.1" customHeight="1" x14ac:dyDescent="0.3">
      <c r="A15" s="42"/>
      <c r="B15" s="376"/>
      <c r="C15" s="346"/>
      <c r="D15" s="346"/>
      <c r="E15" s="346"/>
      <c r="F15" s="346"/>
      <c r="G15" s="346"/>
      <c r="H15" s="346"/>
      <c r="I15" s="346"/>
      <c r="J15" s="346"/>
      <c r="K15" s="346"/>
      <c r="L15" s="346"/>
      <c r="M15" s="346"/>
      <c r="N15" s="346"/>
      <c r="O15" s="407"/>
      <c r="P15" s="407"/>
      <c r="Q15" s="407"/>
      <c r="R15" s="407"/>
      <c r="S15" s="407"/>
      <c r="T15" s="407"/>
      <c r="U15" s="407"/>
      <c r="V15" s="407"/>
      <c r="W15" s="412"/>
      <c r="X15" s="44"/>
      <c r="Y15" s="40"/>
    </row>
    <row r="16" spans="1:25" ht="23.25" customHeight="1" x14ac:dyDescent="0.3">
      <c r="A16" s="42"/>
      <c r="B16" s="376"/>
      <c r="C16" s="771" t="s">
        <v>1049</v>
      </c>
      <c r="D16" s="791"/>
      <c r="E16" s="791"/>
      <c r="F16" s="791"/>
      <c r="G16" s="357"/>
      <c r="H16" s="346"/>
      <c r="I16" s="729"/>
      <c r="J16" s="585"/>
      <c r="K16" s="729"/>
      <c r="L16" s="585"/>
      <c r="M16" s="729"/>
      <c r="N16" s="585"/>
      <c r="O16" s="729"/>
      <c r="P16" s="587"/>
      <c r="Q16" s="729"/>
      <c r="R16" s="587"/>
      <c r="S16" s="731">
        <f>SUM(I16:Q16)</f>
        <v>0</v>
      </c>
      <c r="T16" s="407"/>
      <c r="U16" s="771"/>
      <c r="V16" s="47" t="str">
        <f>IF(OR(M16="",O16="",Q16="",K16="",I16=""),"Incomplete","Complete")</f>
        <v>Incomplete</v>
      </c>
      <c r="W16" s="460"/>
      <c r="X16" s="44"/>
      <c r="Y16" s="40"/>
    </row>
    <row r="17" spans="1:25" ht="14.1" customHeight="1" x14ac:dyDescent="0.3">
      <c r="A17" s="42"/>
      <c r="B17" s="376"/>
      <c r="C17" s="345"/>
      <c r="D17" s="345"/>
      <c r="E17" s="345"/>
      <c r="F17" s="345"/>
      <c r="G17" s="345"/>
      <c r="H17" s="346"/>
      <c r="I17" s="587"/>
      <c r="J17" s="585"/>
      <c r="K17" s="587"/>
      <c r="L17" s="585"/>
      <c r="M17" s="587"/>
      <c r="N17" s="585"/>
      <c r="O17" s="587"/>
      <c r="P17" s="587"/>
      <c r="Q17" s="587"/>
      <c r="R17" s="587"/>
      <c r="S17" s="587"/>
      <c r="T17" s="407"/>
      <c r="U17" s="776"/>
      <c r="V17" s="407"/>
      <c r="W17" s="412"/>
      <c r="X17" s="44"/>
      <c r="Y17" s="40"/>
    </row>
    <row r="18" spans="1:25" ht="20.25" customHeight="1" x14ac:dyDescent="0.3">
      <c r="A18" s="42"/>
      <c r="B18" s="376"/>
      <c r="C18" s="771" t="s">
        <v>1047</v>
      </c>
      <c r="D18" s="791"/>
      <c r="E18" s="791"/>
      <c r="F18" s="791"/>
      <c r="G18" s="345"/>
      <c r="H18" s="346"/>
      <c r="I18" s="729"/>
      <c r="J18" s="585"/>
      <c r="K18" s="729"/>
      <c r="L18" s="585"/>
      <c r="M18" s="729"/>
      <c r="N18" s="585"/>
      <c r="O18" s="729"/>
      <c r="P18" s="587"/>
      <c r="Q18" s="729"/>
      <c r="R18" s="587"/>
      <c r="S18" s="731">
        <f>SUM(I18:Q18)</f>
        <v>0</v>
      </c>
      <c r="T18" s="407"/>
      <c r="U18" s="776"/>
      <c r="V18" s="47" t="str">
        <f>IF(OR(M18="",O18="",Q18="",K18="",I18=""),"Incomplete","Complete")</f>
        <v>Incomplete</v>
      </c>
      <c r="W18" s="460"/>
      <c r="X18" s="44"/>
      <c r="Y18" s="40"/>
    </row>
    <row r="19" spans="1:25" ht="14.1" customHeight="1" x14ac:dyDescent="0.3">
      <c r="A19" s="42"/>
      <c r="B19" s="376"/>
      <c r="C19" s="345"/>
      <c r="D19" s="345"/>
      <c r="E19" s="345"/>
      <c r="F19" s="345"/>
      <c r="G19" s="345"/>
      <c r="H19" s="346"/>
      <c r="I19" s="587"/>
      <c r="J19" s="585"/>
      <c r="K19" s="587"/>
      <c r="L19" s="585"/>
      <c r="M19" s="587"/>
      <c r="N19" s="585"/>
      <c r="O19" s="587"/>
      <c r="P19" s="587"/>
      <c r="Q19" s="587"/>
      <c r="R19" s="587"/>
      <c r="S19" s="587"/>
      <c r="T19" s="407"/>
      <c r="U19" s="776"/>
      <c r="V19" s="407"/>
      <c r="W19" s="412"/>
      <c r="X19" s="44"/>
      <c r="Y19" s="40"/>
    </row>
    <row r="20" spans="1:25" ht="19.5" customHeight="1" x14ac:dyDescent="0.3">
      <c r="A20" s="42"/>
      <c r="B20" s="376"/>
      <c r="C20" s="771" t="s">
        <v>1048</v>
      </c>
      <c r="D20" s="791"/>
      <c r="E20" s="791"/>
      <c r="F20" s="791"/>
      <c r="G20" s="345"/>
      <c r="H20" s="346"/>
      <c r="I20" s="729"/>
      <c r="J20" s="585"/>
      <c r="K20" s="729"/>
      <c r="L20" s="585"/>
      <c r="M20" s="729"/>
      <c r="N20" s="585"/>
      <c r="O20" s="729"/>
      <c r="P20" s="587"/>
      <c r="Q20" s="729"/>
      <c r="R20" s="587"/>
      <c r="S20" s="731">
        <f>SUM(I20:Q20)</f>
        <v>0</v>
      </c>
      <c r="T20" s="407"/>
      <c r="U20" s="776"/>
      <c r="V20" s="47" t="str">
        <f>IF(OR(M20="",O20="",Q20="",K20="",I20=""),"Incomplete","Complete")</f>
        <v>Incomplete</v>
      </c>
      <c r="W20" s="460"/>
      <c r="X20" s="44"/>
      <c r="Y20" s="40"/>
    </row>
    <row r="21" spans="1:25" ht="14.1" customHeight="1" x14ac:dyDescent="0.3">
      <c r="A21" s="42"/>
      <c r="B21" s="376"/>
      <c r="C21" s="346"/>
      <c r="D21" s="345"/>
      <c r="E21" s="345"/>
      <c r="F21" s="345"/>
      <c r="G21" s="345"/>
      <c r="H21" s="346"/>
      <c r="I21" s="587"/>
      <c r="J21" s="585"/>
      <c r="K21" s="587"/>
      <c r="L21" s="585"/>
      <c r="M21" s="587"/>
      <c r="N21" s="585"/>
      <c r="O21" s="587"/>
      <c r="P21" s="587"/>
      <c r="Q21" s="587"/>
      <c r="R21" s="587"/>
      <c r="S21" s="587"/>
      <c r="T21" s="407"/>
      <c r="U21" s="776"/>
      <c r="V21" s="407"/>
      <c r="W21" s="412"/>
      <c r="X21" s="44"/>
      <c r="Y21" s="40"/>
    </row>
    <row r="22" spans="1:25" ht="21" customHeight="1" x14ac:dyDescent="0.3">
      <c r="A22" s="42"/>
      <c r="B22" s="376"/>
      <c r="C22" s="346"/>
      <c r="D22" s="345"/>
      <c r="E22" s="345"/>
      <c r="F22" s="345"/>
      <c r="G22" s="345" t="s">
        <v>942</v>
      </c>
      <c r="H22" s="346"/>
      <c r="I22" s="731">
        <f>SUM(I16,I18,I20)</f>
        <v>0</v>
      </c>
      <c r="J22" s="585"/>
      <c r="K22" s="731">
        <f>SUM(K16,K18,K20)</f>
        <v>0</v>
      </c>
      <c r="L22" s="585"/>
      <c r="M22" s="731">
        <f>SUM(M16,M18,M20)</f>
        <v>0</v>
      </c>
      <c r="N22" s="585"/>
      <c r="O22" s="731">
        <f>SUM(O16,O18,O20)</f>
        <v>0</v>
      </c>
      <c r="P22" s="587"/>
      <c r="Q22" s="731">
        <f>SUM(Q16,Q18,Q20)</f>
        <v>0</v>
      </c>
      <c r="R22" s="587"/>
      <c r="S22" s="731">
        <f>SUM(S16,S18,S20)</f>
        <v>0</v>
      </c>
      <c r="T22" s="407"/>
      <c r="U22" s="776"/>
      <c r="V22" s="407"/>
      <c r="W22" s="412"/>
      <c r="X22" s="44"/>
      <c r="Y22" s="40"/>
    </row>
    <row r="23" spans="1:25" ht="14.1" customHeight="1" x14ac:dyDescent="0.3">
      <c r="A23" s="42"/>
      <c r="B23" s="376"/>
      <c r="C23" s="357"/>
      <c r="D23" s="357"/>
      <c r="E23" s="357"/>
      <c r="F23" s="357"/>
      <c r="G23" s="357"/>
      <c r="H23" s="346"/>
      <c r="I23" s="346"/>
      <c r="J23" s="346"/>
      <c r="K23" s="346"/>
      <c r="L23" s="346"/>
      <c r="M23" s="346"/>
      <c r="N23" s="346"/>
      <c r="O23" s="346"/>
      <c r="P23" s="406"/>
      <c r="Q23" s="346"/>
      <c r="R23" s="406"/>
      <c r="S23" s="346"/>
      <c r="T23" s="407"/>
      <c r="U23" s="776"/>
      <c r="V23" s="406"/>
      <c r="W23" s="415"/>
      <c r="X23" s="44"/>
      <c r="Y23" s="34"/>
    </row>
    <row r="24" spans="1:25" ht="14.1" customHeight="1" thickBot="1" x14ac:dyDescent="0.35">
      <c r="A24" s="42"/>
      <c r="B24" s="379"/>
      <c r="C24" s="362"/>
      <c r="D24" s="362"/>
      <c r="E24" s="362"/>
      <c r="F24" s="380"/>
      <c r="G24" s="362"/>
      <c r="H24" s="362"/>
      <c r="I24" s="362"/>
      <c r="J24" s="362"/>
      <c r="K24" s="362"/>
      <c r="L24" s="362"/>
      <c r="M24" s="362"/>
      <c r="N24" s="362"/>
      <c r="O24" s="410"/>
      <c r="P24" s="410"/>
      <c r="Q24" s="410"/>
      <c r="R24" s="410"/>
      <c r="S24" s="410"/>
      <c r="T24" s="410"/>
      <c r="U24" s="410"/>
      <c r="V24" s="410"/>
      <c r="W24" s="416"/>
      <c r="X24" s="44"/>
      <c r="Y24" s="34"/>
    </row>
    <row r="25" spans="1:25" s="124" customFormat="1" ht="14.1" customHeight="1" thickBot="1" x14ac:dyDescent="0.35">
      <c r="B25" s="131"/>
      <c r="C25" s="131"/>
      <c r="D25" s="131"/>
      <c r="E25" s="131"/>
      <c r="F25" s="196"/>
      <c r="G25" s="131"/>
      <c r="H25" s="131"/>
      <c r="I25" s="131"/>
      <c r="J25" s="131"/>
      <c r="K25" s="131"/>
      <c r="L25" s="131"/>
      <c r="M25" s="131"/>
      <c r="N25" s="131"/>
      <c r="O25" s="147"/>
      <c r="P25" s="147"/>
      <c r="Q25" s="147"/>
      <c r="R25" s="147"/>
      <c r="S25" s="147"/>
      <c r="T25" s="147"/>
      <c r="U25" s="147"/>
      <c r="V25" s="147"/>
      <c r="W25" s="49"/>
      <c r="Y25" s="41"/>
    </row>
    <row r="26" spans="1:25" ht="14.1" customHeight="1" thickBot="1" x14ac:dyDescent="0.35">
      <c r="A26" s="42"/>
      <c r="B26" s="259"/>
      <c r="C26" s="278" t="s">
        <v>1283</v>
      </c>
      <c r="D26" s="261"/>
      <c r="E26" s="261"/>
      <c r="F26" s="292"/>
      <c r="G26" s="292"/>
      <c r="H26" s="261"/>
      <c r="I26" s="261"/>
      <c r="J26" s="261"/>
      <c r="K26" s="261"/>
      <c r="L26" s="261"/>
      <c r="M26" s="271"/>
      <c r="N26" s="271"/>
      <c r="O26" s="271"/>
      <c r="P26" s="271"/>
      <c r="Q26" s="271"/>
      <c r="R26" s="271"/>
      <c r="S26" s="271"/>
      <c r="T26" s="271"/>
      <c r="U26" s="271"/>
      <c r="V26" s="279"/>
      <c r="W26" s="289"/>
      <c r="X26" s="44"/>
      <c r="Y26" s="34"/>
    </row>
    <row r="27" spans="1:25" ht="14.1" customHeight="1" x14ac:dyDescent="0.3">
      <c r="A27" s="42"/>
      <c r="B27" s="376"/>
      <c r="C27" s="346"/>
      <c r="D27" s="346"/>
      <c r="E27" s="346"/>
      <c r="F27" s="414"/>
      <c r="G27" s="414"/>
      <c r="H27" s="346"/>
      <c r="I27" s="399"/>
      <c r="J27" s="407"/>
      <c r="K27" s="399"/>
      <c r="L27" s="407"/>
      <c r="M27" s="399"/>
      <c r="N27" s="346"/>
      <c r="O27" s="399"/>
      <c r="P27" s="407"/>
      <c r="Q27" s="399"/>
      <c r="R27" s="407"/>
      <c r="S27" s="407"/>
      <c r="T27" s="407"/>
      <c r="U27" s="407"/>
      <c r="V27" s="407"/>
      <c r="W27" s="412"/>
      <c r="X27" s="44"/>
      <c r="Y27" s="34"/>
    </row>
    <row r="28" spans="1:25" ht="14.1" customHeight="1" x14ac:dyDescent="0.3">
      <c r="A28" s="42"/>
      <c r="B28" s="376"/>
      <c r="C28" s="771" t="s">
        <v>1340</v>
      </c>
      <c r="D28" s="776"/>
      <c r="E28" s="776"/>
      <c r="F28" s="776"/>
      <c r="G28" s="357"/>
      <c r="H28" s="346"/>
      <c r="I28" s="399"/>
      <c r="J28" s="407"/>
      <c r="K28" s="399"/>
      <c r="L28" s="407"/>
      <c r="M28" s="399"/>
      <c r="N28" s="346"/>
      <c r="O28" s="399"/>
      <c r="P28" s="407"/>
      <c r="Q28" s="399"/>
      <c r="R28" s="407"/>
      <c r="S28" s="407"/>
      <c r="T28" s="407"/>
      <c r="U28" s="407"/>
      <c r="V28" s="407"/>
      <c r="W28" s="412"/>
      <c r="X28" s="44"/>
      <c r="Y28" s="34"/>
    </row>
    <row r="29" spans="1:25" ht="82.8" x14ac:dyDescent="0.3">
      <c r="A29" s="42"/>
      <c r="B29" s="376"/>
      <c r="C29" s="776"/>
      <c r="D29" s="776"/>
      <c r="E29" s="776"/>
      <c r="F29" s="776"/>
      <c r="G29" s="357"/>
      <c r="H29" s="346"/>
      <c r="I29" s="272" t="s">
        <v>86</v>
      </c>
      <c r="J29" s="341"/>
      <c r="K29" s="272" t="s">
        <v>87</v>
      </c>
      <c r="L29" s="341"/>
      <c r="M29" s="272" t="s">
        <v>13</v>
      </c>
      <c r="N29" s="340"/>
      <c r="O29" s="272" t="s">
        <v>10</v>
      </c>
      <c r="P29" s="341"/>
      <c r="Q29" s="272" t="s">
        <v>40</v>
      </c>
      <c r="R29" s="341"/>
      <c r="S29" s="280" t="s">
        <v>2</v>
      </c>
      <c r="T29" s="407"/>
      <c r="U29" s="407"/>
      <c r="V29" s="407"/>
      <c r="W29" s="412"/>
      <c r="X29" s="44"/>
      <c r="Y29" s="34"/>
    </row>
    <row r="30" spans="1:25" ht="13.5" customHeight="1" x14ac:dyDescent="0.3">
      <c r="A30" s="42"/>
      <c r="B30" s="376"/>
      <c r="C30" s="771" t="s">
        <v>959</v>
      </c>
      <c r="D30" s="791"/>
      <c r="E30" s="791"/>
      <c r="F30" s="791"/>
      <c r="G30" s="791"/>
      <c r="H30" s="346"/>
      <c r="I30" s="281"/>
      <c r="J30" s="407"/>
      <c r="K30" s="281"/>
      <c r="L30" s="407"/>
      <c r="M30" s="281"/>
      <c r="N30" s="346"/>
      <c r="O30" s="281"/>
      <c r="P30" s="407"/>
      <c r="Q30" s="281"/>
      <c r="R30" s="407"/>
      <c r="S30" s="281"/>
      <c r="T30" s="407"/>
      <c r="U30" s="407"/>
      <c r="V30" s="407"/>
      <c r="W30" s="412"/>
      <c r="X30" s="44"/>
      <c r="Y30" s="34"/>
    </row>
    <row r="31" spans="1:25" ht="14.1" customHeight="1" x14ac:dyDescent="0.3">
      <c r="A31" s="42"/>
      <c r="B31" s="376"/>
      <c r="C31" s="346"/>
      <c r="D31" s="346"/>
      <c r="E31" s="346"/>
      <c r="F31" s="346"/>
      <c r="G31" s="346"/>
      <c r="H31" s="346"/>
      <c r="I31" s="346"/>
      <c r="J31" s="346"/>
      <c r="K31" s="346"/>
      <c r="L31" s="346"/>
      <c r="M31" s="346"/>
      <c r="N31" s="346"/>
      <c r="O31" s="407"/>
      <c r="P31" s="407"/>
      <c r="Q31" s="407"/>
      <c r="R31" s="407"/>
      <c r="S31" s="407"/>
      <c r="T31" s="407"/>
      <c r="U31" s="407"/>
      <c r="V31" s="407"/>
      <c r="W31" s="412"/>
      <c r="X31" s="44"/>
      <c r="Y31" s="34"/>
    </row>
    <row r="32" spans="1:25" ht="21" customHeight="1" x14ac:dyDescent="0.3">
      <c r="A32" s="42"/>
      <c r="B32" s="376"/>
      <c r="C32" s="771" t="s">
        <v>1049</v>
      </c>
      <c r="D32" s="791"/>
      <c r="E32" s="791"/>
      <c r="F32" s="791"/>
      <c r="G32" s="357"/>
      <c r="H32" s="346"/>
      <c r="I32" s="729"/>
      <c r="J32" s="585"/>
      <c r="K32" s="729"/>
      <c r="L32" s="585"/>
      <c r="M32" s="729"/>
      <c r="N32" s="585"/>
      <c r="O32" s="729"/>
      <c r="P32" s="587"/>
      <c r="Q32" s="729"/>
      <c r="R32" s="587"/>
      <c r="S32" s="731">
        <f>SUM(I32:Q32)</f>
        <v>0</v>
      </c>
      <c r="T32" s="407"/>
      <c r="U32" s="771"/>
      <c r="V32" s="47" t="str">
        <f>IF(OR(M32="",O32="",Q32="",K32="",I32=""),"Incomplete","Complete")</f>
        <v>Incomplete</v>
      </c>
      <c r="W32" s="460"/>
      <c r="X32" s="44"/>
      <c r="Y32" s="34"/>
    </row>
    <row r="33" spans="1:27" ht="14.1" customHeight="1" x14ac:dyDescent="0.3">
      <c r="A33" s="42"/>
      <c r="B33" s="376"/>
      <c r="C33" s="345"/>
      <c r="D33" s="345"/>
      <c r="E33" s="345"/>
      <c r="F33" s="345"/>
      <c r="G33" s="345"/>
      <c r="H33" s="346"/>
      <c r="I33" s="587"/>
      <c r="J33" s="585"/>
      <c r="K33" s="587"/>
      <c r="L33" s="585"/>
      <c r="M33" s="587"/>
      <c r="N33" s="585"/>
      <c r="O33" s="587"/>
      <c r="P33" s="587"/>
      <c r="Q33" s="587"/>
      <c r="R33" s="587"/>
      <c r="S33" s="587"/>
      <c r="T33" s="407"/>
      <c r="U33" s="776"/>
      <c r="V33" s="407"/>
      <c r="W33" s="412"/>
      <c r="X33" s="44"/>
      <c r="Y33" s="34"/>
    </row>
    <row r="34" spans="1:27" ht="20.25" customHeight="1" x14ac:dyDescent="0.3">
      <c r="A34" s="42"/>
      <c r="B34" s="376"/>
      <c r="C34" s="771" t="s">
        <v>1047</v>
      </c>
      <c r="D34" s="791"/>
      <c r="E34" s="791"/>
      <c r="F34" s="791"/>
      <c r="G34" s="345"/>
      <c r="H34" s="346"/>
      <c r="I34" s="729"/>
      <c r="J34" s="585"/>
      <c r="K34" s="729"/>
      <c r="L34" s="585"/>
      <c r="M34" s="729"/>
      <c r="N34" s="585"/>
      <c r="O34" s="729"/>
      <c r="P34" s="587"/>
      <c r="Q34" s="729"/>
      <c r="R34" s="587"/>
      <c r="S34" s="731">
        <f>SUM(I34:Q34)</f>
        <v>0</v>
      </c>
      <c r="T34" s="407"/>
      <c r="U34" s="776"/>
      <c r="V34" s="47" t="str">
        <f>IF(OR(M34="",O34="",Q34="",K34="",I34=""),"Incomplete","Complete")</f>
        <v>Incomplete</v>
      </c>
      <c r="W34" s="460"/>
      <c r="X34" s="44"/>
      <c r="Y34" s="34"/>
    </row>
    <row r="35" spans="1:27" ht="14.1" customHeight="1" x14ac:dyDescent="0.3">
      <c r="A35" s="42"/>
      <c r="B35" s="376"/>
      <c r="C35" s="345"/>
      <c r="D35" s="345"/>
      <c r="E35" s="345"/>
      <c r="F35" s="345"/>
      <c r="G35" s="345"/>
      <c r="H35" s="346"/>
      <c r="I35" s="587"/>
      <c r="J35" s="585"/>
      <c r="K35" s="587"/>
      <c r="L35" s="585"/>
      <c r="M35" s="587"/>
      <c r="N35" s="585"/>
      <c r="O35" s="587"/>
      <c r="P35" s="587"/>
      <c r="Q35" s="587"/>
      <c r="R35" s="587"/>
      <c r="S35" s="587"/>
      <c r="T35" s="407"/>
      <c r="U35" s="776"/>
      <c r="V35" s="407"/>
      <c r="W35" s="412"/>
      <c r="X35" s="44"/>
      <c r="Y35" s="34"/>
    </row>
    <row r="36" spans="1:27" ht="21.75" customHeight="1" x14ac:dyDescent="0.3">
      <c r="A36" s="42"/>
      <c r="B36" s="376"/>
      <c r="C36" s="771" t="s">
        <v>1048</v>
      </c>
      <c r="D36" s="791"/>
      <c r="E36" s="791"/>
      <c r="F36" s="791"/>
      <c r="G36" s="345"/>
      <c r="H36" s="346"/>
      <c r="I36" s="729"/>
      <c r="J36" s="585"/>
      <c r="K36" s="729"/>
      <c r="L36" s="585"/>
      <c r="M36" s="729"/>
      <c r="N36" s="585"/>
      <c r="O36" s="729"/>
      <c r="P36" s="587"/>
      <c r="Q36" s="729"/>
      <c r="R36" s="587"/>
      <c r="S36" s="731">
        <f>SUM(I36:Q36)</f>
        <v>0</v>
      </c>
      <c r="T36" s="407"/>
      <c r="U36" s="776"/>
      <c r="V36" s="47" t="str">
        <f>IF(OR(M36="",O36="",Q36="",K36="",I36=""),"Incomplete","Complete")</f>
        <v>Incomplete</v>
      </c>
      <c r="W36" s="460"/>
      <c r="X36" s="44"/>
      <c r="Y36" s="34"/>
    </row>
    <row r="37" spans="1:27" ht="14.1" customHeight="1" x14ac:dyDescent="0.3">
      <c r="A37" s="42"/>
      <c r="B37" s="376"/>
      <c r="C37" s="346"/>
      <c r="D37" s="345"/>
      <c r="E37" s="345"/>
      <c r="F37" s="345"/>
      <c r="G37" s="345"/>
      <c r="H37" s="346"/>
      <c r="I37" s="587"/>
      <c r="J37" s="585"/>
      <c r="K37" s="587"/>
      <c r="L37" s="585"/>
      <c r="M37" s="587"/>
      <c r="N37" s="585"/>
      <c r="O37" s="587"/>
      <c r="P37" s="587"/>
      <c r="Q37" s="587"/>
      <c r="R37" s="587"/>
      <c r="S37" s="587"/>
      <c r="T37" s="407"/>
      <c r="U37" s="776"/>
      <c r="V37" s="407"/>
      <c r="W37" s="415"/>
      <c r="X37" s="44"/>
      <c r="Y37" s="34"/>
    </row>
    <row r="38" spans="1:27" ht="23.25" customHeight="1" x14ac:dyDescent="0.3">
      <c r="A38" s="42"/>
      <c r="B38" s="376"/>
      <c r="C38" s="346"/>
      <c r="D38" s="345"/>
      <c r="E38" s="345"/>
      <c r="F38" s="345"/>
      <c r="G38" s="345" t="s">
        <v>942</v>
      </c>
      <c r="H38" s="346"/>
      <c r="I38" s="731">
        <f>SUM(I32,I34,I36)</f>
        <v>0</v>
      </c>
      <c r="J38" s="585"/>
      <c r="K38" s="731">
        <f>SUM(K32,K34,K36)</f>
        <v>0</v>
      </c>
      <c r="L38" s="585"/>
      <c r="M38" s="731">
        <f>SUM(M32,M34,M36)</f>
        <v>0</v>
      </c>
      <c r="N38" s="585"/>
      <c r="O38" s="731">
        <f>SUM(O32,O34,O36)</f>
        <v>0</v>
      </c>
      <c r="P38" s="587"/>
      <c r="Q38" s="731">
        <f>SUM(Q32,Q34,Q36)</f>
        <v>0</v>
      </c>
      <c r="R38" s="587"/>
      <c r="S38" s="731">
        <f>SUM(S32,S34,S36)</f>
        <v>0</v>
      </c>
      <c r="T38" s="407"/>
      <c r="U38" s="776"/>
      <c r="V38" s="407"/>
      <c r="W38" s="415"/>
      <c r="X38" s="44"/>
      <c r="Y38" s="34"/>
    </row>
    <row r="39" spans="1:27" ht="14.1" customHeight="1" x14ac:dyDescent="0.3">
      <c r="A39" s="42"/>
      <c r="B39" s="376"/>
      <c r="C39" s="357"/>
      <c r="D39" s="357"/>
      <c r="E39" s="357"/>
      <c r="F39" s="357"/>
      <c r="G39" s="357"/>
      <c r="H39" s="346"/>
      <c r="I39" s="346"/>
      <c r="J39" s="346"/>
      <c r="K39" s="346"/>
      <c r="L39" s="346"/>
      <c r="M39" s="346"/>
      <c r="N39" s="346"/>
      <c r="O39" s="733"/>
      <c r="P39" s="406"/>
      <c r="Q39" s="346"/>
      <c r="R39" s="406"/>
      <c r="S39" s="346"/>
      <c r="T39" s="407"/>
      <c r="U39" s="776"/>
      <c r="V39" s="406"/>
      <c r="W39" s="415"/>
      <c r="X39" s="44"/>
      <c r="Y39" s="34"/>
    </row>
    <row r="40" spans="1:27" ht="14.1" customHeight="1" x14ac:dyDescent="0.3">
      <c r="A40" s="42"/>
      <c r="B40" s="376"/>
      <c r="C40" s="346"/>
      <c r="D40" s="346"/>
      <c r="E40" s="346"/>
      <c r="F40" s="407"/>
      <c r="G40" s="346"/>
      <c r="H40" s="346"/>
      <c r="I40" s="346"/>
      <c r="J40" s="346"/>
      <c r="K40" s="346"/>
      <c r="L40" s="346"/>
      <c r="M40" s="346"/>
      <c r="N40" s="346"/>
      <c r="O40" s="406"/>
      <c r="P40" s="406"/>
      <c r="Q40" s="406"/>
      <c r="R40" s="406"/>
      <c r="S40" s="406"/>
      <c r="T40" s="406"/>
      <c r="U40" s="406"/>
      <c r="V40" s="406"/>
      <c r="W40" s="415"/>
      <c r="X40" s="44"/>
      <c r="Y40" s="34"/>
    </row>
    <row r="41" spans="1:27" ht="14.1" customHeight="1" thickBot="1" x14ac:dyDescent="0.35">
      <c r="A41" s="42"/>
      <c r="B41" s="379"/>
      <c r="C41" s="362"/>
      <c r="D41" s="362"/>
      <c r="E41" s="362"/>
      <c r="F41" s="380"/>
      <c r="G41" s="362"/>
      <c r="H41" s="362"/>
      <c r="I41" s="362"/>
      <c r="J41" s="362"/>
      <c r="K41" s="362"/>
      <c r="L41" s="362"/>
      <c r="M41" s="362"/>
      <c r="N41" s="362"/>
      <c r="O41" s="410"/>
      <c r="P41" s="410"/>
      <c r="Q41" s="410"/>
      <c r="R41" s="410"/>
      <c r="S41" s="410"/>
      <c r="T41" s="410"/>
      <c r="U41" s="410"/>
      <c r="V41" s="410"/>
      <c r="W41" s="416"/>
      <c r="X41" s="44"/>
      <c r="Y41" s="34"/>
    </row>
    <row r="42" spans="1:27" ht="14.1" customHeight="1" thickBot="1" x14ac:dyDescent="0.35">
      <c r="A42" s="42"/>
      <c r="B42" s="36"/>
      <c r="C42" s="36"/>
      <c r="D42" s="36"/>
      <c r="E42" s="36"/>
      <c r="F42" s="40"/>
      <c r="G42" s="36"/>
      <c r="H42" s="126"/>
      <c r="I42" s="126"/>
      <c r="J42" s="36"/>
      <c r="K42" s="36"/>
      <c r="L42" s="36"/>
      <c r="M42" s="36"/>
      <c r="N42" s="36"/>
      <c r="O42" s="36"/>
      <c r="P42" s="124"/>
      <c r="Q42" s="49"/>
      <c r="R42" s="49"/>
      <c r="S42" s="49"/>
      <c r="T42" s="49"/>
      <c r="U42" s="49"/>
      <c r="V42" s="49"/>
      <c r="W42" s="49"/>
      <c r="X42" s="44"/>
      <c r="AA42" s="40"/>
    </row>
    <row r="43" spans="1:27" ht="14.1" customHeight="1" thickBot="1" x14ac:dyDescent="0.35">
      <c r="A43" s="42"/>
      <c r="B43" s="259"/>
      <c r="C43" s="278" t="s">
        <v>1284</v>
      </c>
      <c r="D43" s="261"/>
      <c r="E43" s="261"/>
      <c r="F43" s="292"/>
      <c r="G43" s="261"/>
      <c r="H43" s="261"/>
      <c r="I43" s="261"/>
      <c r="J43" s="261"/>
      <c r="K43" s="279"/>
      <c r="L43" s="279"/>
      <c r="M43" s="279"/>
      <c r="N43" s="279"/>
      <c r="O43" s="279"/>
      <c r="P43" s="279"/>
      <c r="Q43" s="279"/>
      <c r="R43" s="279"/>
      <c r="S43" s="279"/>
      <c r="T43" s="261"/>
      <c r="U43" s="261"/>
      <c r="V43" s="261"/>
      <c r="W43" s="263"/>
      <c r="X43" s="44"/>
    </row>
    <row r="44" spans="1:27" ht="14.1" customHeight="1" x14ac:dyDescent="0.3">
      <c r="A44" s="42"/>
      <c r="B44" s="376"/>
      <c r="C44" s="346"/>
      <c r="D44" s="346"/>
      <c r="E44" s="346"/>
      <c r="F44" s="400"/>
      <c r="G44" s="400"/>
      <c r="H44" s="400"/>
      <c r="I44" s="400"/>
      <c r="J44" s="400"/>
      <c r="K44" s="400"/>
      <c r="L44" s="400"/>
      <c r="M44" s="400"/>
      <c r="N44" s="346"/>
      <c r="O44" s="407"/>
      <c r="P44" s="407"/>
      <c r="Q44" s="407"/>
      <c r="R44" s="407"/>
      <c r="S44" s="407"/>
      <c r="T44" s="346"/>
      <c r="U44" s="400"/>
      <c r="V44" s="346"/>
      <c r="W44" s="378"/>
      <c r="X44" s="44"/>
    </row>
    <row r="45" spans="1:27" ht="122.4" customHeight="1" x14ac:dyDescent="0.3">
      <c r="A45" s="42"/>
      <c r="B45" s="376"/>
      <c r="C45" s="771" t="s">
        <v>1325</v>
      </c>
      <c r="D45" s="776"/>
      <c r="E45" s="776"/>
      <c r="F45" s="776"/>
      <c r="G45" s="830"/>
      <c r="H45" s="831"/>
      <c r="I45" s="831"/>
      <c r="J45" s="831"/>
      <c r="K45" s="831"/>
      <c r="L45" s="831"/>
      <c r="M45" s="831"/>
      <c r="N45" s="831"/>
      <c r="O45" s="831"/>
      <c r="P45" s="831"/>
      <c r="Q45" s="831"/>
      <c r="R45" s="831"/>
      <c r="S45" s="831"/>
      <c r="T45" s="831"/>
      <c r="U45" s="832"/>
      <c r="V45" s="346"/>
      <c r="W45" s="378"/>
      <c r="X45" s="44"/>
    </row>
    <row r="46" spans="1:27" x14ac:dyDescent="0.3">
      <c r="A46" s="42"/>
      <c r="B46" s="376"/>
      <c r="C46" s="776"/>
      <c r="D46" s="776"/>
      <c r="E46" s="776"/>
      <c r="F46" s="776"/>
      <c r="G46" s="346"/>
      <c r="H46" s="346"/>
      <c r="I46" s="346"/>
      <c r="J46" s="346"/>
      <c r="K46" s="346"/>
      <c r="L46" s="346"/>
      <c r="M46" s="346"/>
      <c r="N46" s="346"/>
      <c r="O46" s="346"/>
      <c r="P46" s="346"/>
      <c r="Q46" s="346"/>
      <c r="R46" s="346"/>
      <c r="S46" s="346"/>
      <c r="T46" s="346"/>
      <c r="U46" s="346"/>
      <c r="V46" s="346"/>
      <c r="W46" s="378"/>
      <c r="X46" s="44"/>
    </row>
    <row r="47" spans="1:27" ht="14.1" customHeight="1" thickBot="1" x14ac:dyDescent="0.35">
      <c r="A47" s="42"/>
      <c r="B47" s="417"/>
      <c r="C47" s="409"/>
      <c r="D47" s="362"/>
      <c r="E47" s="362"/>
      <c r="F47" s="418"/>
      <c r="G47" s="362"/>
      <c r="H47" s="362"/>
      <c r="I47" s="362"/>
      <c r="J47" s="362"/>
      <c r="K47" s="410"/>
      <c r="L47" s="410"/>
      <c r="M47" s="410"/>
      <c r="N47" s="410"/>
      <c r="O47" s="410"/>
      <c r="P47" s="410"/>
      <c r="Q47" s="410"/>
      <c r="R47" s="410"/>
      <c r="S47" s="410"/>
      <c r="T47" s="410"/>
      <c r="U47" s="410"/>
      <c r="V47" s="362"/>
      <c r="W47" s="382"/>
      <c r="X47" s="44"/>
    </row>
    <row r="48" spans="1:27" ht="15" customHeight="1" x14ac:dyDescent="0.3">
      <c r="A48" s="42"/>
      <c r="B48" s="36"/>
      <c r="C48" s="36"/>
      <c r="D48" s="36"/>
      <c r="E48" s="36"/>
      <c r="F48" s="36"/>
      <c r="G48" s="36"/>
      <c r="H48" s="36"/>
      <c r="I48" s="36"/>
      <c r="J48" s="36"/>
      <c r="K48" s="36"/>
      <c r="L48" s="36"/>
      <c r="M48" s="36"/>
      <c r="N48" s="124"/>
      <c r="O48" s="40"/>
      <c r="P48" s="40"/>
      <c r="Q48" s="40"/>
      <c r="R48" s="40"/>
      <c r="S48" s="40"/>
      <c r="T48" s="40"/>
      <c r="U48" s="40"/>
      <c r="V48" s="40"/>
      <c r="W48" s="40"/>
      <c r="X48" s="44"/>
    </row>
    <row r="49" spans="1:27" ht="14.1" customHeight="1" thickBot="1" x14ac:dyDescent="0.35">
      <c r="A49" s="50"/>
      <c r="B49" s="51"/>
      <c r="C49" s="51"/>
      <c r="D49" s="51"/>
      <c r="E49" s="51"/>
      <c r="F49" s="51"/>
      <c r="G49" s="51"/>
      <c r="H49" s="51"/>
      <c r="I49" s="51"/>
      <c r="J49" s="51"/>
      <c r="K49" s="51"/>
      <c r="L49" s="51"/>
      <c r="M49" s="51"/>
      <c r="N49" s="131"/>
      <c r="O49" s="132"/>
      <c r="P49" s="132"/>
      <c r="Q49" s="132"/>
      <c r="R49" s="132"/>
      <c r="S49" s="132"/>
      <c r="T49" s="132"/>
      <c r="U49" s="132"/>
      <c r="V49" s="132"/>
      <c r="W49" s="132"/>
      <c r="X49" s="53"/>
      <c r="AA49" s="40"/>
    </row>
    <row r="50" spans="1:27" ht="14.1" hidden="1" customHeight="1" x14ac:dyDescent="0.3">
      <c r="AA50" s="40"/>
    </row>
    <row r="51" spans="1:27" ht="14.1" hidden="1" customHeight="1" x14ac:dyDescent="0.3">
      <c r="AA51" s="40"/>
    </row>
    <row r="52" spans="1:27" ht="14.1" hidden="1" customHeight="1" x14ac:dyDescent="0.3">
      <c r="AA52" s="40"/>
    </row>
    <row r="53" spans="1:27" ht="14.1" hidden="1" customHeight="1" x14ac:dyDescent="0.3">
      <c r="AA53" s="40"/>
    </row>
    <row r="54" spans="1:27" ht="14.1" hidden="1" customHeight="1" x14ac:dyDescent="0.3">
      <c r="AA54" s="40"/>
    </row>
    <row r="55" spans="1:27" ht="14.1" hidden="1" customHeight="1" x14ac:dyDescent="0.3">
      <c r="AA55" s="40"/>
    </row>
    <row r="56" spans="1:27" ht="14.1" hidden="1" customHeight="1" x14ac:dyDescent="0.3">
      <c r="AA56" s="40"/>
    </row>
    <row r="57" spans="1:27" ht="14.1" hidden="1" customHeight="1" x14ac:dyDescent="0.3"/>
    <row r="58" spans="1:27" ht="14.1" hidden="1" customHeight="1" x14ac:dyDescent="0.3"/>
    <row r="59" spans="1:27" ht="14.1" hidden="1" customHeight="1" x14ac:dyDescent="0.3"/>
    <row r="60" spans="1:27" ht="112.5" hidden="1" customHeight="1" x14ac:dyDescent="0.3"/>
    <row r="61" spans="1:27" ht="14.1" hidden="1" customHeight="1" x14ac:dyDescent="0.3">
      <c r="AA61" s="40"/>
    </row>
    <row r="62" spans="1:27" ht="14.1" hidden="1" customHeight="1" x14ac:dyDescent="0.3"/>
    <row r="63" spans="1:27" x14ac:dyDescent="0.3"/>
    <row r="64" spans="1:27" x14ac:dyDescent="0.3"/>
    <row r="65" x14ac:dyDescent="0.3"/>
    <row r="66" x14ac:dyDescent="0.3"/>
    <row r="67" x14ac:dyDescent="0.3"/>
  </sheetData>
  <sheetProtection algorithmName="SHA-512" hashValue="DFUwhA+UL+/Idfzl6Ercvgih1OkfC35eJ+ydpD+rsZlUq5RbHe0TXYGzWBbh/sv4ThXtNFz6cQhDSFQ4+Dl4qA==" saltValue="EKNpN/Iq+L/Cc6fqprEOUA==" spinCount="100000" sheet="1"/>
  <protectedRanges>
    <protectedRange sqref="F7:G7" name="CoInfo"/>
    <protectedRange sqref="S16:S21 S32:S37" name="CoInfo_1_2"/>
  </protectedRanges>
  <customSheetViews>
    <customSheetView guid="{ED25EFEB-FAA9-48EB-A433-F56600AA8F8A}" scale="85" showPageBreaks="1" showGridLines="0" fitToPage="1" printArea="1">
      <pane xSplit="11" ySplit="8" topLeftCell="L75" activePane="bottomRight" state="frozen"/>
      <selection pane="bottomRight" activeCell="AB86" sqref="AB86"/>
      <pageMargins left="0.70866141732283472" right="0.70866141732283472" top="0.74803149606299213" bottom="0.74803149606299213" header="0.31496062992125984" footer="0.31496062992125984"/>
      <printOptions horizontalCentered="1" verticalCentered="1"/>
      <pageSetup scale="34" orientation="landscape" r:id="rId1"/>
    </customSheetView>
    <customSheetView guid="{00B830FA-6284-458C-9475-AEF38805FF18}" scale="85" showGridLines="0" fitToPage="1">
      <pane xSplit="11" ySplit="8" topLeftCell="L75" activePane="bottomRight" state="frozen"/>
      <selection pane="bottomRight" activeCell="AB86" sqref="AB86"/>
      <pageMargins left="0.70866141732283472" right="0.70866141732283472" top="0.74803149606299213" bottom="0.74803149606299213" header="0.31496062992125984" footer="0.31496062992125984"/>
      <printOptions horizontalCentered="1" verticalCentered="1"/>
      <pageSetup scale="34" orientation="landscape" r:id="rId2"/>
    </customSheetView>
  </customSheetViews>
  <mergeCells count="14">
    <mergeCell ref="C45:F46"/>
    <mergeCell ref="C12:F13"/>
    <mergeCell ref="C28:F29"/>
    <mergeCell ref="U16:U23"/>
    <mergeCell ref="C14:G14"/>
    <mergeCell ref="C16:F16"/>
    <mergeCell ref="C18:F18"/>
    <mergeCell ref="C20:F20"/>
    <mergeCell ref="C30:G30"/>
    <mergeCell ref="C32:F32"/>
    <mergeCell ref="U32:U39"/>
    <mergeCell ref="C34:F34"/>
    <mergeCell ref="C36:F36"/>
    <mergeCell ref="G45:U45"/>
  </mergeCells>
  <conditionalFormatting sqref="V1:V1048576 G46:U46">
    <cfRule type="cellIs" dxfId="467" priority="41" operator="equal">
      <formula>"Complete"</formula>
    </cfRule>
    <cfRule type="cellIs" dxfId="466" priority="42" operator="equal">
      <formula>"Incomplete"</formula>
    </cfRule>
  </conditionalFormatting>
  <conditionalFormatting sqref="A1:XFD5 A6:E6 G6:XFD6 A7:XFD15 A46:XFD1048576 A45:G45 V45:XFD45 A17:XFD17 A16:H16 J16 L16 N16 P16 R16:XFD16 A19:XFD19 A18:H18 R18:XFD18 P18 N18 L18 J18 A21:XFD31 A20:H20 J20 L20 N20 P20 R20:XFD20 A33:XFD33 A32:H32 J32 L32 N32 P32 R32:XFD32 A35:XFD35 A34:H34 R34:XFD34 P34 N34 L34 J34 A37:XFD44 A36:H36 J36 L36 N36 P36 R36:XFD36">
    <cfRule type="expression" dxfId="465" priority="39" stopIfTrue="1">
      <formula>$E$6="No"</formula>
    </cfRule>
  </conditionalFormatting>
  <conditionalFormatting sqref="F6">
    <cfRule type="expression" dxfId="464" priority="31">
      <formula>$E$6="No"</formula>
    </cfRule>
  </conditionalFormatting>
  <conditionalFormatting sqref="I16">
    <cfRule type="expression" dxfId="463" priority="30" stopIfTrue="1">
      <formula>$E$6="No"</formula>
    </cfRule>
  </conditionalFormatting>
  <conditionalFormatting sqref="K16">
    <cfRule type="expression" dxfId="462" priority="29" stopIfTrue="1">
      <formula>$E$6="No"</formula>
    </cfRule>
  </conditionalFormatting>
  <conditionalFormatting sqref="M16">
    <cfRule type="expression" dxfId="461" priority="28" stopIfTrue="1">
      <formula>$E$6="No"</formula>
    </cfRule>
  </conditionalFormatting>
  <conditionalFormatting sqref="O16">
    <cfRule type="expression" dxfId="460" priority="27" stopIfTrue="1">
      <formula>$E$6="No"</formula>
    </cfRule>
  </conditionalFormatting>
  <conditionalFormatting sqref="Q16">
    <cfRule type="expression" dxfId="459" priority="26" stopIfTrue="1">
      <formula>$E$6="No"</formula>
    </cfRule>
  </conditionalFormatting>
  <conditionalFormatting sqref="Q18">
    <cfRule type="expression" dxfId="458" priority="25" stopIfTrue="1">
      <formula>$E$6="No"</formula>
    </cfRule>
  </conditionalFormatting>
  <conditionalFormatting sqref="O18">
    <cfRule type="expression" dxfId="457" priority="24" stopIfTrue="1">
      <formula>$E$6="No"</formula>
    </cfRule>
  </conditionalFormatting>
  <conditionalFormatting sqref="M18">
    <cfRule type="expression" dxfId="456" priority="23" stopIfTrue="1">
      <formula>$E$6="No"</formula>
    </cfRule>
  </conditionalFormatting>
  <conditionalFormatting sqref="K18">
    <cfRule type="expression" dxfId="455" priority="22" stopIfTrue="1">
      <formula>$E$6="No"</formula>
    </cfRule>
  </conditionalFormatting>
  <conditionalFormatting sqref="I18">
    <cfRule type="expression" dxfId="454" priority="21" stopIfTrue="1">
      <formula>$E$6="No"</formula>
    </cfRule>
  </conditionalFormatting>
  <conditionalFormatting sqref="I20">
    <cfRule type="expression" dxfId="453" priority="20" stopIfTrue="1">
      <formula>$E$6="No"</formula>
    </cfRule>
  </conditionalFormatting>
  <conditionalFormatting sqref="K20">
    <cfRule type="expression" dxfId="452" priority="19" stopIfTrue="1">
      <formula>$E$6="No"</formula>
    </cfRule>
  </conditionalFormatting>
  <conditionalFormatting sqref="M20">
    <cfRule type="expression" dxfId="451" priority="18" stopIfTrue="1">
      <formula>$E$6="No"</formula>
    </cfRule>
  </conditionalFormatting>
  <conditionalFormatting sqref="O20">
    <cfRule type="expression" dxfId="450" priority="17" stopIfTrue="1">
      <formula>$E$6="No"</formula>
    </cfRule>
  </conditionalFormatting>
  <conditionalFormatting sqref="Q20">
    <cfRule type="expression" dxfId="449" priority="16" stopIfTrue="1">
      <formula>$E$6="No"</formula>
    </cfRule>
  </conditionalFormatting>
  <conditionalFormatting sqref="I32">
    <cfRule type="expression" dxfId="448" priority="15" stopIfTrue="1">
      <formula>$E$6="No"</formula>
    </cfRule>
  </conditionalFormatting>
  <conditionalFormatting sqref="K32">
    <cfRule type="expression" dxfId="447" priority="14" stopIfTrue="1">
      <formula>$E$6="No"</formula>
    </cfRule>
  </conditionalFormatting>
  <conditionalFormatting sqref="M32">
    <cfRule type="expression" dxfId="446" priority="13" stopIfTrue="1">
      <formula>$E$6="No"</formula>
    </cfRule>
  </conditionalFormatting>
  <conditionalFormatting sqref="O32">
    <cfRule type="expression" dxfId="445" priority="12" stopIfTrue="1">
      <formula>$E$6="No"</formula>
    </cfRule>
  </conditionalFormatting>
  <conditionalFormatting sqref="Q32">
    <cfRule type="expression" dxfId="444" priority="11" stopIfTrue="1">
      <formula>$E$6="No"</formula>
    </cfRule>
  </conditionalFormatting>
  <conditionalFormatting sqref="Q34">
    <cfRule type="expression" dxfId="443" priority="10" stopIfTrue="1">
      <formula>$E$6="No"</formula>
    </cfRule>
  </conditionalFormatting>
  <conditionalFormatting sqref="O34">
    <cfRule type="expression" dxfId="442" priority="9" stopIfTrue="1">
      <formula>$E$6="No"</formula>
    </cfRule>
  </conditionalFormatting>
  <conditionalFormatting sqref="M34">
    <cfRule type="expression" dxfId="441" priority="8" stopIfTrue="1">
      <formula>$E$6="No"</formula>
    </cfRule>
  </conditionalFormatting>
  <conditionalFormatting sqref="K34">
    <cfRule type="expression" dxfId="440" priority="7" stopIfTrue="1">
      <formula>$E$6="No"</formula>
    </cfRule>
  </conditionalFormatting>
  <conditionalFormatting sqref="I34">
    <cfRule type="expression" dxfId="439" priority="6" stopIfTrue="1">
      <formula>$E$6="No"</formula>
    </cfRule>
  </conditionalFormatting>
  <conditionalFormatting sqref="I36">
    <cfRule type="expression" dxfId="438" priority="5" stopIfTrue="1">
      <formula>$E$6="No"</formula>
    </cfRule>
  </conditionalFormatting>
  <conditionalFormatting sqref="K36">
    <cfRule type="expression" dxfId="437" priority="4" stopIfTrue="1">
      <formula>$E$6="No"</formula>
    </cfRule>
  </conditionalFormatting>
  <conditionalFormatting sqref="M36">
    <cfRule type="expression" dxfId="436" priority="3" stopIfTrue="1">
      <formula>$E$6="No"</formula>
    </cfRule>
  </conditionalFormatting>
  <conditionalFormatting sqref="O36">
    <cfRule type="expression" dxfId="435" priority="2" stopIfTrue="1">
      <formula>$E$6="No"</formula>
    </cfRule>
  </conditionalFormatting>
  <conditionalFormatting sqref="Q36">
    <cfRule type="expression" dxfId="434" priority="1" stopIfTrue="1">
      <formula>$E$6="No"</formula>
    </cfRule>
  </conditionalFormatting>
  <dataValidations xWindow="1328" yWindow="564" count="4">
    <dataValidation type="list" allowBlank="1" showInputMessage="1" showErrorMessage="1" sqref="J47 P42 N23:N25 N39:N41 J43">
      <formula1>"Yes,No"</formula1>
    </dataValidation>
    <dataValidation type="whole" allowBlank="1" showInputMessage="1" showErrorMessage="1" sqref="S16:S21 S32:S37">
      <formula1>0</formula1>
      <formula2>100000</formula2>
    </dataValidation>
    <dataValidation type="whole" operator="greaterThanOrEqual" allowBlank="1" showInputMessage="1" showErrorMessage="1" errorTitle="Customer numbers" error="Please insert a positive integer_x000a_" sqref="Q21:Q22 O21:O22 M21:M22 K21:K22 S38 S22 M37:M38 K37:K38 I37:I38 I17 O37:O38 O19 M19 K19 I19 I21:I22 K17 M17 O17 Q17 Q19 Q33 O33 M33 K33 I33 I35 K35 M35 O35 Q35 Q37:Q38">
      <formula1>0</formula1>
    </dataValidation>
    <dataValidation type="whole" operator="greaterThanOrEqual" allowBlank="1" showInputMessage="1" showErrorMessage="1" errorTitle="Customer numbers" error="Please insert a positive integer_x000a_" prompt="Please insert a whole number greater than or equal to zero." sqref="I16 K16 M16 O16 Q16 Q18 O18 M18 K18 I18 I20 K20 M20 O20 Q20 Q36 O36 M36 K36 I36 I34 K34 M34 O34 Q34 Q32 O32 M32 K32 I32">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65" fitToHeight="0"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A1:AG120"/>
  <sheetViews>
    <sheetView showGridLines="0" zoomScale="60" zoomScaleNormal="60" zoomScaleSheetLayoutView="100" workbookViewId="0">
      <selection activeCell="D16" sqref="D16"/>
    </sheetView>
  </sheetViews>
  <sheetFormatPr defaultColWidth="0" defaultRowHeight="13.8" zeroHeight="1" x14ac:dyDescent="0.3"/>
  <cols>
    <col min="1" max="1" width="1.09765625" style="134" customWidth="1"/>
    <col min="2" max="2" width="1.09765625" style="33" customWidth="1"/>
    <col min="3" max="3" width="3.09765625" style="33" customWidth="1"/>
    <col min="4" max="4" width="11.09765625" style="33" customWidth="1"/>
    <col min="5" max="5" width="23.59765625" style="33" customWidth="1"/>
    <col min="6" max="6" width="20.5" style="33" customWidth="1"/>
    <col min="7" max="7" width="11.09765625" style="33" customWidth="1"/>
    <col min="8" max="8" width="2.09765625" style="33" customWidth="1"/>
    <col min="9" max="9" width="11.09765625" style="33" customWidth="1"/>
    <col min="10" max="10" width="2.09765625" style="33" customWidth="1"/>
    <col min="11" max="11" width="14.59765625" style="33" customWidth="1"/>
    <col min="12" max="12" width="2.09765625" style="33" customWidth="1"/>
    <col min="13" max="13" width="13.09765625" style="33" customWidth="1"/>
    <col min="14" max="14" width="2.09765625" style="134" customWidth="1"/>
    <col min="15" max="15" width="14.59765625" style="34" customWidth="1"/>
    <col min="16" max="16" width="2.09765625" style="34" customWidth="1"/>
    <col min="17" max="17" width="14" style="34" customWidth="1"/>
    <col min="18" max="18" width="2.09765625" style="34" customWidth="1"/>
    <col min="19" max="19" width="12.59765625" style="34" customWidth="1"/>
    <col min="20" max="20" width="2.09765625" style="34" customWidth="1"/>
    <col min="21" max="21" width="14.09765625" style="34" customWidth="1"/>
    <col min="22" max="22" width="2.09765625" style="34" customWidth="1"/>
    <col min="23" max="23" width="11.09765625" style="34" customWidth="1"/>
    <col min="24" max="24" width="2.09765625" style="34" customWidth="1"/>
    <col min="25" max="25" width="11.09765625" style="34" customWidth="1"/>
    <col min="26" max="26" width="2.09765625" style="34" customWidth="1"/>
    <col min="27" max="27" width="11.09765625" style="34" customWidth="1"/>
    <col min="28" max="28" width="2.09765625" style="34" customWidth="1"/>
    <col min="29" max="29" width="11.09765625" style="34" customWidth="1"/>
    <col min="30" max="30" width="2.09765625" style="34" customWidth="1"/>
    <col min="31" max="31" width="11.09765625" style="34" customWidth="1"/>
    <col min="32" max="32" width="2.09765625" style="34" customWidth="1"/>
    <col min="33" max="33" width="4.5" style="34" customWidth="1"/>
    <col min="34" max="16384" width="9" style="33" hidden="1"/>
  </cols>
  <sheetData>
    <row r="1" spans="1:33" ht="15.75" customHeight="1" x14ac:dyDescent="0.3">
      <c r="A1" s="592"/>
      <c r="B1" s="283"/>
      <c r="C1" s="283"/>
      <c r="D1" s="283"/>
      <c r="E1" s="283"/>
      <c r="F1" s="283"/>
      <c r="G1" s="283"/>
      <c r="H1" s="283"/>
      <c r="I1" s="283"/>
      <c r="J1" s="283"/>
      <c r="K1" s="283"/>
      <c r="L1" s="283"/>
      <c r="M1" s="283"/>
      <c r="N1" s="283"/>
      <c r="O1" s="284"/>
      <c r="P1" s="284"/>
      <c r="Q1" s="284"/>
      <c r="R1" s="284"/>
      <c r="S1" s="284"/>
      <c r="T1" s="284"/>
      <c r="U1" s="284"/>
      <c r="V1" s="284"/>
      <c r="W1" s="284"/>
      <c r="X1" s="284"/>
      <c r="Y1" s="284"/>
      <c r="Z1" s="284"/>
      <c r="AA1" s="284"/>
      <c r="AB1" s="284"/>
      <c r="AC1" s="284"/>
      <c r="AD1" s="284"/>
      <c r="AE1" s="284"/>
      <c r="AF1" s="323"/>
      <c r="AG1" s="285"/>
    </row>
    <row r="2" spans="1:33" ht="16.5" customHeight="1" thickBot="1" x14ac:dyDescent="0.35">
      <c r="A2" s="593"/>
      <c r="B2" s="324"/>
      <c r="C2" s="286"/>
      <c r="D2" s="286"/>
      <c r="E2" s="286"/>
      <c r="F2" s="286"/>
      <c r="G2" s="286"/>
      <c r="H2" s="286"/>
      <c r="I2" s="286"/>
      <c r="J2" s="286"/>
      <c r="K2" s="286"/>
      <c r="L2" s="286"/>
      <c r="M2" s="286"/>
      <c r="N2" s="286"/>
      <c r="O2" s="287"/>
      <c r="P2" s="287"/>
      <c r="Q2" s="287"/>
      <c r="R2" s="287"/>
      <c r="S2" s="287"/>
      <c r="T2" s="287"/>
      <c r="U2" s="287"/>
      <c r="V2" s="287"/>
      <c r="W2" s="287"/>
      <c r="X2" s="287"/>
      <c r="Y2" s="287"/>
      <c r="Z2" s="287"/>
      <c r="AA2" s="287"/>
      <c r="AB2" s="287"/>
      <c r="AC2" s="298"/>
      <c r="AD2" s="287"/>
      <c r="AE2" s="287"/>
      <c r="AF2" s="327"/>
      <c r="AG2" s="288"/>
    </row>
    <row r="3" spans="1:33" ht="12.75" customHeight="1" x14ac:dyDescent="0.3">
      <c r="A3" s="192"/>
      <c r="B3" s="36"/>
      <c r="C3" s="36"/>
      <c r="D3" s="36"/>
      <c r="E3" s="36"/>
      <c r="F3" s="36"/>
      <c r="G3" s="36"/>
      <c r="H3" s="36"/>
      <c r="I3" s="36"/>
      <c r="J3" s="36"/>
      <c r="K3" s="36"/>
      <c r="L3" s="36"/>
      <c r="M3" s="36"/>
      <c r="N3" s="124"/>
      <c r="O3" s="40"/>
      <c r="P3" s="40"/>
      <c r="Q3" s="40"/>
      <c r="R3" s="40"/>
      <c r="S3" s="40"/>
      <c r="T3" s="40"/>
      <c r="U3" s="40"/>
      <c r="V3" s="40"/>
      <c r="W3" s="40"/>
      <c r="X3" s="40"/>
      <c r="Y3" s="40"/>
      <c r="Z3" s="40"/>
      <c r="AA3" s="40"/>
      <c r="AB3" s="41"/>
      <c r="AC3" s="123"/>
      <c r="AD3" s="40"/>
      <c r="AE3" s="40"/>
      <c r="AF3" s="141"/>
      <c r="AG3" s="44"/>
    </row>
    <row r="4" spans="1:33" ht="12.75" customHeight="1" x14ac:dyDescent="0.3">
      <c r="A4" s="192"/>
      <c r="B4" s="36"/>
      <c r="C4" s="36"/>
      <c r="D4" s="36"/>
      <c r="E4" s="36"/>
      <c r="F4" s="36"/>
      <c r="G4" s="36"/>
      <c r="H4" s="36"/>
      <c r="I4" s="36"/>
      <c r="J4" s="36"/>
      <c r="K4" s="36"/>
      <c r="L4" s="36"/>
      <c r="M4" s="36"/>
      <c r="N4" s="124"/>
      <c r="O4" s="40"/>
      <c r="P4" s="40"/>
      <c r="Q4" s="40"/>
      <c r="R4" s="40"/>
      <c r="S4" s="40"/>
      <c r="T4" s="40"/>
      <c r="U4" s="40"/>
      <c r="V4" s="40"/>
      <c r="W4" s="40"/>
      <c r="X4" s="40"/>
      <c r="Y4" s="40"/>
      <c r="Z4" s="40"/>
      <c r="AA4" s="40"/>
      <c r="AB4" s="41"/>
      <c r="AC4" s="40"/>
      <c r="AD4" s="40"/>
      <c r="AE4" s="40"/>
      <c r="AF4" s="141"/>
      <c r="AG4" s="44"/>
    </row>
    <row r="5" spans="1:33" ht="12.75" customHeight="1" x14ac:dyDescent="0.3">
      <c r="A5" s="192"/>
      <c r="B5" s="36"/>
      <c r="C5" s="36"/>
      <c r="D5" s="36"/>
      <c r="E5" s="36"/>
      <c r="F5" s="36"/>
      <c r="G5" s="36"/>
      <c r="H5" s="36"/>
      <c r="I5" s="36"/>
      <c r="J5" s="36"/>
      <c r="K5" s="36"/>
      <c r="L5" s="36"/>
      <c r="M5" s="36"/>
      <c r="N5" s="124"/>
      <c r="O5" s="40"/>
      <c r="P5" s="40"/>
      <c r="Q5" s="40"/>
      <c r="R5" s="40"/>
      <c r="S5" s="40"/>
      <c r="T5" s="40"/>
      <c r="U5" s="40"/>
      <c r="V5" s="40"/>
      <c r="W5" s="40"/>
      <c r="X5" s="40"/>
      <c r="Y5" s="40"/>
      <c r="Z5" s="40"/>
      <c r="AA5" s="40"/>
      <c r="AB5" s="41"/>
      <c r="AC5" s="40"/>
      <c r="AD5" s="40"/>
      <c r="AE5" s="86"/>
      <c r="AF5" s="141"/>
      <c r="AG5" s="44"/>
    </row>
    <row r="6" spans="1:33" ht="44.25" customHeight="1" x14ac:dyDescent="0.6">
      <c r="A6" s="19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170"/>
      <c r="H6" s="170"/>
      <c r="I6" s="170"/>
      <c r="J6" s="170"/>
      <c r="K6" s="170"/>
      <c r="L6" s="170"/>
      <c r="M6" s="170"/>
      <c r="N6" s="653"/>
      <c r="O6" s="170"/>
      <c r="P6" s="170"/>
      <c r="Q6" s="170"/>
      <c r="R6" s="170"/>
      <c r="S6" s="170"/>
      <c r="T6" s="170"/>
      <c r="U6" s="834" t="s">
        <v>887</v>
      </c>
      <c r="V6" s="834"/>
      <c r="W6" s="834"/>
      <c r="X6" s="834"/>
      <c r="Y6" s="834"/>
      <c r="Z6" s="834"/>
      <c r="AA6" s="834"/>
      <c r="AB6" s="834"/>
      <c r="AC6" s="834"/>
      <c r="AD6" s="40"/>
      <c r="AE6" s="40"/>
      <c r="AF6" s="141"/>
      <c r="AG6" s="44"/>
    </row>
    <row r="7" spans="1:33" ht="12.75" customHeight="1" x14ac:dyDescent="0.3">
      <c r="A7" s="192"/>
      <c r="B7" s="36"/>
      <c r="C7" s="36"/>
      <c r="D7" s="36"/>
      <c r="E7" s="36"/>
      <c r="F7" s="36"/>
      <c r="G7" s="36"/>
      <c r="H7" s="36"/>
      <c r="I7" s="36"/>
      <c r="J7" s="36"/>
      <c r="K7" s="36"/>
      <c r="L7" s="36"/>
      <c r="M7" s="36"/>
      <c r="N7" s="124"/>
      <c r="O7" s="40"/>
      <c r="P7" s="40"/>
      <c r="Q7" s="40"/>
      <c r="R7" s="40"/>
      <c r="S7" s="40"/>
      <c r="T7" s="40"/>
      <c r="U7" s="40"/>
      <c r="V7" s="40"/>
      <c r="W7" s="40"/>
      <c r="X7" s="40"/>
      <c r="Y7" s="40"/>
      <c r="Z7" s="40"/>
      <c r="AA7" s="85"/>
      <c r="AB7" s="85"/>
      <c r="AC7" s="85"/>
      <c r="AD7" s="40"/>
      <c r="AE7" s="40"/>
      <c r="AF7" s="141"/>
      <c r="AG7" s="44"/>
    </row>
    <row r="8" spans="1:33" ht="15.75" customHeight="1" x14ac:dyDescent="0.3">
      <c r="A8" s="192"/>
      <c r="B8" s="36"/>
      <c r="C8" s="36"/>
      <c r="D8" s="36"/>
      <c r="E8" s="36"/>
      <c r="F8" s="36"/>
      <c r="G8" s="36"/>
      <c r="H8" s="36"/>
      <c r="I8" s="36"/>
      <c r="J8" s="36"/>
      <c r="K8" s="36"/>
      <c r="L8" s="36"/>
      <c r="M8" s="36"/>
      <c r="N8" s="124"/>
      <c r="O8" s="40"/>
      <c r="P8" s="40"/>
      <c r="Q8" s="40"/>
      <c r="R8" s="40"/>
      <c r="S8" s="40"/>
      <c r="T8" s="40"/>
      <c r="U8" s="40"/>
      <c r="V8" s="40"/>
      <c r="W8" s="40"/>
      <c r="X8" s="40"/>
      <c r="Y8" s="40"/>
      <c r="Z8" s="40"/>
      <c r="AA8" s="40"/>
      <c r="AB8" s="41"/>
      <c r="AC8" s="40"/>
      <c r="AD8" s="40"/>
      <c r="AE8" s="573" t="str">
        <f>IF(COUNTIF(AE16:AE101,"Incomplete")&gt;0,"Incomplete","Complete")</f>
        <v>Incomplete</v>
      </c>
      <c r="AF8" s="141"/>
      <c r="AG8" s="44"/>
    </row>
    <row r="9" spans="1:33" ht="13.5" customHeight="1" thickBot="1" x14ac:dyDescent="0.35">
      <c r="A9" s="192"/>
      <c r="B9" s="141"/>
      <c r="C9" s="141"/>
      <c r="D9" s="141"/>
      <c r="E9" s="141"/>
      <c r="F9" s="141"/>
      <c r="G9" s="141"/>
      <c r="H9" s="141"/>
      <c r="I9" s="141"/>
      <c r="J9" s="141"/>
      <c r="K9" s="36"/>
      <c r="L9" s="36"/>
      <c r="M9" s="36"/>
      <c r="N9" s="129"/>
      <c r="O9" s="40"/>
      <c r="P9" s="40"/>
      <c r="Q9" s="40"/>
      <c r="R9" s="40"/>
      <c r="S9" s="40"/>
      <c r="T9" s="40"/>
      <c r="U9" s="40"/>
      <c r="V9" s="40"/>
      <c r="W9" s="40"/>
      <c r="X9" s="40"/>
      <c r="Y9" s="40"/>
      <c r="Z9" s="40"/>
      <c r="AA9" s="40"/>
      <c r="AB9" s="41"/>
      <c r="AC9" s="40"/>
      <c r="AD9" s="40"/>
      <c r="AE9" s="141"/>
      <c r="AF9" s="141"/>
      <c r="AG9" s="44"/>
    </row>
    <row r="10" spans="1:33" ht="16.2" thickBot="1" x14ac:dyDescent="0.35">
      <c r="A10" s="192"/>
      <c r="B10" s="259"/>
      <c r="C10" s="278" t="s">
        <v>1341</v>
      </c>
      <c r="D10" s="290"/>
      <c r="E10" s="290"/>
      <c r="F10" s="291"/>
      <c r="G10" s="291"/>
      <c r="H10" s="291"/>
      <c r="I10" s="291"/>
      <c r="J10" s="291"/>
      <c r="K10" s="291"/>
      <c r="L10" s="291"/>
      <c r="M10" s="291"/>
      <c r="N10" s="291"/>
      <c r="O10" s="279"/>
      <c r="P10" s="279"/>
      <c r="Q10" s="279"/>
      <c r="R10" s="279"/>
      <c r="S10" s="279"/>
      <c r="T10" s="279"/>
      <c r="U10" s="279"/>
      <c r="V10" s="279"/>
      <c r="W10" s="279"/>
      <c r="X10" s="279"/>
      <c r="Y10" s="279"/>
      <c r="Z10" s="279"/>
      <c r="AA10" s="279"/>
      <c r="AB10" s="279"/>
      <c r="AC10" s="292"/>
      <c r="AD10" s="292"/>
      <c r="AE10" s="315"/>
      <c r="AF10" s="293"/>
      <c r="AG10" s="44"/>
    </row>
    <row r="11" spans="1:33" s="134" customFormat="1" ht="14.1" customHeight="1" x14ac:dyDescent="0.3">
      <c r="A11" s="192"/>
      <c r="B11" s="419"/>
      <c r="C11" s="346"/>
      <c r="D11" s="346"/>
      <c r="E11" s="346"/>
      <c r="F11" s="346"/>
      <c r="G11" s="346"/>
      <c r="H11" s="346"/>
      <c r="I11" s="346"/>
      <c r="J11" s="346"/>
      <c r="K11" s="346"/>
      <c r="L11" s="346"/>
      <c r="M11" s="346"/>
      <c r="N11" s="346"/>
      <c r="O11" s="406"/>
      <c r="P11" s="406"/>
      <c r="Q11" s="406"/>
      <c r="R11" s="406"/>
      <c r="S11" s="406"/>
      <c r="T11" s="406"/>
      <c r="U11" s="406"/>
      <c r="V11" s="406"/>
      <c r="W11" s="406"/>
      <c r="X11" s="406"/>
      <c r="Y11" s="406"/>
      <c r="Z11" s="406"/>
      <c r="AA11" s="406"/>
      <c r="AB11" s="406"/>
      <c r="AC11" s="406"/>
      <c r="AD11" s="406"/>
      <c r="AE11" s="408"/>
      <c r="AF11" s="420"/>
      <c r="AG11" s="197"/>
    </row>
    <row r="12" spans="1:33" s="134" customFormat="1" ht="14.1" customHeight="1" x14ac:dyDescent="0.3">
      <c r="A12" s="192"/>
      <c r="B12" s="376"/>
      <c r="C12" s="771" t="s">
        <v>1342</v>
      </c>
      <c r="D12" s="776" t="e">
        <f t="shared" ref="D12:H13" si="0">"a) Please provide the information requested below in relation to the schemes administered as at "&amp;TEXT(Reporting_Period_End_Date,"DD-MMM-YYYY")</f>
        <v>#NAME?</v>
      </c>
      <c r="E12" s="776" t="e">
        <f t="shared" si="0"/>
        <v>#NAME?</v>
      </c>
      <c r="F12" s="776" t="e">
        <f t="shared" si="0"/>
        <v>#NAME?</v>
      </c>
      <c r="G12" s="776" t="e">
        <f t="shared" si="0"/>
        <v>#NAME?</v>
      </c>
      <c r="H12" s="776" t="e">
        <f t="shared" si="0"/>
        <v>#NAME?</v>
      </c>
      <c r="I12" s="407"/>
      <c r="J12" s="346"/>
      <c r="K12" s="346"/>
      <c r="L12" s="346"/>
      <c r="M12" s="346"/>
      <c r="N12" s="346"/>
      <c r="O12" s="406"/>
      <c r="P12" s="406"/>
      <c r="Q12" s="406"/>
      <c r="R12" s="406"/>
      <c r="S12" s="406"/>
      <c r="T12" s="406"/>
      <c r="U12" s="406"/>
      <c r="V12" s="406"/>
      <c r="W12" s="406"/>
      <c r="X12" s="406"/>
      <c r="Y12" s="406"/>
      <c r="Z12" s="406"/>
      <c r="AA12" s="406"/>
      <c r="AB12" s="406"/>
      <c r="AC12" s="407"/>
      <c r="AD12" s="406"/>
      <c r="AE12" s="344"/>
      <c r="AF12" s="420"/>
      <c r="AG12" s="197"/>
    </row>
    <row r="13" spans="1:33" s="134" customFormat="1" ht="55.2" x14ac:dyDescent="0.3">
      <c r="A13" s="192"/>
      <c r="B13" s="376"/>
      <c r="C13" s="776" t="e">
        <f>"a) Please provide the information requested below in relation to the schemes administered as at "&amp;TEXT(Reporting_Period_End_Date,"DD-MMM-YYYY")</f>
        <v>#NAME?</v>
      </c>
      <c r="D13" s="776" t="e">
        <f t="shared" si="0"/>
        <v>#NAME?</v>
      </c>
      <c r="E13" s="776" t="e">
        <f t="shared" si="0"/>
        <v>#NAME?</v>
      </c>
      <c r="F13" s="776" t="e">
        <f t="shared" si="0"/>
        <v>#NAME?</v>
      </c>
      <c r="G13" s="776" t="e">
        <f t="shared" si="0"/>
        <v>#NAME?</v>
      </c>
      <c r="H13" s="776" t="e">
        <f t="shared" si="0"/>
        <v>#NAME?</v>
      </c>
      <c r="I13" s="407"/>
      <c r="J13" s="346"/>
      <c r="K13" s="272" t="s">
        <v>14</v>
      </c>
      <c r="L13" s="341"/>
      <c r="M13" s="272" t="s">
        <v>15</v>
      </c>
      <c r="N13" s="341"/>
      <c r="O13" s="272" t="s">
        <v>89</v>
      </c>
      <c r="P13" s="340"/>
      <c r="Q13" s="272" t="s">
        <v>16</v>
      </c>
      <c r="R13" s="341"/>
      <c r="S13" s="272" t="s">
        <v>41</v>
      </c>
      <c r="T13" s="341"/>
      <c r="U13" s="272" t="s">
        <v>17</v>
      </c>
      <c r="V13" s="341"/>
      <c r="W13" s="272" t="s">
        <v>12</v>
      </c>
      <c r="X13" s="341"/>
      <c r="Y13" s="280" t="s">
        <v>2</v>
      </c>
      <c r="Z13" s="407"/>
      <c r="AA13" s="404"/>
      <c r="AB13" s="404"/>
      <c r="AC13" s="404"/>
      <c r="AD13" s="404"/>
      <c r="AE13" s="408"/>
      <c r="AF13" s="420"/>
      <c r="AG13" s="197"/>
    </row>
    <row r="14" spans="1:33" s="134" customFormat="1" ht="14.1" customHeight="1" x14ac:dyDescent="0.3">
      <c r="A14" s="192"/>
      <c r="B14" s="376"/>
      <c r="C14" s="346"/>
      <c r="D14" s="771" t="s">
        <v>960</v>
      </c>
      <c r="E14" s="791"/>
      <c r="F14" s="791"/>
      <c r="G14" s="791"/>
      <c r="H14" s="791"/>
      <c r="I14" s="407"/>
      <c r="J14" s="346"/>
      <c r="K14" s="281"/>
      <c r="L14" s="407"/>
      <c r="M14" s="281"/>
      <c r="N14" s="407"/>
      <c r="O14" s="281"/>
      <c r="P14" s="346"/>
      <c r="Q14" s="281"/>
      <c r="R14" s="407"/>
      <c r="S14" s="281"/>
      <c r="T14" s="407"/>
      <c r="U14" s="281"/>
      <c r="V14" s="407"/>
      <c r="W14" s="281"/>
      <c r="X14" s="407"/>
      <c r="Y14" s="281"/>
      <c r="Z14" s="407"/>
      <c r="AA14" s="407"/>
      <c r="AB14" s="407"/>
      <c r="AC14" s="407"/>
      <c r="AD14" s="407"/>
      <c r="AE14" s="408"/>
      <c r="AF14" s="420"/>
      <c r="AG14" s="197"/>
    </row>
    <row r="15" spans="1:33" s="134" customFormat="1" ht="14.1" customHeight="1" x14ac:dyDescent="0.3">
      <c r="A15" s="192"/>
      <c r="B15" s="376"/>
      <c r="C15" s="346"/>
      <c r="D15" s="791"/>
      <c r="E15" s="791"/>
      <c r="F15" s="791"/>
      <c r="G15" s="791"/>
      <c r="H15" s="791"/>
      <c r="I15" s="407"/>
      <c r="J15" s="346"/>
      <c r="K15" s="346"/>
      <c r="L15" s="346"/>
      <c r="M15" s="346"/>
      <c r="N15" s="346"/>
      <c r="O15" s="346"/>
      <c r="P15" s="346"/>
      <c r="Q15" s="346"/>
      <c r="R15" s="346"/>
      <c r="S15" s="346"/>
      <c r="T15" s="346"/>
      <c r="U15" s="346"/>
      <c r="V15" s="407"/>
      <c r="W15" s="407"/>
      <c r="X15" s="407"/>
      <c r="Y15" s="407"/>
      <c r="Z15" s="407"/>
      <c r="AA15" s="407"/>
      <c r="AB15" s="407"/>
      <c r="AC15" s="407"/>
      <c r="AD15" s="407"/>
      <c r="AE15" s="408"/>
      <c r="AF15" s="420"/>
      <c r="AG15" s="197"/>
    </row>
    <row r="16" spans="1:33" s="134" customFormat="1" ht="24" customHeight="1" x14ac:dyDescent="0.3">
      <c r="A16" s="192"/>
      <c r="B16" s="376"/>
      <c r="C16" s="357"/>
      <c r="D16" s="346" t="s">
        <v>1049</v>
      </c>
      <c r="E16" s="346"/>
      <c r="F16" s="346"/>
      <c r="G16" s="345"/>
      <c r="H16" s="345"/>
      <c r="I16" s="407"/>
      <c r="J16" s="346"/>
      <c r="K16" s="734"/>
      <c r="L16" s="735"/>
      <c r="M16" s="734"/>
      <c r="N16" s="735"/>
      <c r="O16" s="734"/>
      <c r="P16" s="735"/>
      <c r="Q16" s="734"/>
      <c r="R16" s="735"/>
      <c r="S16" s="734"/>
      <c r="T16" s="735"/>
      <c r="U16" s="734"/>
      <c r="V16" s="736"/>
      <c r="W16" s="734"/>
      <c r="X16" s="736"/>
      <c r="Y16" s="731">
        <f>SUM(K16,M16,O16,Q16,S16,U16,W16)</f>
        <v>0</v>
      </c>
      <c r="Z16" s="407"/>
      <c r="AA16" s="357"/>
      <c r="AB16" s="357"/>
      <c r="AC16" s="357"/>
      <c r="AD16" s="407"/>
      <c r="AE16" s="47" t="str">
        <f>IF(OR(O16="",Q16="",S16="",M16="",K16="",U16="",W16=""),"Incomplete","Complete")</f>
        <v>Incomplete</v>
      </c>
      <c r="AF16" s="420"/>
      <c r="AG16" s="197"/>
    </row>
    <row r="17" spans="1:33" s="134" customFormat="1" ht="14.1" customHeight="1" x14ac:dyDescent="0.3">
      <c r="A17" s="192"/>
      <c r="B17" s="376"/>
      <c r="C17" s="357"/>
      <c r="D17" s="346"/>
      <c r="E17" s="346"/>
      <c r="F17" s="346"/>
      <c r="G17" s="346"/>
      <c r="H17" s="346"/>
      <c r="I17" s="407"/>
      <c r="J17" s="346"/>
      <c r="K17" s="736"/>
      <c r="L17" s="735"/>
      <c r="M17" s="736"/>
      <c r="N17" s="735"/>
      <c r="O17" s="736"/>
      <c r="P17" s="735"/>
      <c r="Q17" s="736"/>
      <c r="R17" s="735"/>
      <c r="S17" s="736"/>
      <c r="T17" s="735"/>
      <c r="U17" s="736"/>
      <c r="V17" s="736"/>
      <c r="W17" s="736"/>
      <c r="X17" s="736"/>
      <c r="Y17" s="736"/>
      <c r="Z17" s="407"/>
      <c r="AA17" s="357"/>
      <c r="AB17" s="357"/>
      <c r="AC17" s="357"/>
      <c r="AD17" s="407"/>
      <c r="AE17" s="344"/>
      <c r="AF17" s="420"/>
      <c r="AG17" s="197"/>
    </row>
    <row r="18" spans="1:33" s="134" customFormat="1" ht="27.75" customHeight="1" x14ac:dyDescent="0.3">
      <c r="A18" s="192"/>
      <c r="B18" s="376"/>
      <c r="C18" s="357"/>
      <c r="D18" s="346" t="s">
        <v>1050</v>
      </c>
      <c r="E18" s="346"/>
      <c r="F18" s="346"/>
      <c r="G18" s="345"/>
      <c r="H18" s="345"/>
      <c r="I18" s="407"/>
      <c r="J18" s="346"/>
      <c r="K18" s="734"/>
      <c r="L18" s="735"/>
      <c r="M18" s="734"/>
      <c r="N18" s="735"/>
      <c r="O18" s="734"/>
      <c r="P18" s="735"/>
      <c r="Q18" s="734"/>
      <c r="R18" s="735"/>
      <c r="S18" s="734"/>
      <c r="T18" s="735"/>
      <c r="U18" s="734"/>
      <c r="V18" s="736"/>
      <c r="W18" s="734"/>
      <c r="X18" s="736"/>
      <c r="Y18" s="731">
        <f>SUM(K18,M18,O18,Q18,S18,U18,W18)</f>
        <v>0</v>
      </c>
      <c r="Z18" s="407"/>
      <c r="AA18" s="357"/>
      <c r="AB18" s="357"/>
      <c r="AC18" s="357"/>
      <c r="AD18" s="407"/>
      <c r="AE18" s="47" t="str">
        <f>IF(OR(O18="",Q18="",S18="",M18="",K18="",U18="",W18=""),"Incomplete","Complete")</f>
        <v>Incomplete</v>
      </c>
      <c r="AF18" s="420"/>
      <c r="AG18" s="197"/>
    </row>
    <row r="19" spans="1:33" s="134" customFormat="1" ht="14.1" customHeight="1" x14ac:dyDescent="0.3">
      <c r="A19" s="192"/>
      <c r="B19" s="376"/>
      <c r="C19" s="357"/>
      <c r="D19" s="346"/>
      <c r="E19" s="346"/>
      <c r="F19" s="346"/>
      <c r="G19" s="345"/>
      <c r="H19" s="345"/>
      <c r="I19" s="407"/>
      <c r="J19" s="346"/>
      <c r="K19" s="736"/>
      <c r="L19" s="735"/>
      <c r="M19" s="736"/>
      <c r="N19" s="735"/>
      <c r="O19" s="736"/>
      <c r="P19" s="735"/>
      <c r="Q19" s="736"/>
      <c r="R19" s="735"/>
      <c r="S19" s="736"/>
      <c r="T19" s="735"/>
      <c r="U19" s="736"/>
      <c r="V19" s="736"/>
      <c r="W19" s="736"/>
      <c r="X19" s="736"/>
      <c r="Y19" s="736"/>
      <c r="Z19" s="407"/>
      <c r="AA19" s="357"/>
      <c r="AB19" s="357"/>
      <c r="AC19" s="357"/>
      <c r="AD19" s="407"/>
      <c r="AE19" s="344"/>
      <c r="AF19" s="420"/>
      <c r="AG19" s="197"/>
    </row>
    <row r="20" spans="1:33" s="134" customFormat="1" ht="26.25" customHeight="1" x14ac:dyDescent="0.3">
      <c r="A20" s="192"/>
      <c r="B20" s="376"/>
      <c r="C20" s="357"/>
      <c r="D20" s="346" t="s">
        <v>1051</v>
      </c>
      <c r="E20" s="346"/>
      <c r="F20" s="346"/>
      <c r="G20" s="345"/>
      <c r="H20" s="345"/>
      <c r="I20" s="407"/>
      <c r="J20" s="346"/>
      <c r="K20" s="734"/>
      <c r="L20" s="735"/>
      <c r="M20" s="734"/>
      <c r="N20" s="735"/>
      <c r="O20" s="734"/>
      <c r="P20" s="735"/>
      <c r="Q20" s="734"/>
      <c r="R20" s="735"/>
      <c r="S20" s="734"/>
      <c r="T20" s="735"/>
      <c r="U20" s="734"/>
      <c r="V20" s="736"/>
      <c r="W20" s="734"/>
      <c r="X20" s="736"/>
      <c r="Y20" s="731">
        <f>SUM(K20,M20,O20,Q20,S20,U20,W20)</f>
        <v>0</v>
      </c>
      <c r="Z20" s="407"/>
      <c r="AA20" s="357"/>
      <c r="AB20" s="357"/>
      <c r="AC20" s="357"/>
      <c r="AD20" s="407"/>
      <c r="AE20" s="47" t="str">
        <f>IF(OR(O20="",Q20="",S20="",M20="",K20="",U20="",W20=""),"Incomplete","Complete")</f>
        <v>Incomplete</v>
      </c>
      <c r="AF20" s="420"/>
      <c r="AG20" s="197"/>
    </row>
    <row r="21" spans="1:33" s="134" customFormat="1" ht="14.1" customHeight="1" x14ac:dyDescent="0.3">
      <c r="A21" s="192"/>
      <c r="B21" s="376"/>
      <c r="C21" s="357"/>
      <c r="D21" s="346"/>
      <c r="E21" s="346"/>
      <c r="F21" s="346"/>
      <c r="G21" s="345"/>
      <c r="H21" s="345"/>
      <c r="I21" s="407"/>
      <c r="J21" s="346"/>
      <c r="K21" s="736"/>
      <c r="L21" s="735"/>
      <c r="M21" s="736"/>
      <c r="N21" s="735"/>
      <c r="O21" s="736"/>
      <c r="P21" s="735"/>
      <c r="Q21" s="736"/>
      <c r="R21" s="735"/>
      <c r="S21" s="736"/>
      <c r="T21" s="735"/>
      <c r="U21" s="736"/>
      <c r="V21" s="736"/>
      <c r="W21" s="736"/>
      <c r="X21" s="736"/>
      <c r="Y21" s="736"/>
      <c r="Z21" s="407"/>
      <c r="AA21" s="357"/>
      <c r="AB21" s="357"/>
      <c r="AC21" s="357"/>
      <c r="AD21" s="407"/>
      <c r="AE21" s="344"/>
      <c r="AF21" s="420"/>
      <c r="AG21" s="197"/>
    </row>
    <row r="22" spans="1:33" s="134" customFormat="1" ht="27.75" customHeight="1" x14ac:dyDescent="0.3">
      <c r="A22" s="192"/>
      <c r="B22" s="376"/>
      <c r="C22" s="357"/>
      <c r="D22" s="346"/>
      <c r="E22" s="346"/>
      <c r="F22" s="346"/>
      <c r="G22" s="345"/>
      <c r="H22" s="345"/>
      <c r="I22" s="407" t="s">
        <v>942</v>
      </c>
      <c r="J22" s="346"/>
      <c r="K22" s="731">
        <f>SUM(K16,K18,K20)</f>
        <v>0</v>
      </c>
      <c r="L22" s="735"/>
      <c r="M22" s="731">
        <f>SUM(M16,M18,M20)</f>
        <v>0</v>
      </c>
      <c r="N22" s="735"/>
      <c r="O22" s="731">
        <f>SUM(O16,O18,O20)</f>
        <v>0</v>
      </c>
      <c r="P22" s="735"/>
      <c r="Q22" s="731">
        <f>SUM(Q16,Q18,Q20)</f>
        <v>0</v>
      </c>
      <c r="R22" s="735"/>
      <c r="S22" s="731">
        <f>SUM(S16,S18,S20)</f>
        <v>0</v>
      </c>
      <c r="T22" s="735"/>
      <c r="U22" s="731">
        <f>SUM(U16,U18,U20)</f>
        <v>0</v>
      </c>
      <c r="V22" s="736"/>
      <c r="W22" s="731">
        <f>SUM(W16,W18,W20)</f>
        <v>0</v>
      </c>
      <c r="X22" s="736"/>
      <c r="Y22" s="731">
        <f>SUM(Y16,Y18,Y20)</f>
        <v>0</v>
      </c>
      <c r="Z22" s="407"/>
      <c r="AA22" s="357"/>
      <c r="AB22" s="357"/>
      <c r="AC22" s="357"/>
      <c r="AD22" s="407"/>
      <c r="AE22" s="344"/>
      <c r="AF22" s="420"/>
      <c r="AG22" s="197"/>
    </row>
    <row r="23" spans="1:33" s="134" customFormat="1" ht="14.1" customHeight="1" x14ac:dyDescent="0.3">
      <c r="A23" s="192"/>
      <c r="B23" s="376"/>
      <c r="C23" s="357"/>
      <c r="D23" s="346"/>
      <c r="E23" s="346"/>
      <c r="F23" s="346"/>
      <c r="G23" s="357"/>
      <c r="H23" s="400"/>
      <c r="I23" s="406"/>
      <c r="J23" s="400"/>
      <c r="K23" s="733"/>
      <c r="L23" s="733"/>
      <c r="M23" s="733"/>
      <c r="N23" s="733"/>
      <c r="O23" s="733"/>
      <c r="P23" s="733"/>
      <c r="Q23" s="733"/>
      <c r="R23" s="733"/>
      <c r="S23" s="733"/>
      <c r="T23" s="733"/>
      <c r="U23" s="733"/>
      <c r="V23" s="737"/>
      <c r="W23" s="733"/>
      <c r="X23" s="737"/>
      <c r="Y23" s="733"/>
      <c r="Z23" s="406"/>
      <c r="AA23" s="345"/>
      <c r="AB23" s="345"/>
      <c r="AC23" s="345"/>
      <c r="AD23" s="406"/>
      <c r="AE23" s="408"/>
      <c r="AF23" s="420"/>
      <c r="AG23" s="197"/>
    </row>
    <row r="24" spans="1:33" s="134" customFormat="1" ht="26.25" customHeight="1" x14ac:dyDescent="0.3">
      <c r="A24" s="192"/>
      <c r="B24" s="376"/>
      <c r="C24" s="357"/>
      <c r="D24" s="771" t="s">
        <v>1343</v>
      </c>
      <c r="E24" s="791"/>
      <c r="F24" s="791"/>
      <c r="G24" s="791"/>
      <c r="H24" s="357"/>
      <c r="I24" s="406"/>
      <c r="J24" s="400"/>
      <c r="K24" s="734"/>
      <c r="L24" s="733"/>
      <c r="M24" s="733"/>
      <c r="N24" s="733"/>
      <c r="O24" s="733"/>
      <c r="P24" s="733"/>
      <c r="Q24" s="733"/>
      <c r="R24" s="733"/>
      <c r="S24" s="733"/>
      <c r="T24" s="733"/>
      <c r="U24" s="733"/>
      <c r="V24" s="737"/>
      <c r="W24" s="733"/>
      <c r="X24" s="737"/>
      <c r="Y24" s="738"/>
      <c r="Z24" s="406"/>
      <c r="AA24" s="406"/>
      <c r="AB24" s="406"/>
      <c r="AC24" s="407"/>
      <c r="AD24" s="406"/>
      <c r="AE24" s="47" t="str">
        <f>IF(OR(,K24=""),"Incomplete","Complete")</f>
        <v>Incomplete</v>
      </c>
      <c r="AF24" s="420"/>
      <c r="AG24" s="197"/>
    </row>
    <row r="25" spans="1:33" s="134" customFormat="1" ht="14.1" customHeight="1" thickBot="1" x14ac:dyDescent="0.35">
      <c r="A25" s="192"/>
      <c r="B25" s="379"/>
      <c r="C25" s="405"/>
      <c r="D25" s="405"/>
      <c r="E25" s="405"/>
      <c r="F25" s="405"/>
      <c r="G25" s="405"/>
      <c r="H25" s="362"/>
      <c r="I25" s="380"/>
      <c r="J25" s="362"/>
      <c r="K25" s="380"/>
      <c r="L25" s="362"/>
      <c r="M25" s="380"/>
      <c r="N25" s="362"/>
      <c r="O25" s="380"/>
      <c r="P25" s="362"/>
      <c r="Q25" s="380"/>
      <c r="R25" s="362"/>
      <c r="S25" s="380"/>
      <c r="T25" s="362"/>
      <c r="U25" s="380"/>
      <c r="V25" s="380"/>
      <c r="W25" s="380"/>
      <c r="X25" s="380"/>
      <c r="Y25" s="380"/>
      <c r="Z25" s="380"/>
      <c r="AA25" s="380"/>
      <c r="AB25" s="380"/>
      <c r="AC25" s="380"/>
      <c r="AD25" s="380"/>
      <c r="AE25" s="421"/>
      <c r="AF25" s="422"/>
      <c r="AG25" s="197"/>
    </row>
    <row r="26" spans="1:33" s="134" customFormat="1" ht="14.1" customHeight="1" thickBot="1" x14ac:dyDescent="0.35">
      <c r="A26" s="192"/>
      <c r="B26" s="124"/>
      <c r="C26" s="200"/>
      <c r="D26" s="124"/>
      <c r="E26" s="124"/>
      <c r="F26" s="124"/>
      <c r="G26" s="124"/>
      <c r="H26" s="124"/>
      <c r="I26" s="41"/>
      <c r="J26" s="124"/>
      <c r="K26" s="41"/>
      <c r="L26" s="124"/>
      <c r="M26" s="41"/>
      <c r="N26" s="124"/>
      <c r="O26" s="41"/>
      <c r="P26" s="124"/>
      <c r="Q26" s="41"/>
      <c r="R26" s="124"/>
      <c r="S26" s="41"/>
      <c r="T26" s="41"/>
      <c r="U26" s="41"/>
      <c r="V26" s="41"/>
      <c r="W26" s="41"/>
      <c r="X26" s="41"/>
      <c r="Y26" s="41"/>
      <c r="Z26" s="41"/>
      <c r="AA26" s="41"/>
      <c r="AB26" s="41"/>
      <c r="AC26" s="41"/>
      <c r="AD26" s="41"/>
      <c r="AE26" s="41"/>
      <c r="AF26" s="41"/>
      <c r="AG26" s="198"/>
    </row>
    <row r="27" spans="1:33" s="134" customFormat="1" ht="14.1" customHeight="1" thickBot="1" x14ac:dyDescent="0.35">
      <c r="A27" s="192"/>
      <c r="B27" s="259"/>
      <c r="C27" s="278" t="s">
        <v>947</v>
      </c>
      <c r="D27" s="290"/>
      <c r="E27" s="290"/>
      <c r="F27" s="291"/>
      <c r="G27" s="291"/>
      <c r="H27" s="291"/>
      <c r="I27" s="291"/>
      <c r="J27" s="291"/>
      <c r="K27" s="291"/>
      <c r="L27" s="291"/>
      <c r="M27" s="291"/>
      <c r="N27" s="291"/>
      <c r="O27" s="279"/>
      <c r="P27" s="279"/>
      <c r="Q27" s="279"/>
      <c r="R27" s="279"/>
      <c r="S27" s="279"/>
      <c r="T27" s="279"/>
      <c r="U27" s="279"/>
      <c r="V27" s="279"/>
      <c r="W27" s="279"/>
      <c r="X27" s="279"/>
      <c r="Y27" s="279"/>
      <c r="Z27" s="279"/>
      <c r="AA27" s="279"/>
      <c r="AB27" s="279"/>
      <c r="AC27" s="292"/>
      <c r="AD27" s="292"/>
      <c r="AE27" s="315"/>
      <c r="AF27" s="293"/>
      <c r="AG27" s="197"/>
    </row>
    <row r="28" spans="1:33" s="134" customFormat="1" ht="14.1" customHeight="1" x14ac:dyDescent="0.3">
      <c r="A28" s="192"/>
      <c r="B28" s="419"/>
      <c r="C28" s="346"/>
      <c r="D28" s="346"/>
      <c r="E28" s="346"/>
      <c r="F28" s="346"/>
      <c r="G28" s="346"/>
      <c r="H28" s="346"/>
      <c r="I28" s="346"/>
      <c r="J28" s="346"/>
      <c r="K28" s="346"/>
      <c r="L28" s="346"/>
      <c r="M28" s="346"/>
      <c r="N28" s="346"/>
      <c r="O28" s="406"/>
      <c r="P28" s="406"/>
      <c r="Q28" s="406"/>
      <c r="R28" s="406"/>
      <c r="S28" s="406"/>
      <c r="T28" s="406"/>
      <c r="U28" s="406"/>
      <c r="V28" s="406"/>
      <c r="W28" s="406"/>
      <c r="X28" s="406"/>
      <c r="Y28" s="406"/>
      <c r="Z28" s="406"/>
      <c r="AA28" s="406"/>
      <c r="AB28" s="406"/>
      <c r="AC28" s="406"/>
      <c r="AD28" s="406"/>
      <c r="AE28" s="408"/>
      <c r="AF28" s="420"/>
      <c r="AG28" s="197"/>
    </row>
    <row r="29" spans="1:33" s="134" customFormat="1" ht="14.1" customHeight="1" x14ac:dyDescent="0.3">
      <c r="A29" s="192"/>
      <c r="B29" s="376"/>
      <c r="C29" s="771" t="s">
        <v>1344</v>
      </c>
      <c r="D29" s="776" t="e">
        <f t="shared" ref="D29:H30" si="1">"a) Please provide the information requested below in relation to the schemes administered as at "&amp;TEXT(Reporting_Period_End_Date,"DD-MMM-YYYY")</f>
        <v>#NAME?</v>
      </c>
      <c r="E29" s="776" t="e">
        <f t="shared" si="1"/>
        <v>#NAME?</v>
      </c>
      <c r="F29" s="776" t="e">
        <f t="shared" si="1"/>
        <v>#NAME?</v>
      </c>
      <c r="G29" s="776" t="e">
        <f t="shared" si="1"/>
        <v>#NAME?</v>
      </c>
      <c r="H29" s="776" t="e">
        <f t="shared" si="1"/>
        <v>#NAME?</v>
      </c>
      <c r="I29" s="407"/>
      <c r="J29" s="346"/>
      <c r="K29" s="346"/>
      <c r="L29" s="346"/>
      <c r="M29" s="346"/>
      <c r="N29" s="346"/>
      <c r="O29" s="406"/>
      <c r="P29" s="406"/>
      <c r="Q29" s="406"/>
      <c r="R29" s="406"/>
      <c r="S29" s="406"/>
      <c r="T29" s="406"/>
      <c r="U29" s="406"/>
      <c r="V29" s="406"/>
      <c r="W29" s="406"/>
      <c r="X29" s="406"/>
      <c r="Y29" s="406"/>
      <c r="Z29" s="406"/>
      <c r="AA29" s="406"/>
      <c r="AB29" s="406"/>
      <c r="AC29" s="407"/>
      <c r="AD29" s="406"/>
      <c r="AE29" s="344"/>
      <c r="AF29" s="420"/>
      <c r="AG29" s="197"/>
    </row>
    <row r="30" spans="1:33" s="134" customFormat="1" ht="55.2" x14ac:dyDescent="0.3">
      <c r="A30" s="192"/>
      <c r="B30" s="376"/>
      <c r="C30" s="776" t="e">
        <f>"a) Please provide the information requested below in relation to the schemes administered as at "&amp;TEXT(Reporting_Period_End_Date,"DD-MMM-YYYY")</f>
        <v>#NAME?</v>
      </c>
      <c r="D30" s="776" t="e">
        <f t="shared" si="1"/>
        <v>#NAME?</v>
      </c>
      <c r="E30" s="776" t="e">
        <f t="shared" si="1"/>
        <v>#NAME?</v>
      </c>
      <c r="F30" s="776" t="e">
        <f t="shared" si="1"/>
        <v>#NAME?</v>
      </c>
      <c r="G30" s="776" t="e">
        <f t="shared" si="1"/>
        <v>#NAME?</v>
      </c>
      <c r="H30" s="776" t="e">
        <f t="shared" si="1"/>
        <v>#NAME?</v>
      </c>
      <c r="I30" s="407"/>
      <c r="J30" s="346"/>
      <c r="K30" s="272" t="s">
        <v>14</v>
      </c>
      <c r="L30" s="341"/>
      <c r="M30" s="272" t="s">
        <v>15</v>
      </c>
      <c r="N30" s="341"/>
      <c r="O30" s="272" t="s">
        <v>89</v>
      </c>
      <c r="P30" s="340"/>
      <c r="Q30" s="272" t="s">
        <v>16</v>
      </c>
      <c r="R30" s="341"/>
      <c r="S30" s="272" t="s">
        <v>41</v>
      </c>
      <c r="T30" s="341"/>
      <c r="U30" s="272" t="s">
        <v>17</v>
      </c>
      <c r="V30" s="341"/>
      <c r="W30" s="272" t="s">
        <v>12</v>
      </c>
      <c r="X30" s="341"/>
      <c r="Y30" s="280" t="s">
        <v>2</v>
      </c>
      <c r="Z30" s="407"/>
      <c r="AA30" s="404"/>
      <c r="AB30" s="404"/>
      <c r="AC30" s="404"/>
      <c r="AD30" s="404"/>
      <c r="AE30" s="408"/>
      <c r="AF30" s="420"/>
      <c r="AG30" s="197"/>
    </row>
    <row r="31" spans="1:33" s="134" customFormat="1" ht="14.1" customHeight="1" x14ac:dyDescent="0.3">
      <c r="A31" s="192"/>
      <c r="B31" s="376"/>
      <c r="C31" s="771" t="s">
        <v>961</v>
      </c>
      <c r="D31" s="791"/>
      <c r="E31" s="791"/>
      <c r="F31" s="791"/>
      <c r="G31" s="345"/>
      <c r="H31" s="346"/>
      <c r="I31" s="407"/>
      <c r="J31" s="346"/>
      <c r="K31" s="281"/>
      <c r="L31" s="407"/>
      <c r="M31" s="281"/>
      <c r="N31" s="407"/>
      <c r="O31" s="281"/>
      <c r="P31" s="346"/>
      <c r="Q31" s="281"/>
      <c r="R31" s="407"/>
      <c r="S31" s="281"/>
      <c r="T31" s="407"/>
      <c r="U31" s="281"/>
      <c r="V31" s="407"/>
      <c r="W31" s="281"/>
      <c r="X31" s="407"/>
      <c r="Y31" s="281"/>
      <c r="Z31" s="407"/>
      <c r="AA31" s="407"/>
      <c r="AB31" s="407"/>
      <c r="AC31" s="407"/>
      <c r="AD31" s="407"/>
      <c r="AE31" s="408"/>
      <c r="AF31" s="420"/>
      <c r="AG31" s="197"/>
    </row>
    <row r="32" spans="1:33" s="134" customFormat="1" ht="13.5" customHeight="1" x14ac:dyDescent="0.3">
      <c r="A32" s="192"/>
      <c r="B32" s="376"/>
      <c r="C32" s="791"/>
      <c r="D32" s="791"/>
      <c r="E32" s="791"/>
      <c r="F32" s="791"/>
      <c r="G32" s="345"/>
      <c r="H32" s="346"/>
      <c r="I32" s="407"/>
      <c r="J32" s="346"/>
      <c r="K32" s="346"/>
      <c r="L32" s="346"/>
      <c r="M32" s="346"/>
      <c r="N32" s="346"/>
      <c r="O32" s="346"/>
      <c r="P32" s="346"/>
      <c r="Q32" s="346"/>
      <c r="R32" s="346"/>
      <c r="S32" s="346"/>
      <c r="T32" s="346"/>
      <c r="U32" s="346"/>
      <c r="V32" s="407"/>
      <c r="W32" s="407"/>
      <c r="X32" s="407"/>
      <c r="Y32" s="407"/>
      <c r="Z32" s="407"/>
      <c r="AA32" s="407"/>
      <c r="AB32" s="407"/>
      <c r="AC32" s="407"/>
      <c r="AD32" s="407"/>
      <c r="AE32" s="408"/>
      <c r="AF32" s="420"/>
      <c r="AG32" s="197"/>
    </row>
    <row r="33" spans="1:33" s="134" customFormat="1" ht="25.5" customHeight="1" x14ac:dyDescent="0.3">
      <c r="A33" s="192"/>
      <c r="B33" s="376"/>
      <c r="C33" s="346" t="s">
        <v>1049</v>
      </c>
      <c r="D33" s="346"/>
      <c r="E33" s="346"/>
      <c r="F33" s="345"/>
      <c r="G33" s="345"/>
      <c r="H33" s="346"/>
      <c r="I33" s="407"/>
      <c r="J33" s="346"/>
      <c r="K33" s="734"/>
      <c r="L33" s="735"/>
      <c r="M33" s="734"/>
      <c r="N33" s="735"/>
      <c r="O33" s="734"/>
      <c r="P33" s="735"/>
      <c r="Q33" s="734"/>
      <c r="R33" s="735"/>
      <c r="S33" s="734"/>
      <c r="T33" s="735"/>
      <c r="U33" s="734"/>
      <c r="V33" s="736"/>
      <c r="W33" s="734"/>
      <c r="X33" s="736"/>
      <c r="Y33" s="731">
        <f>SUM(K33,M33,O33,Q33,S33,U33,W33)</f>
        <v>0</v>
      </c>
      <c r="Z33" s="407"/>
      <c r="AA33" s="357"/>
      <c r="AB33" s="357"/>
      <c r="AC33" s="357"/>
      <c r="AD33" s="407"/>
      <c r="AE33" s="47" t="str">
        <f>IF(OR(O33="",Q33="",S33="",M33="",K33="",U33="",W33=""),"Incomplete","Complete")</f>
        <v>Incomplete</v>
      </c>
      <c r="AF33" s="420"/>
      <c r="AG33" s="197"/>
    </row>
    <row r="34" spans="1:33" s="134" customFormat="1" ht="14.1" customHeight="1" x14ac:dyDescent="0.3">
      <c r="A34" s="192"/>
      <c r="B34" s="376"/>
      <c r="C34" s="346"/>
      <c r="D34" s="346"/>
      <c r="E34" s="346"/>
      <c r="F34" s="346"/>
      <c r="G34" s="346"/>
      <c r="H34" s="346"/>
      <c r="I34" s="407"/>
      <c r="J34" s="346"/>
      <c r="K34" s="736"/>
      <c r="L34" s="735"/>
      <c r="M34" s="736"/>
      <c r="N34" s="735"/>
      <c r="O34" s="736"/>
      <c r="P34" s="735"/>
      <c r="Q34" s="736"/>
      <c r="R34" s="735"/>
      <c r="S34" s="736"/>
      <c r="T34" s="735"/>
      <c r="U34" s="736"/>
      <c r="V34" s="736"/>
      <c r="W34" s="736"/>
      <c r="X34" s="736"/>
      <c r="Y34" s="736"/>
      <c r="Z34" s="407"/>
      <c r="AA34" s="357"/>
      <c r="AB34" s="357"/>
      <c r="AC34" s="357"/>
      <c r="AD34" s="407"/>
      <c r="AE34" s="344"/>
      <c r="AF34" s="420"/>
      <c r="AG34" s="197"/>
    </row>
    <row r="35" spans="1:33" s="134" customFormat="1" ht="33" customHeight="1" x14ac:dyDescent="0.3">
      <c r="A35" s="192"/>
      <c r="B35" s="376"/>
      <c r="C35" s="346" t="s">
        <v>1050</v>
      </c>
      <c r="D35" s="346"/>
      <c r="E35" s="346"/>
      <c r="F35" s="345"/>
      <c r="G35" s="345"/>
      <c r="H35" s="346"/>
      <c r="I35" s="407"/>
      <c r="J35" s="346"/>
      <c r="K35" s="734"/>
      <c r="L35" s="735"/>
      <c r="M35" s="734"/>
      <c r="N35" s="735"/>
      <c r="O35" s="734"/>
      <c r="P35" s="735"/>
      <c r="Q35" s="734"/>
      <c r="R35" s="735"/>
      <c r="S35" s="734"/>
      <c r="T35" s="735"/>
      <c r="U35" s="734"/>
      <c r="V35" s="736"/>
      <c r="W35" s="734"/>
      <c r="X35" s="736"/>
      <c r="Y35" s="731">
        <f>SUM(K35,M35,O35,Q35,S35,U35,W35)</f>
        <v>0</v>
      </c>
      <c r="Z35" s="407"/>
      <c r="AA35" s="357"/>
      <c r="AB35" s="357"/>
      <c r="AC35" s="357"/>
      <c r="AD35" s="407"/>
      <c r="AE35" s="47" t="str">
        <f>IF(OR(O35="",Q35="",S35="",M35="",K35="",U35="",W35=""),"Incomplete","Complete")</f>
        <v>Incomplete</v>
      </c>
      <c r="AF35" s="420"/>
      <c r="AG35" s="197"/>
    </row>
    <row r="36" spans="1:33" s="134" customFormat="1" ht="14.1" customHeight="1" x14ac:dyDescent="0.3">
      <c r="A36" s="192"/>
      <c r="B36" s="376"/>
      <c r="C36" s="346"/>
      <c r="D36" s="346"/>
      <c r="E36" s="346"/>
      <c r="F36" s="345"/>
      <c r="G36" s="345"/>
      <c r="H36" s="346"/>
      <c r="I36" s="407"/>
      <c r="J36" s="346"/>
      <c r="K36" s="736"/>
      <c r="L36" s="735"/>
      <c r="M36" s="736"/>
      <c r="N36" s="735"/>
      <c r="O36" s="736"/>
      <c r="P36" s="735"/>
      <c r="Q36" s="736"/>
      <c r="R36" s="735"/>
      <c r="S36" s="736"/>
      <c r="T36" s="735"/>
      <c r="U36" s="736"/>
      <c r="V36" s="736"/>
      <c r="W36" s="736"/>
      <c r="X36" s="736"/>
      <c r="Y36" s="736"/>
      <c r="Z36" s="407"/>
      <c r="AA36" s="357"/>
      <c r="AB36" s="357"/>
      <c r="AC36" s="357"/>
      <c r="AD36" s="407"/>
      <c r="AE36" s="344"/>
      <c r="AF36" s="420"/>
      <c r="AG36" s="197"/>
    </row>
    <row r="37" spans="1:33" s="134" customFormat="1" ht="29.25" customHeight="1" x14ac:dyDescent="0.3">
      <c r="A37" s="192"/>
      <c r="B37" s="376"/>
      <c r="C37" s="346" t="s">
        <v>1048</v>
      </c>
      <c r="D37" s="346"/>
      <c r="E37" s="346"/>
      <c r="F37" s="345"/>
      <c r="G37" s="345"/>
      <c r="H37" s="346"/>
      <c r="I37" s="407"/>
      <c r="J37" s="346"/>
      <c r="K37" s="734"/>
      <c r="L37" s="735"/>
      <c r="M37" s="734"/>
      <c r="N37" s="735"/>
      <c r="O37" s="734"/>
      <c r="P37" s="735"/>
      <c r="Q37" s="734"/>
      <c r="R37" s="735"/>
      <c r="S37" s="734"/>
      <c r="T37" s="735"/>
      <c r="U37" s="734"/>
      <c r="V37" s="736"/>
      <c r="W37" s="734"/>
      <c r="X37" s="736"/>
      <c r="Y37" s="731">
        <f>SUM(K37,M37,O37,Q37,S37,U37,W37)</f>
        <v>0</v>
      </c>
      <c r="Z37" s="407"/>
      <c r="AA37" s="357"/>
      <c r="AB37" s="357"/>
      <c r="AC37" s="357"/>
      <c r="AD37" s="407"/>
      <c r="AE37" s="47" t="str">
        <f>IF(OR(O37="",Q37="",S37="",M37="",K37="",U37="",W37=""),"Incomplete","Complete")</f>
        <v>Incomplete</v>
      </c>
      <c r="AF37" s="420"/>
      <c r="AG37" s="197"/>
    </row>
    <row r="38" spans="1:33" s="134" customFormat="1" ht="14.1" customHeight="1" x14ac:dyDescent="0.3">
      <c r="A38" s="192"/>
      <c r="B38" s="376"/>
      <c r="C38" s="357"/>
      <c r="D38" s="346"/>
      <c r="E38" s="346"/>
      <c r="F38" s="346"/>
      <c r="G38" s="345"/>
      <c r="H38" s="345"/>
      <c r="I38" s="407"/>
      <c r="J38" s="346"/>
      <c r="K38" s="736"/>
      <c r="L38" s="735"/>
      <c r="M38" s="736"/>
      <c r="N38" s="735"/>
      <c r="O38" s="736"/>
      <c r="P38" s="735"/>
      <c r="Q38" s="736"/>
      <c r="R38" s="735"/>
      <c r="S38" s="736"/>
      <c r="T38" s="735"/>
      <c r="U38" s="736"/>
      <c r="V38" s="736"/>
      <c r="W38" s="736"/>
      <c r="X38" s="736"/>
      <c r="Y38" s="736"/>
      <c r="Z38" s="407"/>
      <c r="AA38" s="357"/>
      <c r="AB38" s="357"/>
      <c r="AC38" s="357"/>
      <c r="AD38" s="407"/>
      <c r="AE38" s="344"/>
      <c r="AF38" s="420"/>
      <c r="AG38" s="197"/>
    </row>
    <row r="39" spans="1:33" s="134" customFormat="1" ht="25.5" customHeight="1" x14ac:dyDescent="0.3">
      <c r="A39" s="192"/>
      <c r="B39" s="376"/>
      <c r="C39" s="357"/>
      <c r="D39" s="346"/>
      <c r="E39" s="346"/>
      <c r="F39" s="346"/>
      <c r="G39" s="345"/>
      <c r="H39" s="345"/>
      <c r="I39" s="407" t="s">
        <v>942</v>
      </c>
      <c r="J39" s="346"/>
      <c r="K39" s="731">
        <f>SUM(K33,K35,K37)</f>
        <v>0</v>
      </c>
      <c r="L39" s="735"/>
      <c r="M39" s="731">
        <f>SUM(M33,M35,M37)</f>
        <v>0</v>
      </c>
      <c r="N39" s="735"/>
      <c r="O39" s="731">
        <f>SUM(O33,O35,O37)</f>
        <v>0</v>
      </c>
      <c r="P39" s="735"/>
      <c r="Q39" s="731">
        <f>SUM(Q33,Q35,Q37)</f>
        <v>0</v>
      </c>
      <c r="R39" s="735"/>
      <c r="S39" s="731">
        <f>SUM(S33,S35,S37)</f>
        <v>0</v>
      </c>
      <c r="T39" s="735"/>
      <c r="U39" s="731">
        <f>SUM(U33,U35,U37)</f>
        <v>0</v>
      </c>
      <c r="V39" s="736"/>
      <c r="W39" s="731">
        <f>SUM(W33,W35,W37)</f>
        <v>0</v>
      </c>
      <c r="X39" s="736"/>
      <c r="Y39" s="731">
        <f>SUM(Y33,Y35,Y37)</f>
        <v>0</v>
      </c>
      <c r="Z39" s="407"/>
      <c r="AA39" s="357"/>
      <c r="AB39" s="357"/>
      <c r="AC39" s="357"/>
      <c r="AD39" s="407"/>
      <c r="AE39" s="344"/>
      <c r="AF39" s="420"/>
      <c r="AG39" s="197"/>
    </row>
    <row r="40" spans="1:33" s="134" customFormat="1" ht="14.1" customHeight="1" x14ac:dyDescent="0.3">
      <c r="A40" s="192"/>
      <c r="B40" s="376"/>
      <c r="C40" s="357"/>
      <c r="D40" s="346"/>
      <c r="E40" s="346"/>
      <c r="F40" s="346"/>
      <c r="G40" s="345"/>
      <c r="H40" s="345"/>
      <c r="I40" s="407"/>
      <c r="J40" s="346"/>
      <c r="K40" s="736"/>
      <c r="L40" s="735"/>
      <c r="M40" s="736"/>
      <c r="N40" s="735"/>
      <c r="O40" s="736"/>
      <c r="P40" s="735"/>
      <c r="Q40" s="736"/>
      <c r="R40" s="735"/>
      <c r="S40" s="736"/>
      <c r="T40" s="735"/>
      <c r="U40" s="736"/>
      <c r="V40" s="736"/>
      <c r="W40" s="736"/>
      <c r="X40" s="736"/>
      <c r="Y40" s="736"/>
      <c r="Z40" s="407"/>
      <c r="AA40" s="345"/>
      <c r="AB40" s="345"/>
      <c r="AC40" s="345"/>
      <c r="AD40" s="407"/>
      <c r="AE40" s="344"/>
      <c r="AF40" s="420"/>
      <c r="AG40" s="197"/>
    </row>
    <row r="41" spans="1:33" s="134" customFormat="1" ht="28.5" customHeight="1" x14ac:dyDescent="0.3">
      <c r="A41" s="192"/>
      <c r="B41" s="376"/>
      <c r="C41" s="771" t="s">
        <v>948</v>
      </c>
      <c r="D41" s="791"/>
      <c r="E41" s="791"/>
      <c r="F41" s="791"/>
      <c r="G41" s="345"/>
      <c r="H41" s="345"/>
      <c r="I41" s="407"/>
      <c r="J41" s="346"/>
      <c r="K41" s="734"/>
      <c r="L41" s="735"/>
      <c r="M41" s="736"/>
      <c r="N41" s="735"/>
      <c r="O41" s="736"/>
      <c r="P41" s="735"/>
      <c r="Q41" s="736"/>
      <c r="R41" s="735"/>
      <c r="S41" s="736"/>
      <c r="T41" s="735"/>
      <c r="U41" s="736"/>
      <c r="V41" s="736"/>
      <c r="W41" s="736"/>
      <c r="X41" s="736"/>
      <c r="Y41" s="736"/>
      <c r="Z41" s="407"/>
      <c r="AA41" s="345"/>
      <c r="AB41" s="345"/>
      <c r="AC41" s="345"/>
      <c r="AD41" s="407"/>
      <c r="AE41" s="344"/>
      <c r="AF41" s="420"/>
      <c r="AG41" s="197"/>
    </row>
    <row r="42" spans="1:33" s="134" customFormat="1" ht="14.1" customHeight="1" thickBot="1" x14ac:dyDescent="0.35">
      <c r="A42" s="192"/>
      <c r="B42" s="379"/>
      <c r="C42" s="405"/>
      <c r="D42" s="362"/>
      <c r="E42" s="362"/>
      <c r="F42" s="362"/>
      <c r="G42" s="405"/>
      <c r="H42" s="409"/>
      <c r="I42" s="410"/>
      <c r="J42" s="409"/>
      <c r="K42" s="362"/>
      <c r="L42" s="362"/>
      <c r="M42" s="362"/>
      <c r="N42" s="362"/>
      <c r="O42" s="362"/>
      <c r="P42" s="362"/>
      <c r="Q42" s="362"/>
      <c r="R42" s="362"/>
      <c r="S42" s="362"/>
      <c r="T42" s="362"/>
      <c r="U42" s="362"/>
      <c r="V42" s="410"/>
      <c r="W42" s="362"/>
      <c r="X42" s="410"/>
      <c r="Y42" s="362"/>
      <c r="Z42" s="410"/>
      <c r="AA42" s="363"/>
      <c r="AB42" s="363"/>
      <c r="AC42" s="363"/>
      <c r="AD42" s="410"/>
      <c r="AE42" s="421"/>
      <c r="AF42" s="422"/>
      <c r="AG42" s="197"/>
    </row>
    <row r="43" spans="1:33" ht="14.1" customHeight="1" thickBot="1" x14ac:dyDescent="0.35">
      <c r="A43" s="192"/>
      <c r="B43" s="141"/>
      <c r="C43" s="141"/>
      <c r="D43" s="141"/>
      <c r="E43" s="141"/>
      <c r="F43" s="141"/>
      <c r="G43" s="141"/>
      <c r="H43" s="141"/>
      <c r="I43" s="141"/>
      <c r="J43" s="141"/>
      <c r="K43" s="36"/>
      <c r="L43" s="36"/>
      <c r="M43" s="36"/>
      <c r="N43" s="129"/>
      <c r="O43" s="40"/>
      <c r="P43" s="40"/>
      <c r="Q43" s="40"/>
      <c r="R43" s="40"/>
      <c r="S43" s="40"/>
      <c r="T43" s="40"/>
      <c r="U43" s="40"/>
      <c r="V43" s="40"/>
      <c r="W43" s="40"/>
      <c r="X43" s="40"/>
      <c r="Y43" s="40"/>
      <c r="Z43" s="40"/>
      <c r="AA43" s="40"/>
      <c r="AB43" s="40"/>
      <c r="AC43" s="40"/>
      <c r="AD43" s="40"/>
      <c r="AE43" s="40"/>
      <c r="AF43" s="41"/>
      <c r="AG43" s="130"/>
    </row>
    <row r="44" spans="1:33" ht="14.1" customHeight="1" thickBot="1" x14ac:dyDescent="0.35">
      <c r="A44" s="192"/>
      <c r="B44" s="259"/>
      <c r="C44" s="278" t="s">
        <v>1099</v>
      </c>
      <c r="D44" s="261"/>
      <c r="E44" s="261"/>
      <c r="F44" s="292"/>
      <c r="G44" s="261"/>
      <c r="H44" s="282"/>
      <c r="I44" s="279"/>
      <c r="J44" s="282"/>
      <c r="K44" s="261"/>
      <c r="L44" s="261"/>
      <c r="M44" s="261"/>
      <c r="N44" s="261"/>
      <c r="O44" s="261"/>
      <c r="P44" s="261"/>
      <c r="Q44" s="279"/>
      <c r="R44" s="279"/>
      <c r="S44" s="279"/>
      <c r="T44" s="279"/>
      <c r="U44" s="279"/>
      <c r="V44" s="279"/>
      <c r="W44" s="279"/>
      <c r="X44" s="279"/>
      <c r="Y44" s="279"/>
      <c r="Z44" s="279"/>
      <c r="AA44" s="279"/>
      <c r="AB44" s="279"/>
      <c r="AC44" s="279"/>
      <c r="AD44" s="279"/>
      <c r="AE44" s="262"/>
      <c r="AF44" s="293"/>
      <c r="AG44" s="44"/>
    </row>
    <row r="45" spans="1:33" ht="15.6" x14ac:dyDescent="0.3">
      <c r="A45" s="192"/>
      <c r="B45" s="376"/>
      <c r="C45" s="400"/>
      <c r="D45" s="346"/>
      <c r="E45" s="346"/>
      <c r="F45" s="414"/>
      <c r="G45" s="346"/>
      <c r="H45" s="400"/>
      <c r="I45" s="406"/>
      <c r="J45" s="400"/>
      <c r="K45" s="399"/>
      <c r="L45" s="346"/>
      <c r="M45" s="407"/>
      <c r="N45" s="346"/>
      <c r="O45" s="399"/>
      <c r="P45" s="346"/>
      <c r="Q45" s="407"/>
      <c r="R45" s="346"/>
      <c r="S45" s="399"/>
      <c r="T45" s="346"/>
      <c r="U45" s="346"/>
      <c r="V45" s="346"/>
      <c r="W45" s="399"/>
      <c r="X45" s="346"/>
      <c r="Y45" s="407"/>
      <c r="Z45" s="346"/>
      <c r="AA45" s="399"/>
      <c r="AB45" s="346"/>
      <c r="AC45" s="407"/>
      <c r="AD45" s="406"/>
      <c r="AE45" s="408"/>
      <c r="AF45" s="420"/>
      <c r="AG45" s="44"/>
    </row>
    <row r="46" spans="1:33" ht="15.6" x14ac:dyDescent="0.3">
      <c r="A46" s="192"/>
      <c r="B46" s="376"/>
      <c r="C46" s="771" t="s">
        <v>1345</v>
      </c>
      <c r="D46" s="776"/>
      <c r="E46" s="776"/>
      <c r="F46" s="776"/>
      <c r="G46" s="776"/>
      <c r="H46" s="776"/>
      <c r="I46" s="776"/>
      <c r="J46" s="776"/>
      <c r="K46" s="776"/>
      <c r="L46" s="776"/>
      <c r="M46" s="776"/>
      <c r="N46" s="346"/>
      <c r="O46" s="399"/>
      <c r="P46" s="346"/>
      <c r="Q46" s="407"/>
      <c r="R46" s="346"/>
      <c r="S46" s="399"/>
      <c r="T46" s="346"/>
      <c r="U46" s="346"/>
      <c r="V46" s="346"/>
      <c r="W46" s="399"/>
      <c r="X46" s="346"/>
      <c r="Y46" s="407"/>
      <c r="Z46" s="346"/>
      <c r="AA46" s="399"/>
      <c r="AB46" s="346"/>
      <c r="AC46" s="407"/>
      <c r="AD46" s="406"/>
      <c r="AE46" s="344"/>
      <c r="AF46" s="420"/>
      <c r="AG46" s="44"/>
    </row>
    <row r="47" spans="1:33" ht="15.6" x14ac:dyDescent="0.3">
      <c r="A47" s="192"/>
      <c r="B47" s="376"/>
      <c r="C47" s="776"/>
      <c r="D47" s="776"/>
      <c r="E47" s="776"/>
      <c r="F47" s="776"/>
      <c r="G47" s="776"/>
      <c r="H47" s="776"/>
      <c r="I47" s="776"/>
      <c r="J47" s="776"/>
      <c r="K47" s="776"/>
      <c r="L47" s="776"/>
      <c r="M47" s="776"/>
      <c r="N47" s="346"/>
      <c r="O47" s="399"/>
      <c r="P47" s="346"/>
      <c r="Q47" s="400" t="s">
        <v>1102</v>
      </c>
      <c r="R47" s="346"/>
      <c r="S47" s="399"/>
      <c r="T47" s="346"/>
      <c r="U47" s="346"/>
      <c r="V47" s="346"/>
      <c r="W47" s="399"/>
      <c r="X47" s="346"/>
      <c r="Y47" s="407"/>
      <c r="Z47" s="346"/>
      <c r="AA47" s="423" t="s">
        <v>914</v>
      </c>
      <c r="AB47" s="346"/>
      <c r="AC47" s="407"/>
      <c r="AD47" s="406"/>
      <c r="AE47" s="344"/>
      <c r="AF47" s="420"/>
      <c r="AG47" s="44"/>
    </row>
    <row r="48" spans="1:33" ht="15.6" x14ac:dyDescent="0.3">
      <c r="A48" s="192"/>
      <c r="B48" s="376"/>
      <c r="C48" s="776"/>
      <c r="D48" s="776"/>
      <c r="E48" s="776"/>
      <c r="F48" s="776"/>
      <c r="G48" s="776"/>
      <c r="H48" s="776"/>
      <c r="I48" s="776"/>
      <c r="J48" s="776"/>
      <c r="K48" s="776"/>
      <c r="L48" s="776"/>
      <c r="M48" s="776"/>
      <c r="N48" s="346"/>
      <c r="O48" s="399"/>
      <c r="P48" s="346"/>
      <c r="Q48" s="407"/>
      <c r="R48" s="346"/>
      <c r="S48" s="399"/>
      <c r="T48" s="346"/>
      <c r="U48" s="346"/>
      <c r="V48" s="346"/>
      <c r="W48" s="399"/>
      <c r="X48" s="346"/>
      <c r="Y48" s="407"/>
      <c r="Z48" s="346"/>
      <c r="AA48" s="399"/>
      <c r="AB48" s="346"/>
      <c r="AC48" s="407"/>
      <c r="AD48" s="406"/>
      <c r="AE48" s="344"/>
      <c r="AF48" s="420"/>
      <c r="AG48" s="44"/>
    </row>
    <row r="49" spans="1:33" ht="15.6" x14ac:dyDescent="0.3">
      <c r="A49" s="192"/>
      <c r="B49" s="376"/>
      <c r="C49" s="340"/>
      <c r="D49" s="340"/>
      <c r="E49" s="340"/>
      <c r="F49" s="340"/>
      <c r="G49" s="340"/>
      <c r="H49" s="340"/>
      <c r="I49" s="406"/>
      <c r="J49" s="400"/>
      <c r="K49" s="399"/>
      <c r="L49" s="346"/>
      <c r="M49" s="407"/>
      <c r="N49" s="346"/>
      <c r="O49" s="399"/>
      <c r="P49" s="346"/>
      <c r="Q49" s="407"/>
      <c r="R49" s="346"/>
      <c r="S49" s="399"/>
      <c r="T49" s="346"/>
      <c r="U49" s="346"/>
      <c r="V49" s="346"/>
      <c r="W49" s="399"/>
      <c r="X49" s="346"/>
      <c r="Y49" s="407"/>
      <c r="Z49" s="346"/>
      <c r="AA49" s="399"/>
      <c r="AB49" s="346"/>
      <c r="AC49" s="407"/>
      <c r="AD49" s="406"/>
      <c r="AE49" s="408"/>
      <c r="AF49" s="420"/>
      <c r="AG49" s="44"/>
    </row>
    <row r="50" spans="1:33" ht="15.75" customHeight="1" x14ac:dyDescent="0.3">
      <c r="A50" s="192"/>
      <c r="B50" s="376"/>
      <c r="C50" s="340"/>
      <c r="D50" s="340"/>
      <c r="E50" s="340"/>
      <c r="F50" s="340"/>
      <c r="G50" s="340"/>
      <c r="H50" s="340"/>
      <c r="I50" s="407"/>
      <c r="J50" s="400"/>
      <c r="K50" s="399"/>
      <c r="L50" s="346"/>
      <c r="M50" s="407"/>
      <c r="N50" s="346"/>
      <c r="O50" s="399"/>
      <c r="P50" s="346"/>
      <c r="Q50" s="407"/>
      <c r="R50" s="346"/>
      <c r="S50" s="399"/>
      <c r="T50" s="346"/>
      <c r="U50" s="346"/>
      <c r="V50" s="346"/>
      <c r="W50" s="399"/>
      <c r="X50" s="346"/>
      <c r="Y50" s="407"/>
      <c r="Z50" s="346"/>
      <c r="AA50" s="399"/>
      <c r="AB50" s="346"/>
      <c r="AC50" s="407"/>
      <c r="AD50" s="406"/>
      <c r="AE50" s="408"/>
      <c r="AF50" s="420"/>
      <c r="AG50" s="44"/>
    </row>
    <row r="51" spans="1:33" ht="27.6" x14ac:dyDescent="0.3">
      <c r="A51" s="192"/>
      <c r="B51" s="376"/>
      <c r="C51" s="340"/>
      <c r="D51" s="340"/>
      <c r="E51" s="340"/>
      <c r="F51" s="340"/>
      <c r="G51" s="340"/>
      <c r="H51" s="340"/>
      <c r="I51" s="406"/>
      <c r="J51" s="400"/>
      <c r="K51" s="272" t="s">
        <v>18</v>
      </c>
      <c r="L51" s="340"/>
      <c r="M51" s="280" t="s">
        <v>19</v>
      </c>
      <c r="N51" s="340"/>
      <c r="O51" s="272" t="s">
        <v>20</v>
      </c>
      <c r="P51" s="340"/>
      <c r="Q51" s="280" t="s">
        <v>21</v>
      </c>
      <c r="R51" s="340"/>
      <c r="S51" s="272" t="s">
        <v>22</v>
      </c>
      <c r="T51" s="340"/>
      <c r="U51" s="280" t="s">
        <v>2</v>
      </c>
      <c r="V51" s="346"/>
      <c r="W51" s="399"/>
      <c r="X51" s="340"/>
      <c r="Y51" s="407"/>
      <c r="Z51" s="346"/>
      <c r="AA51" s="399"/>
      <c r="AB51" s="346"/>
      <c r="AC51" s="407"/>
      <c r="AD51" s="406"/>
      <c r="AE51" s="408"/>
      <c r="AF51" s="420"/>
      <c r="AG51" s="44"/>
    </row>
    <row r="52" spans="1:33" ht="14.1" customHeight="1" x14ac:dyDescent="0.3">
      <c r="A52" s="192"/>
      <c r="B52" s="376"/>
      <c r="C52" s="411" t="s">
        <v>905</v>
      </c>
      <c r="D52" s="346"/>
      <c r="E52" s="346"/>
      <c r="F52" s="414"/>
      <c r="G52" s="346"/>
      <c r="H52" s="400"/>
      <c r="I52" s="406"/>
      <c r="J52" s="400"/>
      <c r="K52" s="281"/>
      <c r="L52" s="407"/>
      <c r="M52" s="281"/>
      <c r="N52" s="407"/>
      <c r="O52" s="281"/>
      <c r="P52" s="346"/>
      <c r="Q52" s="281"/>
      <c r="R52" s="407"/>
      <c r="S52" s="281"/>
      <c r="T52" s="407"/>
      <c r="U52" s="281"/>
      <c r="V52" s="346"/>
      <c r="W52" s="399"/>
      <c r="X52" s="407"/>
      <c r="Y52" s="407"/>
      <c r="Z52" s="346"/>
      <c r="AA52" s="399"/>
      <c r="AB52" s="346"/>
      <c r="AC52" s="407"/>
      <c r="AD52" s="406"/>
      <c r="AE52" s="408"/>
      <c r="AF52" s="420"/>
      <c r="AG52" s="44"/>
    </row>
    <row r="53" spans="1:33" ht="14.1" customHeight="1" x14ac:dyDescent="0.3">
      <c r="A53" s="192"/>
      <c r="B53" s="376"/>
      <c r="C53" s="400"/>
      <c r="D53" s="346"/>
      <c r="E53" s="346"/>
      <c r="F53" s="414"/>
      <c r="G53" s="346"/>
      <c r="H53" s="400"/>
      <c r="I53" s="406"/>
      <c r="J53" s="400"/>
      <c r="K53" s="346"/>
      <c r="L53" s="346"/>
      <c r="M53" s="346"/>
      <c r="N53" s="346"/>
      <c r="O53" s="346"/>
      <c r="P53" s="346"/>
      <c r="Q53" s="406"/>
      <c r="R53" s="406"/>
      <c r="S53" s="406"/>
      <c r="T53" s="406"/>
      <c r="U53" s="346"/>
      <c r="V53" s="346"/>
      <c r="W53" s="399"/>
      <c r="X53" s="406"/>
      <c r="Y53" s="407"/>
      <c r="Z53" s="346"/>
      <c r="AA53" s="399"/>
      <c r="AB53" s="346"/>
      <c r="AC53" s="407"/>
      <c r="AD53" s="406"/>
      <c r="AE53" s="408"/>
      <c r="AF53" s="420"/>
      <c r="AG53" s="44"/>
    </row>
    <row r="54" spans="1:33" ht="21.75" customHeight="1" x14ac:dyDescent="0.3">
      <c r="A54" s="192"/>
      <c r="B54" s="376"/>
      <c r="C54" s="400"/>
      <c r="D54" s="400" t="s">
        <v>1247</v>
      </c>
      <c r="E54" s="346"/>
      <c r="F54" s="414"/>
      <c r="G54" s="346"/>
      <c r="H54" s="400"/>
      <c r="I54" s="406"/>
      <c r="J54" s="400"/>
      <c r="K54" s="729"/>
      <c r="L54" s="585"/>
      <c r="M54" s="729"/>
      <c r="N54" s="585"/>
      <c r="O54" s="729"/>
      <c r="P54" s="585"/>
      <c r="Q54" s="729"/>
      <c r="R54" s="594"/>
      <c r="S54" s="729"/>
      <c r="T54" s="594"/>
      <c r="U54" s="731">
        <f>SUM(K54:S54)</f>
        <v>0</v>
      </c>
      <c r="V54" s="346"/>
      <c r="W54" s="399"/>
      <c r="X54" s="406"/>
      <c r="Y54" s="407"/>
      <c r="Z54" s="346"/>
      <c r="AA54" s="399"/>
      <c r="AB54" s="346"/>
      <c r="AC54" s="407"/>
      <c r="AD54" s="406"/>
      <c r="AE54" s="47" t="str">
        <f>IF(OR(O54="",Q54="",S54="",M54="",K54="",),"Incomplete","Complete")</f>
        <v>Incomplete</v>
      </c>
      <c r="AF54" s="420"/>
      <c r="AG54" s="44"/>
    </row>
    <row r="55" spans="1:33" ht="14.1" customHeight="1" x14ac:dyDescent="0.3">
      <c r="A55" s="192"/>
      <c r="B55" s="376"/>
      <c r="C55" s="346"/>
      <c r="D55" s="346"/>
      <c r="E55" s="346"/>
      <c r="F55" s="414"/>
      <c r="G55" s="346"/>
      <c r="H55" s="400"/>
      <c r="I55" s="406"/>
      <c r="J55" s="400"/>
      <c r="K55" s="585"/>
      <c r="L55" s="585"/>
      <c r="M55" s="585"/>
      <c r="N55" s="585"/>
      <c r="O55" s="585"/>
      <c r="P55" s="585"/>
      <c r="Q55" s="585"/>
      <c r="R55" s="594"/>
      <c r="S55" s="585"/>
      <c r="T55" s="594"/>
      <c r="U55" s="735"/>
      <c r="V55" s="346"/>
      <c r="W55" s="399"/>
      <c r="X55" s="406"/>
      <c r="Y55" s="407"/>
      <c r="Z55" s="346"/>
      <c r="AA55" s="399"/>
      <c r="AB55" s="346"/>
      <c r="AC55" s="407"/>
      <c r="AD55" s="406"/>
      <c r="AE55" s="408"/>
      <c r="AF55" s="420"/>
      <c r="AG55" s="44"/>
    </row>
    <row r="56" spans="1:33" ht="21" customHeight="1" x14ac:dyDescent="0.3">
      <c r="A56" s="192"/>
      <c r="B56" s="376"/>
      <c r="C56" s="400"/>
      <c r="D56" s="400" t="s">
        <v>1246</v>
      </c>
      <c r="E56" s="346"/>
      <c r="F56" s="414"/>
      <c r="G56" s="346"/>
      <c r="H56" s="400"/>
      <c r="I56" s="406"/>
      <c r="J56" s="400"/>
      <c r="K56" s="729"/>
      <c r="L56" s="585"/>
      <c r="M56" s="729"/>
      <c r="N56" s="585"/>
      <c r="O56" s="729"/>
      <c r="P56" s="585"/>
      <c r="Q56" s="729"/>
      <c r="R56" s="594"/>
      <c r="S56" s="729"/>
      <c r="T56" s="594"/>
      <c r="U56" s="731">
        <f>SUM(K56:S56)</f>
        <v>0</v>
      </c>
      <c r="V56" s="346"/>
      <c r="W56" s="399"/>
      <c r="X56" s="406"/>
      <c r="Y56" s="407"/>
      <c r="Z56" s="346"/>
      <c r="AA56" s="399"/>
      <c r="AB56" s="346"/>
      <c r="AC56" s="407"/>
      <c r="AD56" s="406"/>
      <c r="AE56" s="47" t="str">
        <f>IF(OR(O56="",Q56="",S56="",M56="",K56="",),"Incomplete","Complete")</f>
        <v>Incomplete</v>
      </c>
      <c r="AF56" s="420"/>
      <c r="AG56" s="44"/>
    </row>
    <row r="57" spans="1:33" ht="14.1" customHeight="1" x14ac:dyDescent="0.3">
      <c r="A57" s="192"/>
      <c r="B57" s="376"/>
      <c r="C57" s="346"/>
      <c r="D57" s="346"/>
      <c r="E57" s="346"/>
      <c r="F57" s="414"/>
      <c r="G57" s="346"/>
      <c r="H57" s="400"/>
      <c r="I57" s="406"/>
      <c r="J57" s="400"/>
      <c r="K57" s="585"/>
      <c r="L57" s="585"/>
      <c r="M57" s="585"/>
      <c r="N57" s="585"/>
      <c r="O57" s="585"/>
      <c r="P57" s="585"/>
      <c r="Q57" s="585"/>
      <c r="R57" s="594"/>
      <c r="S57" s="585"/>
      <c r="T57" s="594"/>
      <c r="U57" s="735"/>
      <c r="V57" s="346"/>
      <c r="W57" s="399"/>
      <c r="X57" s="406"/>
      <c r="Y57" s="407"/>
      <c r="Z57" s="346"/>
      <c r="AA57" s="399"/>
      <c r="AB57" s="346"/>
      <c r="AC57" s="407"/>
      <c r="AD57" s="406"/>
      <c r="AE57" s="408"/>
      <c r="AF57" s="420"/>
      <c r="AG57" s="44"/>
    </row>
    <row r="58" spans="1:33" ht="27" customHeight="1" x14ac:dyDescent="0.3">
      <c r="A58" s="192"/>
      <c r="B58" s="376"/>
      <c r="C58" s="400"/>
      <c r="D58" s="400" t="s">
        <v>26</v>
      </c>
      <c r="E58" s="346"/>
      <c r="F58" s="414"/>
      <c r="G58" s="346"/>
      <c r="H58" s="400"/>
      <c r="I58" s="406"/>
      <c r="J58" s="400"/>
      <c r="K58" s="595"/>
      <c r="L58" s="595"/>
      <c r="M58" s="595"/>
      <c r="N58" s="595"/>
      <c r="O58" s="595"/>
      <c r="P58" s="595"/>
      <c r="Q58" s="595"/>
      <c r="R58" s="594"/>
      <c r="S58" s="729"/>
      <c r="T58" s="594"/>
      <c r="U58" s="731">
        <f>SUM(K58:S58)</f>
        <v>0</v>
      </c>
      <c r="V58" s="346"/>
      <c r="W58" s="399"/>
      <c r="X58" s="406"/>
      <c r="Y58" s="407"/>
      <c r="Z58" s="346"/>
      <c r="AA58" s="399"/>
      <c r="AB58" s="346"/>
      <c r="AC58" s="407"/>
      <c r="AD58" s="406"/>
      <c r="AE58" s="47" t="str">
        <f>IF($S58="","Incomplete","Complete")</f>
        <v>Incomplete</v>
      </c>
      <c r="AF58" s="420"/>
      <c r="AG58" s="44"/>
    </row>
    <row r="59" spans="1:33" ht="14.1" customHeight="1" x14ac:dyDescent="0.3">
      <c r="A59" s="192"/>
      <c r="B59" s="376"/>
      <c r="C59" s="346"/>
      <c r="D59" s="346"/>
      <c r="E59" s="346"/>
      <c r="F59" s="414"/>
      <c r="G59" s="346"/>
      <c r="H59" s="400"/>
      <c r="I59" s="406"/>
      <c r="J59" s="400"/>
      <c r="K59" s="585"/>
      <c r="L59" s="585"/>
      <c r="M59" s="585"/>
      <c r="N59" s="585"/>
      <c r="O59" s="585"/>
      <c r="P59" s="585"/>
      <c r="Q59" s="585"/>
      <c r="R59" s="594"/>
      <c r="S59" s="585"/>
      <c r="T59" s="594"/>
      <c r="U59" s="735"/>
      <c r="V59" s="346"/>
      <c r="W59" s="399"/>
      <c r="X59" s="406"/>
      <c r="Y59" s="407"/>
      <c r="Z59" s="346"/>
      <c r="AA59" s="399"/>
      <c r="AB59" s="346"/>
      <c r="AC59" s="407"/>
      <c r="AD59" s="406"/>
      <c r="AE59" s="408"/>
      <c r="AF59" s="420"/>
      <c r="AG59" s="44"/>
    </row>
    <row r="60" spans="1:33" ht="24.75" customHeight="1" x14ac:dyDescent="0.3">
      <c r="A60" s="192"/>
      <c r="B60" s="376"/>
      <c r="C60" s="400"/>
      <c r="D60" s="346"/>
      <c r="E60" s="346"/>
      <c r="F60" s="414"/>
      <c r="G60" s="346"/>
      <c r="H60" s="400"/>
      <c r="I60" s="406"/>
      <c r="J60" s="406"/>
      <c r="K60" s="731">
        <f>SUM(K54:K58)</f>
        <v>0</v>
      </c>
      <c r="L60" s="739"/>
      <c r="M60" s="731">
        <f>SUM(M54:M58)</f>
        <v>0</v>
      </c>
      <c r="N60" s="739"/>
      <c r="O60" s="731">
        <f>SUM(O54:O58)</f>
        <v>0</v>
      </c>
      <c r="P60" s="739"/>
      <c r="Q60" s="731">
        <f>SUM(Q54:Q58)</f>
        <v>0</v>
      </c>
      <c r="R60" s="739"/>
      <c r="S60" s="731">
        <f>SUM(S54:S58)</f>
        <v>0</v>
      </c>
      <c r="T60" s="739"/>
      <c r="U60" s="731">
        <f>SUM(U54:U58)</f>
        <v>0</v>
      </c>
      <c r="V60" s="346"/>
      <c r="W60" s="399"/>
      <c r="X60" s="406"/>
      <c r="Y60" s="406"/>
      <c r="Z60" s="406"/>
      <c r="AA60" s="406"/>
      <c r="AB60" s="406"/>
      <c r="AC60" s="406"/>
      <c r="AD60" s="406"/>
      <c r="AE60" s="406"/>
      <c r="AF60" s="420"/>
      <c r="AG60" s="44"/>
    </row>
    <row r="61" spans="1:33" ht="14.1" customHeight="1" x14ac:dyDescent="0.3">
      <c r="A61" s="192"/>
      <c r="B61" s="376"/>
      <c r="C61" s="346"/>
      <c r="D61" s="346"/>
      <c r="E61" s="346"/>
      <c r="F61" s="414"/>
      <c r="G61" s="346"/>
      <c r="H61" s="400"/>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20"/>
      <c r="AG61" s="44"/>
    </row>
    <row r="62" spans="1:33" ht="14.1" customHeight="1" x14ac:dyDescent="0.3">
      <c r="A62" s="192"/>
      <c r="B62" s="376"/>
      <c r="C62" s="346"/>
      <c r="D62" s="346"/>
      <c r="E62" s="346"/>
      <c r="F62" s="346"/>
      <c r="G62" s="346"/>
      <c r="H62" s="346"/>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20"/>
      <c r="AG62" s="44"/>
    </row>
    <row r="63" spans="1:33" ht="27.6" x14ac:dyDescent="0.3">
      <c r="A63" s="192"/>
      <c r="B63" s="376"/>
      <c r="C63" s="424"/>
      <c r="D63" s="346"/>
      <c r="E63" s="346"/>
      <c r="F63" s="407"/>
      <c r="G63" s="400"/>
      <c r="H63" s="400"/>
      <c r="I63" s="346"/>
      <c r="J63" s="346"/>
      <c r="K63" s="272" t="s">
        <v>18</v>
      </c>
      <c r="L63" s="340"/>
      <c r="M63" s="280" t="s">
        <v>19</v>
      </c>
      <c r="N63" s="340"/>
      <c r="O63" s="272" t="s">
        <v>20</v>
      </c>
      <c r="P63" s="340"/>
      <c r="Q63" s="280" t="s">
        <v>21</v>
      </c>
      <c r="R63" s="340"/>
      <c r="S63" s="272" t="s">
        <v>907</v>
      </c>
      <c r="T63" s="346"/>
      <c r="U63" s="280" t="s">
        <v>2</v>
      </c>
      <c r="V63" s="346"/>
      <c r="W63" s="346"/>
      <c r="X63" s="346"/>
      <c r="Y63" s="280" t="s">
        <v>23</v>
      </c>
      <c r="Z63" s="340"/>
      <c r="AA63" s="272" t="s">
        <v>24</v>
      </c>
      <c r="AB63" s="346"/>
      <c r="AC63" s="280" t="s">
        <v>2</v>
      </c>
      <c r="AD63" s="346"/>
      <c r="AE63" s="346"/>
      <c r="AF63" s="420"/>
      <c r="AG63" s="44"/>
    </row>
    <row r="64" spans="1:33" ht="15.6" x14ac:dyDescent="0.3">
      <c r="A64" s="192"/>
      <c r="B64" s="376"/>
      <c r="C64" s="425" t="s">
        <v>906</v>
      </c>
      <c r="D64" s="346"/>
      <c r="E64" s="346"/>
      <c r="F64" s="407"/>
      <c r="G64" s="400"/>
      <c r="H64" s="400"/>
      <c r="I64" s="346"/>
      <c r="J64" s="346"/>
      <c r="K64" s="281" t="s">
        <v>3</v>
      </c>
      <c r="L64" s="407"/>
      <c r="M64" s="281" t="s">
        <v>3</v>
      </c>
      <c r="N64" s="407"/>
      <c r="O64" s="281" t="s">
        <v>3</v>
      </c>
      <c r="P64" s="346"/>
      <c r="Q64" s="281" t="s">
        <v>3</v>
      </c>
      <c r="R64" s="407"/>
      <c r="S64" s="281" t="s">
        <v>3</v>
      </c>
      <c r="T64" s="406"/>
      <c r="U64" s="281" t="s">
        <v>3</v>
      </c>
      <c r="V64" s="406"/>
      <c r="W64" s="407"/>
      <c r="X64" s="407"/>
      <c r="Y64" s="281" t="s">
        <v>3</v>
      </c>
      <c r="Z64" s="407"/>
      <c r="AA64" s="281" t="s">
        <v>3</v>
      </c>
      <c r="AB64" s="407"/>
      <c r="AC64" s="281" t="s">
        <v>3</v>
      </c>
      <c r="AD64" s="407"/>
      <c r="AE64" s="344"/>
      <c r="AF64" s="420"/>
      <c r="AG64" s="44"/>
    </row>
    <row r="65" spans="1:33" ht="14.1" customHeight="1" x14ac:dyDescent="0.3">
      <c r="A65" s="192"/>
      <c r="B65" s="376"/>
      <c r="C65" s="424"/>
      <c r="D65" s="346"/>
      <c r="E65" s="346"/>
      <c r="F65" s="407"/>
      <c r="G65" s="400"/>
      <c r="H65" s="400"/>
      <c r="I65" s="346"/>
      <c r="J65" s="346"/>
      <c r="K65" s="346"/>
      <c r="L65" s="346"/>
      <c r="M65" s="346"/>
      <c r="N65" s="346"/>
      <c r="O65" s="406"/>
      <c r="P65" s="406"/>
      <c r="Q65" s="406"/>
      <c r="R65" s="406"/>
      <c r="S65" s="406"/>
      <c r="T65" s="406"/>
      <c r="U65" s="406"/>
      <c r="V65" s="406"/>
      <c r="W65" s="407"/>
      <c r="X65" s="407"/>
      <c r="Y65" s="407"/>
      <c r="Z65" s="407"/>
      <c r="AA65" s="407"/>
      <c r="AB65" s="407"/>
      <c r="AC65" s="407"/>
      <c r="AD65" s="407"/>
      <c r="AE65" s="344"/>
      <c r="AF65" s="420"/>
      <c r="AG65" s="44"/>
    </row>
    <row r="66" spans="1:33" ht="28.5" customHeight="1" x14ac:dyDescent="0.3">
      <c r="A66" s="192"/>
      <c r="B66" s="376"/>
      <c r="C66" s="400"/>
      <c r="D66" s="400" t="s">
        <v>27</v>
      </c>
      <c r="E66" s="346"/>
      <c r="F66" s="407"/>
      <c r="G66" s="400"/>
      <c r="H66" s="400"/>
      <c r="I66" s="346"/>
      <c r="J66" s="346"/>
      <c r="K66" s="729"/>
      <c r="L66" s="585"/>
      <c r="M66" s="729"/>
      <c r="N66" s="585"/>
      <c r="O66" s="729"/>
      <c r="P66" s="585"/>
      <c r="Q66" s="729"/>
      <c r="R66" s="594"/>
      <c r="S66" s="729"/>
      <c r="T66" s="594"/>
      <c r="U66" s="731">
        <f>SUM(K66:S66)</f>
        <v>0</v>
      </c>
      <c r="V66" s="406"/>
      <c r="W66" s="407" t="s">
        <v>908</v>
      </c>
      <c r="X66" s="407"/>
      <c r="Y66" s="729"/>
      <c r="Z66" s="587"/>
      <c r="AA66" s="729"/>
      <c r="AB66" s="587"/>
      <c r="AC66" s="731">
        <f>SUM(Y66:AA66)</f>
        <v>0</v>
      </c>
      <c r="AD66" s="407"/>
      <c r="AE66" s="47" t="str">
        <f>IF(OR(O66="",Q66="",S66="",M66="",K66="",Y66="",AA66=""),"Incomplete","Complete")</f>
        <v>Incomplete</v>
      </c>
      <c r="AF66" s="420"/>
      <c r="AG66" s="44"/>
    </row>
    <row r="67" spans="1:33" ht="14.1" customHeight="1" x14ac:dyDescent="0.3">
      <c r="A67" s="192"/>
      <c r="B67" s="376"/>
      <c r="C67" s="424"/>
      <c r="D67" s="424"/>
      <c r="E67" s="346"/>
      <c r="F67" s="407"/>
      <c r="G67" s="400"/>
      <c r="H67" s="400"/>
      <c r="I67" s="346"/>
      <c r="J67" s="346"/>
      <c r="K67" s="518"/>
      <c r="L67" s="518"/>
      <c r="M67" s="518"/>
      <c r="N67" s="518"/>
      <c r="O67" s="528"/>
      <c r="P67" s="528"/>
      <c r="Q67" s="528"/>
      <c r="R67" s="528"/>
      <c r="S67" s="528"/>
      <c r="T67" s="528"/>
      <c r="U67" s="739"/>
      <c r="V67" s="406"/>
      <c r="W67" s="407"/>
      <c r="X67" s="407"/>
      <c r="Y67" s="529"/>
      <c r="Z67" s="529"/>
      <c r="AA67" s="529"/>
      <c r="AB67" s="529"/>
      <c r="AC67" s="736"/>
      <c r="AD67" s="407"/>
      <c r="AE67" s="344"/>
      <c r="AF67" s="420"/>
      <c r="AG67" s="44"/>
    </row>
    <row r="68" spans="1:33" ht="26.25" customHeight="1" x14ac:dyDescent="0.3">
      <c r="A68" s="192"/>
      <c r="B68" s="376"/>
      <c r="C68" s="400"/>
      <c r="D68" s="400" t="s">
        <v>26</v>
      </c>
      <c r="E68" s="346"/>
      <c r="F68" s="414"/>
      <c r="G68" s="346"/>
      <c r="H68" s="400"/>
      <c r="I68" s="406"/>
      <c r="J68" s="400"/>
      <c r="K68" s="521"/>
      <c r="L68" s="521"/>
      <c r="M68" s="521"/>
      <c r="N68" s="521"/>
      <c r="O68" s="521"/>
      <c r="P68" s="521"/>
      <c r="Q68" s="521"/>
      <c r="R68" s="528"/>
      <c r="S68" s="729"/>
      <c r="T68" s="594"/>
      <c r="U68" s="731">
        <f>SUM(K68:S68)</f>
        <v>0</v>
      </c>
      <c r="V68" s="406"/>
      <c r="W68" s="407" t="s">
        <v>908</v>
      </c>
      <c r="X68" s="407"/>
      <c r="Y68" s="729"/>
      <c r="Z68" s="587"/>
      <c r="AA68" s="729"/>
      <c r="AB68" s="594"/>
      <c r="AC68" s="731">
        <f>SUM(Y68:AA68)</f>
        <v>0</v>
      </c>
      <c r="AD68" s="406"/>
      <c r="AE68" s="47" t="str">
        <f>IF(OR(S68="",Y68="",AA68=""),"Incomplete","Complete")</f>
        <v>Incomplete</v>
      </c>
      <c r="AF68" s="420"/>
      <c r="AG68" s="44"/>
    </row>
    <row r="69" spans="1:33" ht="14.1" customHeight="1" x14ac:dyDescent="0.3">
      <c r="A69" s="192"/>
      <c r="B69" s="376"/>
      <c r="C69" s="346"/>
      <c r="D69" s="346"/>
      <c r="E69" s="346"/>
      <c r="F69" s="414"/>
      <c r="G69" s="346"/>
      <c r="H69" s="400"/>
      <c r="I69" s="406"/>
      <c r="J69" s="400"/>
      <c r="K69" s="521"/>
      <c r="L69" s="521"/>
      <c r="M69" s="521"/>
      <c r="N69" s="521"/>
      <c r="O69" s="521"/>
      <c r="P69" s="521"/>
      <c r="Q69" s="521"/>
      <c r="R69" s="528"/>
      <c r="S69" s="518"/>
      <c r="T69" s="528"/>
      <c r="U69" s="739"/>
      <c r="V69" s="406"/>
      <c r="W69" s="407"/>
      <c r="X69" s="407"/>
      <c r="Y69" s="529"/>
      <c r="Z69" s="529"/>
      <c r="AA69" s="529"/>
      <c r="AB69" s="528"/>
      <c r="AC69" s="739"/>
      <c r="AD69" s="406"/>
      <c r="AE69" s="408"/>
      <c r="AF69" s="420"/>
      <c r="AG69" s="44"/>
    </row>
    <row r="70" spans="1:33" ht="27.75" customHeight="1" x14ac:dyDescent="0.3">
      <c r="A70" s="192"/>
      <c r="B70" s="376"/>
      <c r="C70" s="400"/>
      <c r="D70" s="346"/>
      <c r="E70" s="346"/>
      <c r="F70" s="414"/>
      <c r="G70" s="346"/>
      <c r="H70" s="400"/>
      <c r="I70" s="406"/>
      <c r="J70" s="400"/>
      <c r="K70" s="731">
        <f>SUM(K66:K68)</f>
        <v>0</v>
      </c>
      <c r="L70" s="740"/>
      <c r="M70" s="731">
        <f>SUM(M66:M68)</f>
        <v>0</v>
      </c>
      <c r="N70" s="740"/>
      <c r="O70" s="731">
        <f>SUM(O66:O68)</f>
        <v>0</v>
      </c>
      <c r="P70" s="740"/>
      <c r="Q70" s="731">
        <f>SUM(Q66:Q68)</f>
        <v>0</v>
      </c>
      <c r="R70" s="740"/>
      <c r="S70" s="731">
        <f>SUM(S66:S68)</f>
        <v>0</v>
      </c>
      <c r="T70" s="740"/>
      <c r="U70" s="731">
        <f>SUM(U66:U68)</f>
        <v>0</v>
      </c>
      <c r="V70" s="406"/>
      <c r="W70" s="407" t="s">
        <v>908</v>
      </c>
      <c r="X70" s="407"/>
      <c r="Y70" s="731">
        <f>SUM(Y66:Y68)</f>
        <v>0</v>
      </c>
      <c r="Z70" s="736"/>
      <c r="AA70" s="731">
        <f>SUM(AA66:AA68)</f>
        <v>0</v>
      </c>
      <c r="AB70" s="594"/>
      <c r="AC70" s="731">
        <f>SUM(Y70:AA70)</f>
        <v>0</v>
      </c>
      <c r="AD70" s="406"/>
      <c r="AE70" s="344"/>
      <c r="AF70" s="420"/>
      <c r="AG70" s="44"/>
    </row>
    <row r="71" spans="1:33" ht="14.1" customHeight="1" x14ac:dyDescent="0.3">
      <c r="A71" s="192"/>
      <c r="B71" s="376"/>
      <c r="C71" s="346"/>
      <c r="D71" s="346"/>
      <c r="E71" s="346"/>
      <c r="F71" s="346"/>
      <c r="G71" s="346"/>
      <c r="H71" s="346"/>
      <c r="I71" s="407"/>
      <c r="J71" s="346"/>
      <c r="K71" s="407"/>
      <c r="L71" s="346"/>
      <c r="M71" s="407"/>
      <c r="N71" s="346"/>
      <c r="O71" s="407"/>
      <c r="P71" s="346"/>
      <c r="Q71" s="407"/>
      <c r="R71" s="346"/>
      <c r="S71" s="407"/>
      <c r="T71" s="346"/>
      <c r="U71" s="406"/>
      <c r="V71" s="406"/>
      <c r="W71" s="407"/>
      <c r="X71" s="407"/>
      <c r="Y71" s="407"/>
      <c r="Z71" s="407"/>
      <c r="AA71" s="407"/>
      <c r="AB71" s="407"/>
      <c r="AC71" s="407"/>
      <c r="AD71" s="407"/>
      <c r="AE71" s="408"/>
      <c r="AF71" s="420"/>
      <c r="AG71" s="44"/>
    </row>
    <row r="72" spans="1:33" ht="14.1" customHeight="1" x14ac:dyDescent="0.3">
      <c r="A72" s="192"/>
      <c r="B72" s="376"/>
      <c r="C72" s="400"/>
      <c r="D72" s="346"/>
      <c r="E72" s="346"/>
      <c r="F72" s="414"/>
      <c r="G72" s="346"/>
      <c r="H72" s="400"/>
      <c r="I72" s="406"/>
      <c r="J72" s="400"/>
      <c r="K72" s="400"/>
      <c r="L72" s="400"/>
      <c r="M72" s="400"/>
      <c r="N72" s="400"/>
      <c r="O72" s="400"/>
      <c r="P72" s="400"/>
      <c r="Q72" s="400"/>
      <c r="R72" s="406"/>
      <c r="S72" s="407"/>
      <c r="T72" s="406"/>
      <c r="U72" s="406"/>
      <c r="V72" s="406"/>
      <c r="W72" s="407"/>
      <c r="X72" s="407"/>
      <c r="Y72" s="407"/>
      <c r="Z72" s="407"/>
      <c r="AA72" s="407"/>
      <c r="AB72" s="406"/>
      <c r="AC72" s="407"/>
      <c r="AD72" s="407"/>
      <c r="AE72" s="408"/>
      <c r="AF72" s="420"/>
      <c r="AG72" s="44"/>
    </row>
    <row r="73" spans="1:33" ht="14.1" customHeight="1" x14ac:dyDescent="0.3">
      <c r="A73" s="192"/>
      <c r="B73" s="376"/>
      <c r="C73" s="400"/>
      <c r="D73" s="346"/>
      <c r="E73" s="346"/>
      <c r="F73" s="414"/>
      <c r="G73" s="346"/>
      <c r="H73" s="400"/>
      <c r="I73" s="406"/>
      <c r="J73" s="400"/>
      <c r="K73" s="400"/>
      <c r="L73" s="400"/>
      <c r="M73" s="400"/>
      <c r="N73" s="400"/>
      <c r="O73" s="400"/>
      <c r="P73" s="400"/>
      <c r="Q73" s="400"/>
      <c r="R73" s="406"/>
      <c r="S73" s="407"/>
      <c r="T73" s="406"/>
      <c r="U73" s="406"/>
      <c r="V73" s="406"/>
      <c r="W73" s="407"/>
      <c r="X73" s="407"/>
      <c r="Y73" s="407"/>
      <c r="Z73" s="407"/>
      <c r="AA73" s="407"/>
      <c r="AB73" s="406"/>
      <c r="AC73" s="407"/>
      <c r="AD73" s="407"/>
      <c r="AE73" s="408"/>
      <c r="AF73" s="420"/>
      <c r="AG73" s="44"/>
    </row>
    <row r="74" spans="1:33" ht="15.6" x14ac:dyDescent="0.3">
      <c r="A74" s="192"/>
      <c r="B74" s="376"/>
      <c r="C74" s="400"/>
      <c r="D74" s="346"/>
      <c r="E74" s="346"/>
      <c r="F74" s="414"/>
      <c r="G74" s="346"/>
      <c r="H74" s="400"/>
      <c r="I74" s="406"/>
      <c r="J74" s="400"/>
      <c r="K74" s="272" t="s">
        <v>25</v>
      </c>
      <c r="L74" s="340"/>
      <c r="M74" s="272" t="s">
        <v>85</v>
      </c>
      <c r="N74" s="400"/>
      <c r="O74" s="272" t="s">
        <v>909</v>
      </c>
      <c r="P74" s="400"/>
      <c r="Q74" s="272" t="s">
        <v>28</v>
      </c>
      <c r="R74" s="340"/>
      <c r="S74" s="407"/>
      <c r="T74" s="340"/>
      <c r="U74" s="280" t="s">
        <v>2</v>
      </c>
      <c r="V74" s="406"/>
      <c r="W74" s="407"/>
      <c r="X74" s="407"/>
      <c r="Y74" s="407"/>
      <c r="Z74" s="407"/>
      <c r="AA74" s="407"/>
      <c r="AB74" s="406"/>
      <c r="AC74" s="407"/>
      <c r="AD74" s="407"/>
      <c r="AE74" s="408"/>
      <c r="AF74" s="420"/>
      <c r="AG74" s="44"/>
    </row>
    <row r="75" spans="1:33" ht="14.1" customHeight="1" x14ac:dyDescent="0.3">
      <c r="A75" s="192"/>
      <c r="B75" s="376"/>
      <c r="C75" s="411" t="s">
        <v>912</v>
      </c>
      <c r="D75" s="346"/>
      <c r="E75" s="346"/>
      <c r="F75" s="414"/>
      <c r="G75" s="346"/>
      <c r="H75" s="400"/>
      <c r="I75" s="406"/>
      <c r="J75" s="400"/>
      <c r="K75" s="281"/>
      <c r="L75" s="406"/>
      <c r="M75" s="281"/>
      <c r="N75" s="400"/>
      <c r="O75" s="281"/>
      <c r="P75" s="400"/>
      <c r="Q75" s="281"/>
      <c r="R75" s="406"/>
      <c r="S75" s="407"/>
      <c r="T75" s="406"/>
      <c r="U75" s="281"/>
      <c r="V75" s="406"/>
      <c r="W75" s="407"/>
      <c r="X75" s="407"/>
      <c r="Y75" s="407"/>
      <c r="Z75" s="407"/>
      <c r="AA75" s="407"/>
      <c r="AB75" s="406"/>
      <c r="AC75" s="407"/>
      <c r="AD75" s="407"/>
      <c r="AE75" s="408"/>
      <c r="AF75" s="420"/>
      <c r="AG75" s="44"/>
    </row>
    <row r="76" spans="1:33" ht="14.1" customHeight="1" x14ac:dyDescent="0.3">
      <c r="A76" s="192"/>
      <c r="B76" s="376"/>
      <c r="C76" s="400"/>
      <c r="D76" s="346"/>
      <c r="E76" s="346"/>
      <c r="F76" s="414"/>
      <c r="G76" s="346"/>
      <c r="H76" s="400"/>
      <c r="I76" s="406"/>
      <c r="J76" s="400"/>
      <c r="K76" s="400"/>
      <c r="L76" s="400"/>
      <c r="M76" s="400"/>
      <c r="N76" s="400"/>
      <c r="O76" s="400"/>
      <c r="P76" s="400"/>
      <c r="Q76" s="406"/>
      <c r="R76" s="406"/>
      <c r="S76" s="407"/>
      <c r="T76" s="406"/>
      <c r="U76" s="406"/>
      <c r="V76" s="406"/>
      <c r="W76" s="407"/>
      <c r="X76" s="407"/>
      <c r="Y76" s="407"/>
      <c r="Z76" s="407"/>
      <c r="AA76" s="407"/>
      <c r="AB76" s="406"/>
      <c r="AC76" s="407"/>
      <c r="AD76" s="407"/>
      <c r="AE76" s="408"/>
      <c r="AF76" s="420"/>
      <c r="AG76" s="44"/>
    </row>
    <row r="77" spans="1:33" ht="21" customHeight="1" x14ac:dyDescent="0.3">
      <c r="A77" s="192"/>
      <c r="B77" s="376"/>
      <c r="C77" s="400"/>
      <c r="D77" s="400" t="s">
        <v>910</v>
      </c>
      <c r="E77" s="346"/>
      <c r="F77" s="414"/>
      <c r="G77" s="346"/>
      <c r="H77" s="400"/>
      <c r="I77" s="406"/>
      <c r="J77" s="400"/>
      <c r="K77" s="729"/>
      <c r="L77" s="595"/>
      <c r="M77" s="729"/>
      <c r="N77" s="595"/>
      <c r="O77" s="729"/>
      <c r="P77" s="595"/>
      <c r="Q77" s="729"/>
      <c r="R77" s="594"/>
      <c r="S77" s="594"/>
      <c r="T77" s="594"/>
      <c r="U77" s="731">
        <f>SUM(K77:S77)</f>
        <v>0</v>
      </c>
      <c r="V77" s="406"/>
      <c r="W77" s="407"/>
      <c r="X77" s="407"/>
      <c r="Y77" s="407"/>
      <c r="Z77" s="407"/>
      <c r="AA77" s="407"/>
      <c r="AB77" s="406"/>
      <c r="AC77" s="407"/>
      <c r="AD77" s="407"/>
      <c r="AE77" s="47" t="str">
        <f>IF(OR(O77="",Q77="",M77="",K77="",),"Incomplete","Complete")</f>
        <v>Incomplete</v>
      </c>
      <c r="AF77" s="420"/>
      <c r="AG77" s="44"/>
    </row>
    <row r="78" spans="1:33" ht="14.1" customHeight="1" x14ac:dyDescent="0.3">
      <c r="A78" s="192"/>
      <c r="B78" s="376"/>
      <c r="C78" s="400"/>
      <c r="D78" s="400"/>
      <c r="E78" s="346"/>
      <c r="F78" s="414"/>
      <c r="G78" s="346"/>
      <c r="H78" s="400"/>
      <c r="I78" s="406"/>
      <c r="J78" s="400"/>
      <c r="K78" s="595"/>
      <c r="L78" s="595"/>
      <c r="M78" s="595"/>
      <c r="N78" s="595"/>
      <c r="O78" s="595"/>
      <c r="P78" s="595"/>
      <c r="Q78" s="594"/>
      <c r="R78" s="594"/>
      <c r="S78" s="594"/>
      <c r="T78" s="594"/>
      <c r="U78" s="739"/>
      <c r="V78" s="406"/>
      <c r="W78" s="407"/>
      <c r="X78" s="407"/>
      <c r="Y78" s="407"/>
      <c r="Z78" s="407"/>
      <c r="AA78" s="407"/>
      <c r="AB78" s="406"/>
      <c r="AC78" s="407"/>
      <c r="AD78" s="407"/>
      <c r="AE78" s="408"/>
      <c r="AF78" s="420"/>
      <c r="AG78" s="44"/>
    </row>
    <row r="79" spans="1:33" ht="21" customHeight="1" x14ac:dyDescent="0.3">
      <c r="A79" s="192"/>
      <c r="B79" s="376"/>
      <c r="C79" s="400"/>
      <c r="D79" s="400" t="s">
        <v>911</v>
      </c>
      <c r="E79" s="346"/>
      <c r="F79" s="414"/>
      <c r="G79" s="346"/>
      <c r="H79" s="400"/>
      <c r="I79" s="406"/>
      <c r="J79" s="400"/>
      <c r="K79" s="729"/>
      <c r="L79" s="595"/>
      <c r="M79" s="729"/>
      <c r="N79" s="595"/>
      <c r="O79" s="729"/>
      <c r="P79" s="595"/>
      <c r="Q79" s="729"/>
      <c r="R79" s="594"/>
      <c r="S79" s="594"/>
      <c r="T79" s="594"/>
      <c r="U79" s="731">
        <f>SUM(C79:S79)</f>
        <v>0</v>
      </c>
      <c r="V79" s="406"/>
      <c r="W79" s="407"/>
      <c r="X79" s="407"/>
      <c r="Y79" s="407"/>
      <c r="Z79" s="407"/>
      <c r="AA79" s="407"/>
      <c r="AB79" s="406"/>
      <c r="AC79" s="407"/>
      <c r="AD79" s="407"/>
      <c r="AE79" s="47" t="str">
        <f>IF(OR(O79="",Q79="",M79="",K79="",),"Incomplete","Complete")</f>
        <v>Incomplete</v>
      </c>
      <c r="AF79" s="420"/>
      <c r="AG79" s="44"/>
    </row>
    <row r="80" spans="1:33" ht="14.1" customHeight="1" x14ac:dyDescent="0.3">
      <c r="A80" s="192"/>
      <c r="B80" s="376"/>
      <c r="C80" s="400"/>
      <c r="D80" s="346"/>
      <c r="E80" s="346"/>
      <c r="F80" s="414"/>
      <c r="G80" s="346"/>
      <c r="H80" s="400"/>
      <c r="I80" s="406"/>
      <c r="J80" s="400"/>
      <c r="K80" s="595"/>
      <c r="L80" s="595"/>
      <c r="M80" s="595"/>
      <c r="N80" s="595"/>
      <c r="O80" s="595"/>
      <c r="P80" s="595"/>
      <c r="Q80" s="594"/>
      <c r="R80" s="594"/>
      <c r="S80" s="594"/>
      <c r="T80" s="594"/>
      <c r="U80" s="739"/>
      <c r="V80" s="406"/>
      <c r="W80" s="407"/>
      <c r="X80" s="407"/>
      <c r="Y80" s="407"/>
      <c r="Z80" s="407"/>
      <c r="AA80" s="407"/>
      <c r="AB80" s="406"/>
      <c r="AC80" s="407"/>
      <c r="AD80" s="407"/>
      <c r="AE80" s="408"/>
      <c r="AF80" s="420"/>
      <c r="AG80" s="44"/>
    </row>
    <row r="81" spans="1:33" ht="24" customHeight="1" x14ac:dyDescent="0.3">
      <c r="A81" s="192"/>
      <c r="B81" s="376"/>
      <c r="C81" s="400"/>
      <c r="D81" s="346"/>
      <c r="E81" s="346"/>
      <c r="F81" s="414"/>
      <c r="G81" s="346"/>
      <c r="H81" s="400"/>
      <c r="I81" s="406"/>
      <c r="J81" s="400"/>
      <c r="K81" s="731">
        <f>SUM(K77:K79)</f>
        <v>0</v>
      </c>
      <c r="L81" s="740"/>
      <c r="M81" s="731">
        <f>SUM(M77:M79)</f>
        <v>0</v>
      </c>
      <c r="N81" s="740"/>
      <c r="O81" s="731">
        <f>SUM(O77:O79)</f>
        <v>0</v>
      </c>
      <c r="P81" s="740"/>
      <c r="Q81" s="731">
        <f>SUM(Q77:Q79)</f>
        <v>0</v>
      </c>
      <c r="R81" s="594"/>
      <c r="S81" s="594"/>
      <c r="T81" s="594"/>
      <c r="U81" s="731">
        <f>SUM(C81:S81)</f>
        <v>0</v>
      </c>
      <c r="V81" s="406"/>
      <c r="W81" s="407"/>
      <c r="X81" s="407"/>
      <c r="Y81" s="407"/>
      <c r="Z81" s="407"/>
      <c r="AA81" s="407"/>
      <c r="AB81" s="406"/>
      <c r="AC81" s="407"/>
      <c r="AD81" s="407"/>
      <c r="AE81" s="408"/>
      <c r="AF81" s="420"/>
      <c r="AG81" s="44"/>
    </row>
    <row r="82" spans="1:33" ht="14.1" customHeight="1" x14ac:dyDescent="0.3">
      <c r="A82" s="192"/>
      <c r="B82" s="376"/>
      <c r="C82" s="400"/>
      <c r="D82" s="346"/>
      <c r="E82" s="346"/>
      <c r="F82" s="414"/>
      <c r="G82" s="346"/>
      <c r="H82" s="400"/>
      <c r="I82" s="406"/>
      <c r="J82" s="400"/>
      <c r="K82" s="400"/>
      <c r="L82" s="400"/>
      <c r="M82" s="400"/>
      <c r="N82" s="400"/>
      <c r="O82" s="400"/>
      <c r="P82" s="400"/>
      <c r="Q82" s="400"/>
      <c r="R82" s="406"/>
      <c r="S82" s="407"/>
      <c r="T82" s="406"/>
      <c r="U82" s="737"/>
      <c r="V82" s="406"/>
      <c r="W82" s="407"/>
      <c r="X82" s="407"/>
      <c r="Y82" s="407"/>
      <c r="Z82" s="407"/>
      <c r="AA82" s="407"/>
      <c r="AB82" s="406"/>
      <c r="AC82" s="407"/>
      <c r="AD82" s="407"/>
      <c r="AE82" s="408"/>
      <c r="AF82" s="420"/>
      <c r="AG82" s="44"/>
    </row>
    <row r="83" spans="1:33" ht="14.1" customHeight="1" x14ac:dyDescent="0.3">
      <c r="A83" s="192"/>
      <c r="B83" s="376"/>
      <c r="C83" s="400"/>
      <c r="D83" s="346"/>
      <c r="E83" s="346"/>
      <c r="F83" s="414"/>
      <c r="G83" s="346"/>
      <c r="H83" s="400"/>
      <c r="I83" s="406"/>
      <c r="J83" s="400"/>
      <c r="K83" s="400"/>
      <c r="L83" s="400"/>
      <c r="M83" s="400"/>
      <c r="N83" s="400"/>
      <c r="O83" s="400"/>
      <c r="P83" s="400"/>
      <c r="Q83" s="400"/>
      <c r="R83" s="406"/>
      <c r="S83" s="407"/>
      <c r="T83" s="406"/>
      <c r="U83" s="737"/>
      <c r="V83" s="406"/>
      <c r="W83" s="407"/>
      <c r="X83" s="407"/>
      <c r="Y83" s="407"/>
      <c r="Z83" s="407"/>
      <c r="AA83" s="407"/>
      <c r="AB83" s="406"/>
      <c r="AC83" s="407"/>
      <c r="AD83" s="407"/>
      <c r="AE83" s="408"/>
      <c r="AF83" s="420"/>
      <c r="AG83" s="44"/>
    </row>
    <row r="84" spans="1:33" ht="14.1" customHeight="1" x14ac:dyDescent="0.3">
      <c r="A84" s="192"/>
      <c r="B84" s="376"/>
      <c r="C84" s="400"/>
      <c r="D84" s="346"/>
      <c r="E84" s="346"/>
      <c r="F84" s="414"/>
      <c r="G84" s="346"/>
      <c r="H84" s="400"/>
      <c r="I84" s="406"/>
      <c r="J84" s="400"/>
      <c r="K84" s="400"/>
      <c r="L84" s="400"/>
      <c r="M84" s="400"/>
      <c r="N84" s="400"/>
      <c r="O84" s="400"/>
      <c r="P84" s="400"/>
      <c r="Q84" s="400"/>
      <c r="R84" s="406"/>
      <c r="S84" s="407"/>
      <c r="T84" s="406"/>
      <c r="U84" s="737"/>
      <c r="V84" s="406"/>
      <c r="W84" s="407"/>
      <c r="X84" s="407"/>
      <c r="Y84" s="407"/>
      <c r="Z84" s="407"/>
      <c r="AA84" s="407"/>
      <c r="AB84" s="406"/>
      <c r="AC84" s="407"/>
      <c r="AD84" s="407"/>
      <c r="AE84" s="408"/>
      <c r="AF84" s="420"/>
      <c r="AG84" s="44"/>
    </row>
    <row r="85" spans="1:33" ht="26.25" customHeight="1" x14ac:dyDescent="0.3">
      <c r="A85" s="192"/>
      <c r="B85" s="376"/>
      <c r="C85" s="400" t="s">
        <v>918</v>
      </c>
      <c r="D85" s="346"/>
      <c r="E85" s="346"/>
      <c r="F85" s="414"/>
      <c r="G85" s="346"/>
      <c r="H85" s="400"/>
      <c r="I85" s="406"/>
      <c r="J85" s="400"/>
      <c r="K85" s="400"/>
      <c r="L85" s="400"/>
      <c r="M85" s="400"/>
      <c r="N85" s="400"/>
      <c r="O85" s="400"/>
      <c r="P85" s="400"/>
      <c r="Q85" s="400"/>
      <c r="R85" s="406"/>
      <c r="S85" s="384" t="s">
        <v>913</v>
      </c>
      <c r="T85" s="406"/>
      <c r="U85" s="741">
        <f>U81+U70+U60</f>
        <v>0</v>
      </c>
      <c r="V85" s="406"/>
      <c r="W85" s="346"/>
      <c r="X85" s="407"/>
      <c r="Y85" s="407"/>
      <c r="Z85" s="407"/>
      <c r="AA85" s="407"/>
      <c r="AB85" s="406"/>
      <c r="AC85" s="407"/>
      <c r="AD85" s="407"/>
      <c r="AE85" s="344"/>
      <c r="AF85" s="420"/>
      <c r="AG85" s="44"/>
    </row>
    <row r="86" spans="1:33" ht="14.1" customHeight="1" x14ac:dyDescent="0.3">
      <c r="A86" s="192"/>
      <c r="B86" s="376"/>
      <c r="C86" s="400"/>
      <c r="D86" s="346"/>
      <c r="E86" s="346"/>
      <c r="F86" s="414"/>
      <c r="G86" s="346"/>
      <c r="H86" s="400"/>
      <c r="I86" s="406"/>
      <c r="J86" s="400"/>
      <c r="K86" s="400"/>
      <c r="L86" s="400"/>
      <c r="M86" s="400"/>
      <c r="N86" s="400"/>
      <c r="O86" s="400"/>
      <c r="P86" s="400"/>
      <c r="Q86" s="400"/>
      <c r="R86" s="406"/>
      <c r="S86" s="407"/>
      <c r="T86" s="406"/>
      <c r="U86" s="406"/>
      <c r="V86" s="406"/>
      <c r="W86" s="407"/>
      <c r="X86" s="407"/>
      <c r="Y86" s="407"/>
      <c r="Z86" s="407"/>
      <c r="AA86" s="407"/>
      <c r="AB86" s="406"/>
      <c r="AC86" s="407"/>
      <c r="AD86" s="407"/>
      <c r="AE86" s="408"/>
      <c r="AF86" s="420"/>
      <c r="AG86" s="44"/>
    </row>
    <row r="87" spans="1:33" ht="14.1" customHeight="1" thickBot="1" x14ac:dyDescent="0.35">
      <c r="A87" s="192"/>
      <c r="B87" s="379"/>
      <c r="C87" s="409"/>
      <c r="D87" s="362"/>
      <c r="E87" s="362"/>
      <c r="F87" s="418"/>
      <c r="G87" s="362"/>
      <c r="H87" s="409"/>
      <c r="I87" s="410"/>
      <c r="J87" s="409"/>
      <c r="K87" s="362"/>
      <c r="L87" s="362"/>
      <c r="M87" s="362"/>
      <c r="N87" s="362"/>
      <c r="O87" s="410"/>
      <c r="P87" s="410"/>
      <c r="Q87" s="410"/>
      <c r="R87" s="410"/>
      <c r="S87" s="410"/>
      <c r="T87" s="410"/>
      <c r="U87" s="410"/>
      <c r="V87" s="410"/>
      <c r="W87" s="410"/>
      <c r="X87" s="410"/>
      <c r="Y87" s="410"/>
      <c r="Z87" s="410"/>
      <c r="AA87" s="410"/>
      <c r="AB87" s="410"/>
      <c r="AC87" s="410"/>
      <c r="AD87" s="410"/>
      <c r="AE87" s="421"/>
      <c r="AF87" s="422"/>
      <c r="AG87" s="44"/>
    </row>
    <row r="88" spans="1:33" ht="14.1" customHeight="1" thickBot="1" x14ac:dyDescent="0.35">
      <c r="A88" s="192"/>
      <c r="B88" s="36"/>
      <c r="C88" s="143"/>
      <c r="D88" s="36"/>
      <c r="E88" s="36"/>
      <c r="F88" s="142"/>
      <c r="G88" s="36"/>
      <c r="H88" s="126"/>
      <c r="I88" s="49"/>
      <c r="J88" s="126"/>
      <c r="K88" s="36"/>
      <c r="L88" s="36"/>
      <c r="M88" s="36"/>
      <c r="N88" s="124"/>
      <c r="O88" s="49"/>
      <c r="P88" s="49"/>
      <c r="Q88" s="49"/>
      <c r="R88" s="49"/>
      <c r="S88" s="49"/>
      <c r="T88" s="49"/>
      <c r="U88" s="49"/>
      <c r="V88" s="49"/>
      <c r="W88" s="49"/>
      <c r="X88" s="49"/>
      <c r="Y88" s="49"/>
      <c r="Z88" s="49"/>
      <c r="AA88" s="49"/>
      <c r="AB88" s="49"/>
      <c r="AC88" s="49"/>
      <c r="AD88" s="49"/>
      <c r="AE88" s="49"/>
      <c r="AF88" s="49"/>
      <c r="AG88" s="130"/>
    </row>
    <row r="89" spans="1:33" ht="14.1" customHeight="1" thickBot="1" x14ac:dyDescent="0.35">
      <c r="A89" s="192"/>
      <c r="B89" s="259"/>
      <c r="C89" s="278" t="s">
        <v>1101</v>
      </c>
      <c r="D89" s="261"/>
      <c r="E89" s="261"/>
      <c r="F89" s="292"/>
      <c r="G89" s="261"/>
      <c r="H89" s="282"/>
      <c r="I89" s="279"/>
      <c r="J89" s="282"/>
      <c r="K89" s="261"/>
      <c r="L89" s="261"/>
      <c r="M89" s="261"/>
      <c r="N89" s="261"/>
      <c r="O89" s="261"/>
      <c r="P89" s="279"/>
      <c r="Q89" s="279"/>
      <c r="R89" s="279"/>
      <c r="S89" s="279"/>
      <c r="T89" s="279"/>
      <c r="U89" s="279"/>
      <c r="V89" s="279"/>
      <c r="W89" s="279"/>
      <c r="X89" s="279"/>
      <c r="Y89" s="279"/>
      <c r="Z89" s="279"/>
      <c r="AA89" s="279"/>
      <c r="AB89" s="279"/>
      <c r="AC89" s="271"/>
      <c r="AD89" s="279"/>
      <c r="AE89" s="262"/>
      <c r="AF89" s="293"/>
      <c r="AG89" s="44"/>
    </row>
    <row r="90" spans="1:33" ht="14.1" customHeight="1" x14ac:dyDescent="0.3">
      <c r="A90" s="192"/>
      <c r="B90" s="376"/>
      <c r="C90" s="346"/>
      <c r="D90" s="346"/>
      <c r="E90" s="346"/>
      <c r="F90" s="414"/>
      <c r="G90" s="346"/>
      <c r="H90" s="400"/>
      <c r="I90" s="406"/>
      <c r="J90" s="400"/>
      <c r="K90" s="346"/>
      <c r="L90" s="346"/>
      <c r="M90" s="346"/>
      <c r="N90" s="346"/>
      <c r="O90" s="407"/>
      <c r="P90" s="406"/>
      <c r="Q90" s="406"/>
      <c r="R90" s="406"/>
      <c r="S90" s="406"/>
      <c r="T90" s="406"/>
      <c r="U90" s="406"/>
      <c r="V90" s="406"/>
      <c r="W90" s="406"/>
      <c r="X90" s="406"/>
      <c r="Y90" s="406"/>
      <c r="Z90" s="406"/>
      <c r="AA90" s="407"/>
      <c r="AB90" s="407"/>
      <c r="AC90" s="407"/>
      <c r="AD90" s="406"/>
      <c r="AE90" s="408"/>
      <c r="AF90" s="420"/>
      <c r="AG90" s="44"/>
    </row>
    <row r="91" spans="1:33" ht="14.1" customHeight="1" x14ac:dyDescent="0.3">
      <c r="A91" s="192"/>
      <c r="B91" s="376"/>
      <c r="C91" s="771" t="s">
        <v>1346</v>
      </c>
      <c r="D91" s="776"/>
      <c r="E91" s="776"/>
      <c r="F91" s="776"/>
      <c r="G91" s="776"/>
      <c r="H91" s="776"/>
      <c r="I91" s="407"/>
      <c r="J91" s="400"/>
      <c r="K91" s="346"/>
      <c r="L91" s="346"/>
      <c r="M91" s="346"/>
      <c r="N91" s="346"/>
      <c r="O91" s="407"/>
      <c r="P91" s="406"/>
      <c r="Q91" s="406"/>
      <c r="R91" s="406"/>
      <c r="S91" s="406"/>
      <c r="T91" s="406"/>
      <c r="U91" s="406"/>
      <c r="V91" s="406"/>
      <c r="W91" s="406"/>
      <c r="X91" s="406"/>
      <c r="Y91" s="406"/>
      <c r="Z91" s="406"/>
      <c r="AA91" s="407"/>
      <c r="AB91" s="407"/>
      <c r="AC91" s="407"/>
      <c r="AD91" s="406"/>
      <c r="AE91" s="344"/>
      <c r="AF91" s="420"/>
      <c r="AG91" s="44"/>
    </row>
    <row r="92" spans="1:33" ht="14.1" customHeight="1" x14ac:dyDescent="0.3">
      <c r="A92" s="192"/>
      <c r="B92" s="376"/>
      <c r="C92" s="776"/>
      <c r="D92" s="776"/>
      <c r="E92" s="776"/>
      <c r="F92" s="776"/>
      <c r="G92" s="776"/>
      <c r="H92" s="776"/>
      <c r="I92" s="406"/>
      <c r="J92" s="400"/>
      <c r="K92" s="294" t="s">
        <v>84</v>
      </c>
      <c r="L92" s="346"/>
      <c r="M92" s="294" t="s">
        <v>85</v>
      </c>
      <c r="N92" s="346"/>
      <c r="O92" s="294" t="s">
        <v>2</v>
      </c>
      <c r="P92" s="406"/>
      <c r="Q92" s="406"/>
      <c r="R92" s="406"/>
      <c r="S92" s="406"/>
      <c r="T92" s="406"/>
      <c r="U92" s="406"/>
      <c r="V92" s="406"/>
      <c r="W92" s="406"/>
      <c r="X92" s="406"/>
      <c r="Y92" s="406"/>
      <c r="Z92" s="406"/>
      <c r="AA92" s="407"/>
      <c r="AB92" s="407"/>
      <c r="AC92" s="407"/>
      <c r="AD92" s="406"/>
      <c r="AE92" s="408"/>
      <c r="AF92" s="420"/>
      <c r="AG92" s="44"/>
    </row>
    <row r="93" spans="1:33" ht="14.1" customHeight="1" x14ac:dyDescent="0.3">
      <c r="A93" s="192"/>
      <c r="B93" s="376"/>
      <c r="C93" s="346"/>
      <c r="D93" s="346"/>
      <c r="E93" s="346"/>
      <c r="F93" s="414"/>
      <c r="G93" s="346"/>
      <c r="H93" s="400"/>
      <c r="I93" s="406"/>
      <c r="J93" s="400"/>
      <c r="K93" s="281"/>
      <c r="L93" s="407"/>
      <c r="M93" s="281"/>
      <c r="N93" s="407"/>
      <c r="O93" s="281"/>
      <c r="P93" s="406"/>
      <c r="Q93" s="406"/>
      <c r="R93" s="406"/>
      <c r="S93" s="406"/>
      <c r="T93" s="406"/>
      <c r="U93" s="406"/>
      <c r="V93" s="406"/>
      <c r="W93" s="406"/>
      <c r="X93" s="406"/>
      <c r="Y93" s="406"/>
      <c r="Z93" s="406"/>
      <c r="AA93" s="406"/>
      <c r="AB93" s="406"/>
      <c r="AC93" s="407"/>
      <c r="AD93" s="406"/>
      <c r="AE93" s="408"/>
      <c r="AF93" s="420"/>
      <c r="AG93" s="44"/>
    </row>
    <row r="94" spans="1:33" ht="14.1" customHeight="1" x14ac:dyDescent="0.3">
      <c r="A94" s="192"/>
      <c r="B94" s="376"/>
      <c r="C94" s="346"/>
      <c r="D94" s="346"/>
      <c r="E94" s="346"/>
      <c r="F94" s="414"/>
      <c r="G94" s="346"/>
      <c r="H94" s="400"/>
      <c r="I94" s="406"/>
      <c r="J94" s="400"/>
      <c r="K94" s="346"/>
      <c r="L94" s="346"/>
      <c r="M94" s="346"/>
      <c r="N94" s="346"/>
      <c r="O94" s="407"/>
      <c r="P94" s="406"/>
      <c r="Q94" s="406"/>
      <c r="R94" s="406"/>
      <c r="S94" s="406"/>
      <c r="T94" s="406"/>
      <c r="U94" s="406"/>
      <c r="V94" s="406"/>
      <c r="W94" s="406"/>
      <c r="X94" s="406"/>
      <c r="Y94" s="406"/>
      <c r="Z94" s="406"/>
      <c r="AA94" s="406"/>
      <c r="AB94" s="406"/>
      <c r="AC94" s="407"/>
      <c r="AD94" s="406"/>
      <c r="AE94" s="408"/>
      <c r="AF94" s="420"/>
      <c r="AG94" s="44"/>
    </row>
    <row r="95" spans="1:33" ht="25.5" customHeight="1" x14ac:dyDescent="0.3">
      <c r="A95" s="192"/>
      <c r="B95" s="376"/>
      <c r="C95" s="400"/>
      <c r="D95" s="400" t="s">
        <v>42</v>
      </c>
      <c r="E95" s="346"/>
      <c r="F95" s="414"/>
      <c r="G95" s="346"/>
      <c r="H95" s="400"/>
      <c r="I95" s="406"/>
      <c r="J95" s="400"/>
      <c r="K95" s="729"/>
      <c r="L95" s="585"/>
      <c r="M95" s="729"/>
      <c r="N95" s="585"/>
      <c r="O95" s="731">
        <f>SUM(K95:M95)</f>
        <v>0</v>
      </c>
      <c r="P95" s="406"/>
      <c r="Q95" s="406"/>
      <c r="R95" s="406"/>
      <c r="S95" s="406"/>
      <c r="T95" s="406"/>
      <c r="U95" s="406"/>
      <c r="V95" s="406"/>
      <c r="W95" s="406"/>
      <c r="X95" s="406"/>
      <c r="Y95" s="406"/>
      <c r="Z95" s="406"/>
      <c r="AA95" s="406"/>
      <c r="AB95" s="406"/>
      <c r="AC95" s="407"/>
      <c r="AD95" s="406"/>
      <c r="AE95" s="47" t="str">
        <f>IF(OR(M95="",K95="",),"Incomplete","Complete")</f>
        <v>Incomplete</v>
      </c>
      <c r="AF95" s="420"/>
      <c r="AG95" s="44"/>
    </row>
    <row r="96" spans="1:33" ht="14.1" customHeight="1" x14ac:dyDescent="0.3">
      <c r="A96" s="192"/>
      <c r="B96" s="376"/>
      <c r="C96" s="346"/>
      <c r="D96" s="346"/>
      <c r="E96" s="346"/>
      <c r="F96" s="414"/>
      <c r="G96" s="346"/>
      <c r="H96" s="400"/>
      <c r="I96" s="406"/>
      <c r="J96" s="400"/>
      <c r="K96" s="585"/>
      <c r="L96" s="585"/>
      <c r="M96" s="585"/>
      <c r="N96" s="585"/>
      <c r="O96" s="735"/>
      <c r="P96" s="406"/>
      <c r="Q96" s="406"/>
      <c r="R96" s="406"/>
      <c r="S96" s="406"/>
      <c r="T96" s="406"/>
      <c r="U96" s="406"/>
      <c r="V96" s="406"/>
      <c r="W96" s="406"/>
      <c r="X96" s="406"/>
      <c r="Y96" s="406"/>
      <c r="Z96" s="406"/>
      <c r="AA96" s="406"/>
      <c r="AB96" s="406"/>
      <c r="AC96" s="407"/>
      <c r="AD96" s="406"/>
      <c r="AE96" s="344"/>
      <c r="AF96" s="420"/>
      <c r="AG96" s="44"/>
    </row>
    <row r="97" spans="1:33" ht="22.5" customHeight="1" x14ac:dyDescent="0.3">
      <c r="A97" s="192"/>
      <c r="B97" s="376"/>
      <c r="C97" s="400"/>
      <c r="D97" s="400" t="s">
        <v>43</v>
      </c>
      <c r="E97" s="346"/>
      <c r="F97" s="414"/>
      <c r="G97" s="346"/>
      <c r="H97" s="400"/>
      <c r="I97" s="406"/>
      <c r="J97" s="400"/>
      <c r="K97" s="729"/>
      <c r="L97" s="585"/>
      <c r="M97" s="729"/>
      <c r="N97" s="585"/>
      <c r="O97" s="731">
        <f>SUM(K97:M97)</f>
        <v>0</v>
      </c>
      <c r="P97" s="406"/>
      <c r="Q97" s="406"/>
      <c r="R97" s="406"/>
      <c r="S97" s="406"/>
      <c r="T97" s="406"/>
      <c r="U97" s="406"/>
      <c r="V97" s="406"/>
      <c r="W97" s="406"/>
      <c r="X97" s="406"/>
      <c r="Y97" s="406"/>
      <c r="Z97" s="406"/>
      <c r="AA97" s="406"/>
      <c r="AB97" s="406"/>
      <c r="AC97" s="407"/>
      <c r="AD97" s="406"/>
      <c r="AE97" s="47" t="str">
        <f>IF(OR(M97="",K97="",),"Incomplete","Complete")</f>
        <v>Incomplete</v>
      </c>
      <c r="AF97" s="420"/>
      <c r="AG97" s="44"/>
    </row>
    <row r="98" spans="1:33" ht="14.1" customHeight="1" x14ac:dyDescent="0.3">
      <c r="A98" s="192"/>
      <c r="B98" s="376"/>
      <c r="C98" s="400"/>
      <c r="D98" s="400"/>
      <c r="E98" s="346"/>
      <c r="F98" s="414"/>
      <c r="G98" s="346"/>
      <c r="H98" s="400"/>
      <c r="I98" s="406"/>
      <c r="J98" s="400"/>
      <c r="K98" s="585"/>
      <c r="L98" s="585"/>
      <c r="M98" s="585"/>
      <c r="N98" s="585"/>
      <c r="O98" s="735"/>
      <c r="P98" s="406"/>
      <c r="Q98" s="406"/>
      <c r="R98" s="406"/>
      <c r="S98" s="406"/>
      <c r="T98" s="406"/>
      <c r="U98" s="406"/>
      <c r="V98" s="406"/>
      <c r="W98" s="406"/>
      <c r="X98" s="406"/>
      <c r="Y98" s="406"/>
      <c r="Z98" s="406"/>
      <c r="AA98" s="406"/>
      <c r="AB98" s="406"/>
      <c r="AC98" s="407"/>
      <c r="AD98" s="406"/>
      <c r="AE98" s="408"/>
      <c r="AF98" s="420"/>
      <c r="AG98" s="44"/>
    </row>
    <row r="99" spans="1:33" ht="23.25" customHeight="1" x14ac:dyDescent="0.3">
      <c r="A99" s="192"/>
      <c r="B99" s="376"/>
      <c r="C99" s="400"/>
      <c r="D99" s="400" t="s">
        <v>93</v>
      </c>
      <c r="E99" s="346"/>
      <c r="F99" s="414"/>
      <c r="G99" s="346"/>
      <c r="H99" s="400"/>
      <c r="I99" s="406"/>
      <c r="J99" s="400"/>
      <c r="K99" s="729"/>
      <c r="L99" s="585"/>
      <c r="M99" s="729"/>
      <c r="N99" s="585"/>
      <c r="O99" s="731">
        <f>SUM(K99:M99)</f>
        <v>0</v>
      </c>
      <c r="P99" s="406"/>
      <c r="Q99" s="406"/>
      <c r="R99" s="406"/>
      <c r="S99" s="406"/>
      <c r="T99" s="406"/>
      <c r="U99" s="406"/>
      <c r="V99" s="406"/>
      <c r="W99" s="406"/>
      <c r="X99" s="406"/>
      <c r="Y99" s="406"/>
      <c r="Z99" s="406"/>
      <c r="AA99" s="406"/>
      <c r="AB99" s="406"/>
      <c r="AC99" s="407"/>
      <c r="AD99" s="406"/>
      <c r="AE99" s="47" t="str">
        <f>IF(OR(M99="",K99="",),"Incomplete","Complete")</f>
        <v>Incomplete</v>
      </c>
      <c r="AF99" s="420"/>
      <c r="AG99" s="44"/>
    </row>
    <row r="100" spans="1:33" ht="14.1" customHeight="1" x14ac:dyDescent="0.3">
      <c r="A100" s="192"/>
      <c r="B100" s="376"/>
      <c r="C100" s="400"/>
      <c r="D100" s="400"/>
      <c r="E100" s="346"/>
      <c r="F100" s="414"/>
      <c r="G100" s="346"/>
      <c r="H100" s="400"/>
      <c r="I100" s="406"/>
      <c r="J100" s="400"/>
      <c r="K100" s="585"/>
      <c r="L100" s="585"/>
      <c r="M100" s="585"/>
      <c r="N100" s="585"/>
      <c r="O100" s="735"/>
      <c r="P100" s="406"/>
      <c r="Q100" s="406"/>
      <c r="R100" s="406"/>
      <c r="S100" s="406"/>
      <c r="T100" s="406"/>
      <c r="U100" s="406"/>
      <c r="V100" s="406"/>
      <c r="W100" s="406"/>
      <c r="X100" s="406"/>
      <c r="Y100" s="406"/>
      <c r="Z100" s="406"/>
      <c r="AA100" s="406"/>
      <c r="AB100" s="406"/>
      <c r="AC100" s="407"/>
      <c r="AD100" s="406"/>
      <c r="AE100" s="408"/>
      <c r="AF100" s="420"/>
      <c r="AG100" s="44"/>
    </row>
    <row r="101" spans="1:33" ht="18" customHeight="1" x14ac:dyDescent="0.3">
      <c r="A101" s="192"/>
      <c r="B101" s="376"/>
      <c r="C101" s="400"/>
      <c r="D101" s="400" t="s">
        <v>28</v>
      </c>
      <c r="E101" s="346"/>
      <c r="F101" s="414"/>
      <c r="G101" s="346"/>
      <c r="H101" s="400"/>
      <c r="I101" s="406"/>
      <c r="J101" s="400"/>
      <c r="K101" s="729"/>
      <c r="L101" s="585"/>
      <c r="M101" s="729"/>
      <c r="N101" s="585"/>
      <c r="O101" s="731">
        <f>SUM(K101:M101)</f>
        <v>0</v>
      </c>
      <c r="P101" s="406"/>
      <c r="Q101" s="406"/>
      <c r="R101" s="406"/>
      <c r="S101" s="406"/>
      <c r="T101" s="406"/>
      <c r="U101" s="406"/>
      <c r="V101" s="406"/>
      <c r="W101" s="406"/>
      <c r="X101" s="406"/>
      <c r="Y101" s="406"/>
      <c r="Z101" s="406"/>
      <c r="AA101" s="406"/>
      <c r="AB101" s="406"/>
      <c r="AC101" s="407"/>
      <c r="AD101" s="406"/>
      <c r="AE101" s="47" t="str">
        <f>IF(OR(M101="",K101="",),"Incomplete","Complete")</f>
        <v>Incomplete</v>
      </c>
      <c r="AF101" s="420"/>
      <c r="AG101" s="44"/>
    </row>
    <row r="102" spans="1:33" ht="14.1" customHeight="1" x14ac:dyDescent="0.3">
      <c r="A102" s="192"/>
      <c r="B102" s="376"/>
      <c r="C102" s="346"/>
      <c r="D102" s="346"/>
      <c r="E102" s="346"/>
      <c r="F102" s="346"/>
      <c r="G102" s="346"/>
      <c r="H102" s="346"/>
      <c r="I102" s="407"/>
      <c r="J102" s="346"/>
      <c r="K102" s="587"/>
      <c r="L102" s="585"/>
      <c r="M102" s="587"/>
      <c r="N102" s="585"/>
      <c r="O102" s="736"/>
      <c r="P102" s="346"/>
      <c r="Q102" s="407"/>
      <c r="R102" s="346"/>
      <c r="S102" s="407"/>
      <c r="T102" s="346"/>
      <c r="U102" s="407"/>
      <c r="V102" s="407"/>
      <c r="W102" s="407"/>
      <c r="X102" s="407"/>
      <c r="Y102" s="407"/>
      <c r="Z102" s="407"/>
      <c r="AA102" s="407"/>
      <c r="AB102" s="407"/>
      <c r="AC102" s="407"/>
      <c r="AD102" s="407"/>
      <c r="AE102" s="408"/>
      <c r="AF102" s="420"/>
      <c r="AG102" s="44"/>
    </row>
    <row r="103" spans="1:33" ht="27.75" customHeight="1" x14ac:dyDescent="0.3">
      <c r="A103" s="192"/>
      <c r="B103" s="376"/>
      <c r="C103" s="346"/>
      <c r="D103" s="346"/>
      <c r="E103" s="346"/>
      <c r="F103" s="346"/>
      <c r="G103" s="346"/>
      <c r="H103" s="346"/>
      <c r="I103" s="384" t="s">
        <v>913</v>
      </c>
      <c r="J103" s="346"/>
      <c r="K103" s="731">
        <f>SUM(K95:K101)</f>
        <v>0</v>
      </c>
      <c r="L103" s="735"/>
      <c r="M103" s="731">
        <f>SUM(M95:M101)</f>
        <v>0</v>
      </c>
      <c r="N103" s="735"/>
      <c r="O103" s="731">
        <f>SUM(O95:O101)</f>
        <v>0</v>
      </c>
      <c r="P103" s="346"/>
      <c r="Q103" s="346"/>
      <c r="R103" s="346"/>
      <c r="S103" s="407"/>
      <c r="T103" s="346"/>
      <c r="U103" s="407"/>
      <c r="V103" s="407"/>
      <c r="W103" s="407"/>
      <c r="X103" s="407"/>
      <c r="Y103" s="407"/>
      <c r="Z103" s="407"/>
      <c r="AA103" s="407"/>
      <c r="AB103" s="407"/>
      <c r="AC103" s="407"/>
      <c r="AD103" s="407"/>
      <c r="AE103" s="344"/>
      <c r="AF103" s="420"/>
      <c r="AG103" s="44"/>
    </row>
    <row r="104" spans="1:33" ht="14.1" customHeight="1" x14ac:dyDescent="0.3">
      <c r="A104" s="192"/>
      <c r="B104" s="376"/>
      <c r="C104" s="346"/>
      <c r="D104" s="346"/>
      <c r="E104" s="346"/>
      <c r="F104" s="346"/>
      <c r="G104" s="346"/>
      <c r="H104" s="346"/>
      <c r="I104" s="407"/>
      <c r="J104" s="346"/>
      <c r="K104" s="407"/>
      <c r="L104" s="346"/>
      <c r="M104" s="407"/>
      <c r="N104" s="346"/>
      <c r="O104" s="407"/>
      <c r="P104" s="346"/>
      <c r="Q104" s="407"/>
      <c r="R104" s="346"/>
      <c r="S104" s="407"/>
      <c r="T104" s="346"/>
      <c r="U104" s="407"/>
      <c r="V104" s="407"/>
      <c r="W104" s="407"/>
      <c r="X104" s="407"/>
      <c r="Y104" s="407"/>
      <c r="Z104" s="407"/>
      <c r="AA104" s="407"/>
      <c r="AB104" s="407"/>
      <c r="AC104" s="407"/>
      <c r="AD104" s="407"/>
      <c r="AE104" s="408"/>
      <c r="AF104" s="420"/>
      <c r="AG104" s="44"/>
    </row>
    <row r="105" spans="1:33" ht="14.1" customHeight="1" thickBot="1" x14ac:dyDescent="0.35">
      <c r="A105" s="192"/>
      <c r="B105" s="379"/>
      <c r="C105" s="409"/>
      <c r="D105" s="362"/>
      <c r="E105" s="362"/>
      <c r="F105" s="418"/>
      <c r="G105" s="362"/>
      <c r="H105" s="409"/>
      <c r="I105" s="410"/>
      <c r="J105" s="409"/>
      <c r="K105" s="362"/>
      <c r="L105" s="362"/>
      <c r="M105" s="362"/>
      <c r="N105" s="362"/>
      <c r="O105" s="410"/>
      <c r="P105" s="410"/>
      <c r="Q105" s="410"/>
      <c r="R105" s="410"/>
      <c r="S105" s="410"/>
      <c r="T105" s="410"/>
      <c r="U105" s="410"/>
      <c r="V105" s="410"/>
      <c r="W105" s="410"/>
      <c r="X105" s="410"/>
      <c r="Y105" s="410"/>
      <c r="Z105" s="410"/>
      <c r="AA105" s="410"/>
      <c r="AB105" s="410"/>
      <c r="AC105" s="380"/>
      <c r="AD105" s="410"/>
      <c r="AE105" s="421"/>
      <c r="AF105" s="422"/>
      <c r="AG105" s="44"/>
    </row>
    <row r="106" spans="1:33" ht="14.1" customHeight="1" thickBot="1" x14ac:dyDescent="0.35">
      <c r="A106" s="192"/>
      <c r="B106" s="36"/>
      <c r="C106" s="143"/>
      <c r="D106" s="36"/>
      <c r="E106" s="36"/>
      <c r="F106" s="142"/>
      <c r="G106" s="36"/>
      <c r="H106" s="126"/>
      <c r="I106" s="49"/>
      <c r="J106" s="126"/>
      <c r="K106" s="36"/>
      <c r="L106" s="36"/>
      <c r="M106" s="36"/>
      <c r="N106" s="124"/>
      <c r="O106" s="49"/>
      <c r="P106" s="49"/>
      <c r="Q106" s="49"/>
      <c r="R106" s="49"/>
      <c r="S106" s="49"/>
      <c r="T106" s="49"/>
      <c r="U106" s="49"/>
      <c r="V106" s="49"/>
      <c r="W106" s="49"/>
      <c r="X106" s="49"/>
      <c r="Y106" s="49"/>
      <c r="Z106" s="49"/>
      <c r="AA106" s="49"/>
      <c r="AB106" s="49"/>
      <c r="AC106" s="49"/>
      <c r="AD106" s="49"/>
      <c r="AE106" s="49"/>
      <c r="AF106" s="49"/>
      <c r="AG106" s="130"/>
    </row>
    <row r="107" spans="1:33" ht="14.1" customHeight="1" thickBot="1" x14ac:dyDescent="0.35">
      <c r="A107" s="192"/>
      <c r="B107" s="259"/>
      <c r="C107" s="278" t="s">
        <v>1100</v>
      </c>
      <c r="D107" s="261"/>
      <c r="E107" s="261"/>
      <c r="F107" s="292"/>
      <c r="G107" s="261"/>
      <c r="H107" s="282"/>
      <c r="I107" s="261"/>
      <c r="J107" s="261"/>
      <c r="K107" s="261"/>
      <c r="L107" s="261"/>
      <c r="M107" s="279"/>
      <c r="N107" s="279"/>
      <c r="O107" s="279"/>
      <c r="P107" s="279"/>
      <c r="Q107" s="279"/>
      <c r="R107" s="279"/>
      <c r="S107" s="279"/>
      <c r="T107" s="261"/>
      <c r="U107" s="261"/>
      <c r="V107" s="261"/>
      <c r="W107" s="261"/>
      <c r="X107" s="261"/>
      <c r="Y107" s="261"/>
      <c r="Z107" s="261"/>
      <c r="AA107" s="261"/>
      <c r="AB107" s="271"/>
      <c r="AC107" s="279"/>
      <c r="AD107" s="279"/>
      <c r="AE107" s="261"/>
      <c r="AF107" s="293"/>
      <c r="AG107" s="44"/>
    </row>
    <row r="108" spans="1:33" ht="14.1" customHeight="1" x14ac:dyDescent="0.3">
      <c r="A108" s="192"/>
      <c r="B108" s="376"/>
      <c r="C108" s="346"/>
      <c r="D108" s="346"/>
      <c r="E108" s="346"/>
      <c r="F108" s="400"/>
      <c r="G108" s="400"/>
      <c r="H108" s="400"/>
      <c r="I108" s="400"/>
      <c r="J108" s="400"/>
      <c r="K108" s="400"/>
      <c r="L108" s="400"/>
      <c r="M108" s="400"/>
      <c r="N108" s="400"/>
      <c r="O108" s="400"/>
      <c r="P108" s="346"/>
      <c r="Q108" s="407"/>
      <c r="R108" s="407"/>
      <c r="S108" s="407"/>
      <c r="T108" s="346"/>
      <c r="U108" s="346"/>
      <c r="V108" s="346"/>
      <c r="W108" s="346"/>
      <c r="X108" s="346"/>
      <c r="Y108" s="400"/>
      <c r="Z108" s="407"/>
      <c r="AA108" s="346"/>
      <c r="AB108" s="346"/>
      <c r="AC108" s="407"/>
      <c r="AD108" s="407"/>
      <c r="AE108" s="400"/>
      <c r="AF108" s="420"/>
      <c r="AG108" s="44"/>
    </row>
    <row r="109" spans="1:33" ht="139.80000000000001" customHeight="1" x14ac:dyDescent="0.3">
      <c r="A109" s="192"/>
      <c r="B109" s="376"/>
      <c r="C109" s="771" t="s">
        <v>1325</v>
      </c>
      <c r="D109" s="776"/>
      <c r="E109" s="776"/>
      <c r="F109" s="776"/>
      <c r="G109" s="357"/>
      <c r="H109" s="346"/>
      <c r="I109" s="830"/>
      <c r="J109" s="831"/>
      <c r="K109" s="831"/>
      <c r="L109" s="831"/>
      <c r="M109" s="831"/>
      <c r="N109" s="831"/>
      <c r="O109" s="831"/>
      <c r="P109" s="831"/>
      <c r="Q109" s="831"/>
      <c r="R109" s="831"/>
      <c r="S109" s="831"/>
      <c r="T109" s="831"/>
      <c r="U109" s="831"/>
      <c r="V109" s="831"/>
      <c r="W109" s="831"/>
      <c r="X109" s="831"/>
      <c r="Y109" s="831"/>
      <c r="Z109" s="831"/>
      <c r="AA109" s="831"/>
      <c r="AB109" s="831"/>
      <c r="AC109" s="832"/>
      <c r="AD109" s="357"/>
      <c r="AE109" s="357"/>
      <c r="AF109" s="420"/>
      <c r="AG109" s="44"/>
    </row>
    <row r="110" spans="1:33" ht="15.6" x14ac:dyDescent="0.3">
      <c r="A110" s="192"/>
      <c r="B110" s="376"/>
      <c r="C110" s="776"/>
      <c r="D110" s="776"/>
      <c r="E110" s="776"/>
      <c r="F110" s="776"/>
      <c r="G110" s="357"/>
      <c r="H110" s="728"/>
      <c r="I110" s="728"/>
      <c r="J110" s="728"/>
      <c r="K110" s="728"/>
      <c r="L110" s="728"/>
      <c r="M110" s="728"/>
      <c r="N110" s="728"/>
      <c r="O110" s="728"/>
      <c r="P110" s="728"/>
      <c r="Q110" s="728"/>
      <c r="R110" s="728"/>
      <c r="S110" s="728"/>
      <c r="T110" s="728"/>
      <c r="U110" s="728"/>
      <c r="V110" s="728"/>
      <c r="W110" s="728"/>
      <c r="X110" s="728"/>
      <c r="Y110" s="728"/>
      <c r="Z110" s="728"/>
      <c r="AA110" s="728"/>
      <c r="AB110" s="728"/>
      <c r="AC110" s="728"/>
      <c r="AD110" s="728"/>
      <c r="AE110" s="357"/>
      <c r="AF110" s="420"/>
      <c r="AG110" s="44"/>
    </row>
    <row r="111" spans="1:33" ht="14.1" customHeight="1" thickBot="1" x14ac:dyDescent="0.35">
      <c r="A111" s="192"/>
      <c r="B111" s="417"/>
      <c r="C111" s="362"/>
      <c r="D111" s="362"/>
      <c r="E111" s="362"/>
      <c r="F111" s="418"/>
      <c r="G111" s="362"/>
      <c r="H111" s="409"/>
      <c r="I111" s="362"/>
      <c r="J111" s="362"/>
      <c r="K111" s="362"/>
      <c r="L111" s="362"/>
      <c r="M111" s="410"/>
      <c r="N111" s="410"/>
      <c r="O111" s="410"/>
      <c r="P111" s="410"/>
      <c r="Q111" s="410"/>
      <c r="R111" s="410"/>
      <c r="S111" s="410"/>
      <c r="T111" s="410"/>
      <c r="U111" s="410"/>
      <c r="V111" s="410"/>
      <c r="W111" s="410"/>
      <c r="X111" s="410"/>
      <c r="Y111" s="410"/>
      <c r="Z111" s="410"/>
      <c r="AA111" s="410"/>
      <c r="AB111" s="410"/>
      <c r="AC111" s="410"/>
      <c r="AD111" s="410"/>
      <c r="AE111" s="410"/>
      <c r="AF111" s="422"/>
      <c r="AG111" s="44"/>
    </row>
    <row r="112" spans="1:33" ht="15" customHeight="1" x14ac:dyDescent="0.3">
      <c r="A112" s="192"/>
      <c r="B112" s="36"/>
      <c r="C112" s="36"/>
      <c r="D112" s="36"/>
      <c r="E112" s="36"/>
      <c r="F112" s="36"/>
      <c r="G112" s="36"/>
      <c r="H112" s="36"/>
      <c r="I112" s="36"/>
      <c r="J112" s="36"/>
      <c r="K112" s="36"/>
      <c r="L112" s="36"/>
      <c r="M112" s="36"/>
      <c r="N112" s="124"/>
      <c r="O112" s="40"/>
      <c r="P112" s="40"/>
      <c r="Q112" s="40"/>
      <c r="R112" s="40"/>
      <c r="S112" s="40"/>
      <c r="T112" s="40"/>
      <c r="U112" s="40"/>
      <c r="V112" s="36"/>
      <c r="W112" s="36"/>
      <c r="X112" s="40"/>
      <c r="Y112" s="40"/>
      <c r="Z112" s="36"/>
      <c r="AA112" s="36"/>
      <c r="AB112" s="148"/>
      <c r="AC112" s="36"/>
      <c r="AD112" s="36"/>
      <c r="AE112" s="36"/>
      <c r="AF112" s="36"/>
      <c r="AG112" s="44"/>
    </row>
    <row r="113" spans="1:33" ht="14.1" customHeight="1" thickBot="1" x14ac:dyDescent="0.35">
      <c r="A113" s="195"/>
      <c r="B113" s="144"/>
      <c r="C113" s="51"/>
      <c r="D113" s="51"/>
      <c r="E113" s="51"/>
      <c r="F113" s="145"/>
      <c r="G113" s="51"/>
      <c r="H113" s="146"/>
      <c r="I113" s="146"/>
      <c r="J113" s="146"/>
      <c r="K113" s="51"/>
      <c r="L113" s="51"/>
      <c r="M113" s="51"/>
      <c r="N113" s="131"/>
      <c r="O113" s="147"/>
      <c r="P113" s="147"/>
      <c r="Q113" s="147"/>
      <c r="R113" s="147"/>
      <c r="S113" s="147"/>
      <c r="T113" s="147"/>
      <c r="U113" s="147"/>
      <c r="V113" s="147"/>
      <c r="W113" s="147"/>
      <c r="X113" s="147"/>
      <c r="Y113" s="147"/>
      <c r="Z113" s="147"/>
      <c r="AA113" s="147"/>
      <c r="AB113" s="147"/>
      <c r="AC113" s="147"/>
      <c r="AD113" s="147"/>
      <c r="AE113" s="147"/>
      <c r="AF113" s="147"/>
      <c r="AG113" s="199"/>
    </row>
    <row r="114" spans="1:33" x14ac:dyDescent="0.3"/>
    <row r="115" spans="1:33" x14ac:dyDescent="0.3"/>
    <row r="116" spans="1:33" x14ac:dyDescent="0.3"/>
    <row r="117" spans="1:33" x14ac:dyDescent="0.3"/>
    <row r="118" spans="1:33" x14ac:dyDescent="0.3"/>
    <row r="119" spans="1:33" x14ac:dyDescent="0.3"/>
    <row r="120" spans="1:33" x14ac:dyDescent="0.3"/>
  </sheetData>
  <sheetProtection algorithmName="SHA-512" hashValue="Rb/sKZ4V23G79vYOD+OlcKxrrNMzNGstLQZ7ROROm49tI5lykoBwJ+9KszURNxEYJ6sBBjqoybxCz5luEfvRAQ==" saltValue="yfkaP68xzYZi8PjCUjb+UA==" spinCount="100000" sheet="1"/>
  <protectedRanges>
    <protectedRange sqref="F9 F43" name="CoInfo"/>
    <protectedRange sqref="O95 Q81 Y33:Y38 Y16:Y21 O97 O99 O101 AC68 U54 U56 U58 K60 M60 O60 Q60 S60 U60 AC66 AC70 AA70 Y70 S70 Q70 O70 M70 K70 U70 U66 U68 U81 U79 U77 K81 M81 O81" name="CoInfo_1_2"/>
  </protectedRanges>
  <customSheetViews>
    <customSheetView guid="{ED25EFEB-FAA9-48EB-A433-F56600AA8F8A}" scale="90" showPageBreaks="1" showGridLines="0" fitToPage="1" printArea="1">
      <pane xSplit="11" ySplit="8" topLeftCell="L9" activePane="bottomRight" state="frozen"/>
      <selection pane="bottomRight" activeCell="B18" sqref="B18"/>
      <pageMargins left="0.70866141732283472" right="0.70866141732283472" top="0.74803149606299213" bottom="0.74803149606299213" header="0.31496062992125984" footer="0.31496062992125984"/>
      <printOptions horizontalCentered="1" verticalCentered="1"/>
      <pageSetup scale="34" orientation="landscape" r:id="rId1"/>
    </customSheetView>
    <customSheetView guid="{00B830FA-6284-458C-9475-AEF38805FF18}" scale="90" showGridLines="0" fitToPage="1">
      <pane xSplit="11" ySplit="8" topLeftCell="L9" activePane="bottomRight" state="frozen"/>
      <selection pane="bottomRight" activeCell="B18" sqref="B18"/>
      <pageMargins left="0.70866141732283472" right="0.70866141732283472" top="0.74803149606299213" bottom="0.74803149606299213" header="0.31496062992125984" footer="0.31496062992125984"/>
      <printOptions horizontalCentered="1" verticalCentered="1"/>
      <pageSetup scale="34" orientation="landscape" r:id="rId2"/>
    </customSheetView>
  </customSheetViews>
  <mergeCells count="11">
    <mergeCell ref="U6:AC6"/>
    <mergeCell ref="C12:H13"/>
    <mergeCell ref="C29:H30"/>
    <mergeCell ref="C31:F32"/>
    <mergeCell ref="C41:F41"/>
    <mergeCell ref="D24:G24"/>
    <mergeCell ref="C91:H92"/>
    <mergeCell ref="C46:M48"/>
    <mergeCell ref="D14:H15"/>
    <mergeCell ref="C109:F110"/>
    <mergeCell ref="I109:AC109"/>
  </mergeCells>
  <conditionalFormatting sqref="A1:XFD5 A6:E6 G6:XFD6 A7:XFD53 A110:XFD1048576 A109:I109 AD109:XFD109 A55:XFD55 A54:J54 L54 N54 P54 R54 T54:XFD54 A57:XFD57 A56:J56 T56:XFD56 R56 P56 N56 L56 A59:XFD65 A58:R58 T58:XFD58 A67:XFD67 A66:J66 L66 N66 P66 R66 T66:X66 A69:XFD76 A68:R68 T68:X68 Z66 Z68 AB66:XFD66 AB68:XFD68 A78:XFD78 A77:J77 L77 N77 P77 R77:XFD77 A80:XFD94 A79:J79 R79:XFD79 P79 N79 L79 A96:XFD96 A95:J95 L95 N95:XFD95 A98:XFD98 A97:J97 L97 N97:XFD97 A100:XFD100 A99:J99 L99 N99:XFD99 A102:XFD108 A101:J101 L101 N101:XFD101">
    <cfRule type="expression" dxfId="433" priority="47" stopIfTrue="1">
      <formula>$E$6="No"</formula>
    </cfRule>
  </conditionalFormatting>
  <conditionalFormatting sqref="AE1:AE1048576">
    <cfRule type="cellIs" dxfId="432" priority="49" operator="equal">
      <formula>"Complete"</formula>
    </cfRule>
    <cfRule type="cellIs" dxfId="431" priority="50" operator="equal">
      <formula>"Incomplete"</formula>
    </cfRule>
  </conditionalFormatting>
  <conditionalFormatting sqref="F6">
    <cfRule type="expression" dxfId="430" priority="39">
      <formula>$E$6="No"</formula>
    </cfRule>
  </conditionalFormatting>
  <conditionalFormatting sqref="K54">
    <cfRule type="expression" dxfId="429" priority="38" stopIfTrue="1">
      <formula>$E$6="No"</formula>
    </cfRule>
  </conditionalFormatting>
  <conditionalFormatting sqref="M54">
    <cfRule type="expression" dxfId="428" priority="37" stopIfTrue="1">
      <formula>$E$6="No"</formula>
    </cfRule>
  </conditionalFormatting>
  <conditionalFormatting sqref="O54">
    <cfRule type="expression" dxfId="427" priority="36" stopIfTrue="1">
      <formula>$E$6="No"</formula>
    </cfRule>
  </conditionalFormatting>
  <conditionalFormatting sqref="Q54">
    <cfRule type="expression" dxfId="426" priority="35" stopIfTrue="1">
      <formula>$E$6="No"</formula>
    </cfRule>
  </conditionalFormatting>
  <conditionalFormatting sqref="S54">
    <cfRule type="expression" dxfId="425" priority="34" stopIfTrue="1">
      <formula>$E$6="No"</formula>
    </cfRule>
  </conditionalFormatting>
  <conditionalFormatting sqref="S56">
    <cfRule type="expression" dxfId="424" priority="33" stopIfTrue="1">
      <formula>$E$6="No"</formula>
    </cfRule>
  </conditionalFormatting>
  <conditionalFormatting sqref="Q56">
    <cfRule type="expression" dxfId="423" priority="32" stopIfTrue="1">
      <formula>$E$6="No"</formula>
    </cfRule>
  </conditionalFormatting>
  <conditionalFormatting sqref="O56">
    <cfRule type="expression" dxfId="422" priority="31" stopIfTrue="1">
      <formula>$E$6="No"</formula>
    </cfRule>
  </conditionalFormatting>
  <conditionalFormatting sqref="M56">
    <cfRule type="expression" dxfId="421" priority="30" stopIfTrue="1">
      <formula>$E$6="No"</formula>
    </cfRule>
  </conditionalFormatting>
  <conditionalFormatting sqref="K56">
    <cfRule type="expression" dxfId="420" priority="29" stopIfTrue="1">
      <formula>$E$6="No"</formula>
    </cfRule>
  </conditionalFormatting>
  <conditionalFormatting sqref="S58">
    <cfRule type="expression" dxfId="419" priority="28" stopIfTrue="1">
      <formula>$E$6="No"</formula>
    </cfRule>
  </conditionalFormatting>
  <conditionalFormatting sqref="K66">
    <cfRule type="expression" dxfId="418" priority="27" stopIfTrue="1">
      <formula>$E$6="No"</formula>
    </cfRule>
  </conditionalFormatting>
  <conditionalFormatting sqref="M66">
    <cfRule type="expression" dxfId="417" priority="26" stopIfTrue="1">
      <formula>$E$6="No"</formula>
    </cfRule>
  </conditionalFormatting>
  <conditionalFormatting sqref="O66">
    <cfRule type="expression" dxfId="416" priority="25" stopIfTrue="1">
      <formula>$E$6="No"</formula>
    </cfRule>
  </conditionalFormatting>
  <conditionalFormatting sqref="Q66">
    <cfRule type="expression" dxfId="415" priority="24" stopIfTrue="1">
      <formula>$E$6="No"</formula>
    </cfRule>
  </conditionalFormatting>
  <conditionalFormatting sqref="S66">
    <cfRule type="expression" dxfId="414" priority="23" stopIfTrue="1">
      <formula>$E$6="No"</formula>
    </cfRule>
  </conditionalFormatting>
  <conditionalFormatting sqref="Y66">
    <cfRule type="expression" dxfId="413" priority="21" stopIfTrue="1">
      <formula>$E$6="No"</formula>
    </cfRule>
  </conditionalFormatting>
  <conditionalFormatting sqref="Y68">
    <cfRule type="expression" dxfId="412" priority="20" stopIfTrue="1">
      <formula>$E$6="No"</formula>
    </cfRule>
  </conditionalFormatting>
  <conditionalFormatting sqref="AA66">
    <cfRule type="expression" dxfId="411" priority="19" stopIfTrue="1">
      <formula>$E$6="No"</formula>
    </cfRule>
  </conditionalFormatting>
  <conditionalFormatting sqref="AA68">
    <cfRule type="expression" dxfId="410" priority="18" stopIfTrue="1">
      <formula>$E$6="No"</formula>
    </cfRule>
  </conditionalFormatting>
  <conditionalFormatting sqref="S68">
    <cfRule type="expression" dxfId="409" priority="17" stopIfTrue="1">
      <formula>$E$6="No"</formula>
    </cfRule>
  </conditionalFormatting>
  <conditionalFormatting sqref="K77">
    <cfRule type="expression" dxfId="408" priority="16" stopIfTrue="1">
      <formula>$E$6="No"</formula>
    </cfRule>
  </conditionalFormatting>
  <conditionalFormatting sqref="M77">
    <cfRule type="expression" dxfId="407" priority="15" stopIfTrue="1">
      <formula>$E$6="No"</formula>
    </cfRule>
  </conditionalFormatting>
  <conditionalFormatting sqref="O77">
    <cfRule type="expression" dxfId="406" priority="14" stopIfTrue="1">
      <formula>$E$6="No"</formula>
    </cfRule>
  </conditionalFormatting>
  <conditionalFormatting sqref="Q77">
    <cfRule type="expression" dxfId="405" priority="13" stopIfTrue="1">
      <formula>$E$6="No"</formula>
    </cfRule>
  </conditionalFormatting>
  <conditionalFormatting sqref="Q79">
    <cfRule type="expression" dxfId="404" priority="12" stopIfTrue="1">
      <formula>$E$6="No"</formula>
    </cfRule>
  </conditionalFormatting>
  <conditionalFormatting sqref="O79">
    <cfRule type="expression" dxfId="403" priority="11" stopIfTrue="1">
      <formula>$E$6="No"</formula>
    </cfRule>
  </conditionalFormatting>
  <conditionalFormatting sqref="M79">
    <cfRule type="expression" dxfId="402" priority="10" stopIfTrue="1">
      <formula>$E$6="No"</formula>
    </cfRule>
  </conditionalFormatting>
  <conditionalFormatting sqref="K79">
    <cfRule type="expression" dxfId="401" priority="9" stopIfTrue="1">
      <formula>$E$6="No"</formula>
    </cfRule>
  </conditionalFormatting>
  <conditionalFormatting sqref="K95">
    <cfRule type="expression" dxfId="400" priority="8" stopIfTrue="1">
      <formula>$E$6="No"</formula>
    </cfRule>
  </conditionalFormatting>
  <conditionalFormatting sqref="M95">
    <cfRule type="expression" dxfId="399" priority="7" stopIfTrue="1">
      <formula>$E$6="No"</formula>
    </cfRule>
  </conditionalFormatting>
  <conditionalFormatting sqref="K97">
    <cfRule type="expression" dxfId="398" priority="6" stopIfTrue="1">
      <formula>$E$6="No"</formula>
    </cfRule>
  </conditionalFormatting>
  <conditionalFormatting sqref="M97">
    <cfRule type="expression" dxfId="397" priority="5" stopIfTrue="1">
      <formula>$E$6="No"</formula>
    </cfRule>
  </conditionalFormatting>
  <conditionalFormatting sqref="K99">
    <cfRule type="expression" dxfId="396" priority="4" stopIfTrue="1">
      <formula>$E$6="No"</formula>
    </cfRule>
  </conditionalFormatting>
  <conditionalFormatting sqref="M99">
    <cfRule type="expression" dxfId="395" priority="3" stopIfTrue="1">
      <formula>$E$6="No"</formula>
    </cfRule>
  </conditionalFormatting>
  <conditionalFormatting sqref="K101">
    <cfRule type="expression" dxfId="394" priority="2" stopIfTrue="1">
      <formula>$E$6="No"</formula>
    </cfRule>
  </conditionalFormatting>
  <conditionalFormatting sqref="M101">
    <cfRule type="expression" dxfId="393" priority="1" stopIfTrue="1">
      <formula>$E$6="No"</formula>
    </cfRule>
  </conditionalFormatting>
  <dataValidations xWindow="1433" yWindow="453" count="6">
    <dataValidation type="whole" allowBlank="1" showInputMessage="1" showErrorMessage="1" sqref="O99 M81 AC66 O81 U77 O97 AC68 K81 O95 Q81 O101 AC70 U54 U56 U58 K60 M60 O60 Q60 S60 U60 AA70 Y70 S70 Q70 O70 M70 K70 U70 U66 U68 U79 U81 Y16:Y21 Y33:Y38">
      <formula1>0</formula1>
      <formula2>100000</formula2>
    </dataValidation>
    <dataValidation type="list" allowBlank="1" showInputMessage="1" showErrorMessage="1" sqref="P66 P53:P57 P59 N113 N87:N88 L111 P23:P24 P42 P44 L107 N105:N106">
      <formula1>"Yes,No"</formula1>
    </dataValidation>
    <dataValidation type="list" errorStyle="warning" showInputMessage="1" showErrorMessage="1" errorTitle="Error" error="Please select the basis of extraction from the list" promptTitle="List" prompt="Please indicate the basis the data is provided - actual or estimate.  Where not applicable, please select N/A." sqref="AF16:AF22 AF24 AF54 AF56 AF58 AF60 AF95 AF97 AF99 AF101 AF68 AF70 AF33:AF41">
      <formula1>"Actual,Estimate,N/A"</formula1>
    </dataValidation>
    <dataValidation allowBlank="1" showInputMessage="1" showErrorMessage="1" promptTitle="Comments" prompt="Please insert any relevant comments" sqref="I109"/>
    <dataValidation type="whole" operator="greaterThanOrEqual" allowBlank="1" showInputMessage="1" showErrorMessage="1" errorTitle="Customer numbers" error="Please insert a positive integer_x000a_" sqref="M38:M41 K17 O34 Q38:Q41 U38:U41 S34 W34 Y22 K36 S21:S22 S19 S38:S41 S36 Q34 Q36 O38:O41 U19 U17 O36 M34 M36 K34 W19 W21:W22 K38:K40 Y24 W17 U21:U22 S17 Q21:Q22 O17 K24 M21:M22 Q17 O19 Q19 O21:O22 M17 K21:K22 W38:W41 U34 M19 K19 W36 U36 Y39:Y41">
      <formula1>0</formula1>
    </dataValidation>
    <dataValidation type="whole" operator="greaterThanOrEqual" allowBlank="1" showInputMessage="1" showErrorMessage="1" errorTitle="Customer numbers" error="Please insert a positive integer_x000a_" prompt="Please insert a whole number greater than or equal to zero." sqref="K16 K18 K20 M20 M18 M16 O16 O18 O20 Q20 Q18 Q16 S16 S18 S20 U20 U18 U16 W16 W18 W20 K33 K35 K37 M37 M35 M33 O33 O35 O37 Q37 Q35 Q33 S33 S35 S37 U37 U35 U33 W33 W35 W37 K41 S58 S56 S54 Q54 Q56 O56 O54 M54 M56 K56 K54 K66 M66 O66 Q66 S66 S68 Y66 Y68 AA68 AA66 K77 K79 M77 M79 O77 O79 Q77 Q79 K95 M95 K97 M97 K99 M99 K101 M101">
      <formula1>0</formula1>
    </dataValidation>
  </dataValidations>
  <hyperlinks>
    <hyperlink ref="AA47" r:id="rId3"/>
  </hyperlinks>
  <printOptions horizontalCentered="1" verticalCentered="1"/>
  <pageMargins left="0.70866141732283472" right="0.70866141732283472" top="0.74803149606299213" bottom="0.74803149606299213" header="0.31496062992125984" footer="0.31496062992125984"/>
  <pageSetup paperSize="9" scale="47" fitToHeight="0" orientation="landscape"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pageSetUpPr fitToPage="1"/>
  </sheetPr>
  <dimension ref="A1:AS93"/>
  <sheetViews>
    <sheetView showGridLines="0" zoomScale="60" zoomScaleNormal="60" zoomScaleSheetLayoutView="100" workbookViewId="0">
      <selection activeCell="C16" sqref="C16:F16"/>
    </sheetView>
  </sheetViews>
  <sheetFormatPr defaultColWidth="0" defaultRowHeight="13.8" zeroHeight="1" x14ac:dyDescent="0.3"/>
  <cols>
    <col min="1" max="2" width="1.09765625" style="33" customWidth="1"/>
    <col min="3" max="3" width="3.09765625" style="33" customWidth="1"/>
    <col min="4" max="4" width="11.09765625" style="33" customWidth="1"/>
    <col min="5" max="5" width="23.59765625" style="33" customWidth="1"/>
    <col min="6" max="6" width="25.59765625" style="33" customWidth="1"/>
    <col min="7" max="7" width="11.09765625" style="33" customWidth="1"/>
    <col min="8" max="8" width="2.09765625" style="33" customWidth="1"/>
    <col min="9" max="9" width="4.59765625" style="33" customWidth="1"/>
    <col min="10" max="10" width="2.09765625" style="33" customWidth="1"/>
    <col min="11" max="11" width="13.09765625" style="33" customWidth="1"/>
    <col min="12" max="12" width="2.09765625" style="33" customWidth="1"/>
    <col min="13" max="13" width="12.59765625" style="33" customWidth="1"/>
    <col min="14" max="14" width="2.09765625" style="134" customWidth="1"/>
    <col min="15" max="15" width="13.09765625" style="34" customWidth="1"/>
    <col min="16" max="16" width="2.09765625" style="34" customWidth="1"/>
    <col min="17" max="17" width="13.09765625" style="34" customWidth="1"/>
    <col min="18" max="18" width="2.09765625" style="34" customWidth="1"/>
    <col min="19" max="19" width="13.09765625" style="34" customWidth="1"/>
    <col min="20" max="20" width="2.09765625" style="34" customWidth="1"/>
    <col min="21" max="21" width="13.59765625" style="34" customWidth="1"/>
    <col min="22" max="22" width="2.09765625" style="34" customWidth="1"/>
    <col min="23" max="23" width="13.5" style="34" customWidth="1"/>
    <col min="24" max="24" width="2.09765625" style="34" customWidth="1"/>
    <col min="25" max="25" width="13.59765625" style="34" customWidth="1"/>
    <col min="26" max="26" width="0.796875" style="34" customWidth="1"/>
    <col min="27" max="27" width="1.19921875" style="34" hidden="1" customWidth="1"/>
    <col min="28" max="28" width="0.5" style="34" customWidth="1"/>
    <col min="29" max="29" width="0.69921875" style="34" customWidth="1"/>
    <col min="30" max="30" width="1.19921875" style="34" customWidth="1"/>
    <col min="31" max="31" width="2.09765625" style="34" customWidth="1"/>
    <col min="32" max="32" width="11.09765625" style="34" customWidth="1"/>
    <col min="33" max="33" width="1.09765625" style="34" customWidth="1"/>
    <col min="34" max="34" width="4.5" style="34" customWidth="1"/>
    <col min="35" max="35" width="1.59765625" style="34" hidden="1" customWidth="1"/>
    <col min="36" max="39" width="9" style="33" hidden="1" customWidth="1"/>
    <col min="40" max="40" width="1.09765625" style="33" hidden="1" customWidth="1"/>
    <col min="41" max="45" width="0" style="33" hidden="1" customWidth="1"/>
    <col min="46" max="16384" width="9" style="33" hidden="1"/>
  </cols>
  <sheetData>
    <row r="1" spans="1:35" ht="15.75" customHeight="1" x14ac:dyDescent="0.3">
      <c r="A1" s="252"/>
      <c r="B1" s="283"/>
      <c r="C1" s="283"/>
      <c r="D1" s="283"/>
      <c r="E1" s="283"/>
      <c r="F1" s="283"/>
      <c r="G1" s="283"/>
      <c r="H1" s="283"/>
      <c r="I1" s="283"/>
      <c r="J1" s="283"/>
      <c r="K1" s="283"/>
      <c r="L1" s="283"/>
      <c r="M1" s="283"/>
      <c r="N1" s="283"/>
      <c r="O1" s="284"/>
      <c r="P1" s="284"/>
      <c r="Q1" s="284"/>
      <c r="R1" s="284"/>
      <c r="S1" s="284"/>
      <c r="T1" s="284"/>
      <c r="U1" s="284"/>
      <c r="V1" s="284"/>
      <c r="W1" s="284"/>
      <c r="X1" s="284"/>
      <c r="Y1" s="284"/>
      <c r="Z1" s="284"/>
      <c r="AA1" s="284"/>
      <c r="AB1" s="284"/>
      <c r="AC1" s="284"/>
      <c r="AD1" s="297"/>
      <c r="AE1" s="284"/>
      <c r="AF1" s="284"/>
      <c r="AG1" s="323"/>
      <c r="AH1" s="285"/>
      <c r="AI1" s="33"/>
    </row>
    <row r="2" spans="1:35" ht="16.5" customHeight="1" thickBot="1" x14ac:dyDescent="0.35">
      <c r="A2" s="308"/>
      <c r="B2" s="324"/>
      <c r="C2" s="309"/>
      <c r="D2" s="309"/>
      <c r="E2" s="309"/>
      <c r="F2" s="286"/>
      <c r="G2" s="286"/>
      <c r="H2" s="286"/>
      <c r="I2" s="286"/>
      <c r="J2" s="286"/>
      <c r="K2" s="286"/>
      <c r="L2" s="286"/>
      <c r="M2" s="286"/>
      <c r="N2" s="286"/>
      <c r="O2" s="287"/>
      <c r="P2" s="287"/>
      <c r="Q2" s="287"/>
      <c r="R2" s="287"/>
      <c r="S2" s="287"/>
      <c r="T2" s="287"/>
      <c r="U2" s="287"/>
      <c r="V2" s="287"/>
      <c r="W2" s="287"/>
      <c r="X2" s="287"/>
      <c r="Y2" s="287"/>
      <c r="Z2" s="287"/>
      <c r="AA2" s="287"/>
      <c r="AB2" s="287"/>
      <c r="AC2" s="287"/>
      <c r="AD2" s="298"/>
      <c r="AE2" s="287"/>
      <c r="AF2" s="287"/>
      <c r="AG2" s="327"/>
      <c r="AH2" s="288"/>
      <c r="AI2" s="33"/>
    </row>
    <row r="3" spans="1:35" ht="12.75" customHeight="1" x14ac:dyDescent="0.3">
      <c r="A3" s="42"/>
      <c r="B3" s="36"/>
      <c r="C3" s="36"/>
      <c r="D3" s="36"/>
      <c r="E3" s="36"/>
      <c r="F3" s="36"/>
      <c r="G3" s="36"/>
      <c r="H3" s="36"/>
      <c r="I3" s="36"/>
      <c r="J3" s="36"/>
      <c r="K3" s="36"/>
      <c r="L3" s="36"/>
      <c r="M3" s="36"/>
      <c r="N3" s="124"/>
      <c r="O3" s="40"/>
      <c r="P3" s="40"/>
      <c r="Q3" s="40"/>
      <c r="R3" s="40"/>
      <c r="S3" s="40"/>
      <c r="T3" s="40"/>
      <c r="U3" s="40"/>
      <c r="V3" s="40"/>
      <c r="W3" s="40"/>
      <c r="X3" s="40"/>
      <c r="Y3" s="40"/>
      <c r="Z3" s="40"/>
      <c r="AA3" s="40"/>
      <c r="AB3" s="40"/>
      <c r="AC3" s="40"/>
      <c r="AD3" s="123"/>
      <c r="AE3" s="40"/>
      <c r="AF3" s="40"/>
      <c r="AG3" s="36"/>
      <c r="AH3" s="44"/>
      <c r="AI3" s="33"/>
    </row>
    <row r="4" spans="1:35" ht="12.75" customHeight="1" x14ac:dyDescent="0.3">
      <c r="A4" s="42"/>
      <c r="B4" s="36"/>
      <c r="C4" s="36"/>
      <c r="D4" s="36"/>
      <c r="E4" s="36"/>
      <c r="F4" s="36"/>
      <c r="G4" s="36"/>
      <c r="H4" s="36"/>
      <c r="I4" s="36"/>
      <c r="J4" s="36"/>
      <c r="K4" s="36"/>
      <c r="L4" s="36"/>
      <c r="M4" s="36"/>
      <c r="N4" s="124"/>
      <c r="O4" s="40"/>
      <c r="P4" s="40"/>
      <c r="Q4" s="40"/>
      <c r="R4" s="40"/>
      <c r="S4" s="40"/>
      <c r="T4" s="40"/>
      <c r="U4" s="40"/>
      <c r="V4" s="40"/>
      <c r="W4" s="40"/>
      <c r="X4" s="40"/>
      <c r="Y4" s="40"/>
      <c r="Z4" s="40"/>
      <c r="AA4" s="40"/>
      <c r="AB4" s="40"/>
      <c r="AC4" s="40"/>
      <c r="AD4" s="40"/>
      <c r="AE4" s="40"/>
      <c r="AF4" s="40"/>
      <c r="AG4" s="36"/>
      <c r="AH4" s="44"/>
      <c r="AI4" s="33"/>
    </row>
    <row r="5" spans="1:35" ht="12.75" customHeight="1" x14ac:dyDescent="0.3">
      <c r="A5" s="42"/>
      <c r="B5" s="36"/>
      <c r="C5" s="36"/>
      <c r="D5" s="36"/>
      <c r="E5" s="36"/>
      <c r="F5" s="36"/>
      <c r="G5" s="36"/>
      <c r="H5" s="36"/>
      <c r="I5" s="36"/>
      <c r="J5" s="36"/>
      <c r="K5" s="36"/>
      <c r="L5" s="36"/>
      <c r="M5" s="36"/>
      <c r="N5" s="124"/>
      <c r="O5" s="40"/>
      <c r="P5" s="40"/>
      <c r="Q5" s="40"/>
      <c r="R5" s="40"/>
      <c r="S5" s="40"/>
      <c r="T5" s="40"/>
      <c r="U5" s="40"/>
      <c r="V5" s="40"/>
      <c r="W5" s="40"/>
      <c r="X5" s="40"/>
      <c r="Y5" s="40"/>
      <c r="Z5" s="40"/>
      <c r="AA5" s="40"/>
      <c r="AB5" s="40"/>
      <c r="AC5" s="40"/>
      <c r="AD5" s="40"/>
      <c r="AE5" s="40"/>
      <c r="AF5" s="485"/>
      <c r="AG5" s="36"/>
      <c r="AH5" s="44"/>
      <c r="AI5" s="33"/>
    </row>
    <row r="6" spans="1:35" ht="44.25" customHeight="1" x14ac:dyDescent="0.6">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654"/>
      <c r="H6" s="654"/>
      <c r="I6" s="654"/>
      <c r="J6" s="654"/>
      <c r="K6" s="654"/>
      <c r="L6" s="654"/>
      <c r="M6" s="654"/>
      <c r="N6" s="654"/>
      <c r="O6" s="654"/>
      <c r="P6" s="654"/>
      <c r="Q6" s="654"/>
      <c r="R6" s="654"/>
      <c r="S6" s="654"/>
      <c r="T6" s="654"/>
      <c r="U6" s="656"/>
      <c r="V6" s="656"/>
      <c r="W6" s="656"/>
      <c r="X6" s="656"/>
      <c r="Y6" s="656"/>
      <c r="Z6" s="656"/>
      <c r="AA6" s="656"/>
      <c r="AB6" s="656"/>
      <c r="AC6" s="656"/>
      <c r="AD6" s="656"/>
      <c r="AE6" s="40"/>
      <c r="AF6" s="40"/>
      <c r="AG6" s="36"/>
      <c r="AH6" s="44"/>
      <c r="AI6" s="33"/>
    </row>
    <row r="7" spans="1:35" ht="12.75" customHeight="1" x14ac:dyDescent="0.3">
      <c r="A7" s="42"/>
      <c r="B7" s="36"/>
      <c r="C7" s="36"/>
      <c r="D7" s="36"/>
      <c r="E7" s="36"/>
      <c r="F7" s="36"/>
      <c r="G7" s="36"/>
      <c r="H7" s="36"/>
      <c r="I7" s="36"/>
      <c r="J7" s="36"/>
      <c r="K7" s="36"/>
      <c r="L7" s="36"/>
      <c r="M7" s="36"/>
      <c r="N7" s="124"/>
      <c r="O7" s="40"/>
      <c r="P7" s="40"/>
      <c r="Q7" s="40"/>
      <c r="R7" s="40"/>
      <c r="S7" s="40"/>
      <c r="T7" s="40"/>
      <c r="U7" s="656"/>
      <c r="V7" s="656"/>
      <c r="W7" s="656"/>
      <c r="X7" s="656"/>
      <c r="Y7" s="656"/>
      <c r="Z7" s="656"/>
      <c r="AA7" s="656"/>
      <c r="AB7" s="656"/>
      <c r="AC7" s="656"/>
      <c r="AD7" s="656"/>
      <c r="AE7" s="40"/>
      <c r="AF7" s="40"/>
      <c r="AG7" s="36"/>
      <c r="AH7" s="44"/>
      <c r="AI7" s="33"/>
    </row>
    <row r="8" spans="1:35" ht="15.75" customHeight="1" x14ac:dyDescent="0.3">
      <c r="A8" s="42"/>
      <c r="B8" s="36"/>
      <c r="C8" s="36"/>
      <c r="D8" s="36"/>
      <c r="E8" s="36"/>
      <c r="F8" s="36"/>
      <c r="G8" s="36"/>
      <c r="H8" s="36"/>
      <c r="I8" s="36"/>
      <c r="J8" s="36"/>
      <c r="K8" s="36"/>
      <c r="L8" s="36"/>
      <c r="M8" s="36"/>
      <c r="N8" s="124"/>
      <c r="O8" s="40"/>
      <c r="P8" s="40"/>
      <c r="Q8" s="40"/>
      <c r="R8" s="40"/>
      <c r="S8" s="40"/>
      <c r="T8" s="40"/>
      <c r="U8" s="40"/>
      <c r="V8" s="40"/>
      <c r="W8" s="40"/>
      <c r="X8" s="40"/>
      <c r="Y8" s="40"/>
      <c r="Z8" s="40"/>
      <c r="AA8" s="40"/>
      <c r="AB8" s="40"/>
      <c r="AC8" s="40"/>
      <c r="AD8" s="40"/>
      <c r="AE8" s="40"/>
      <c r="AF8" s="573" t="str">
        <f>IF(COUNTIF(AF16:AF46,"Incomplete")&gt;0,"Incomplete","Complete")</f>
        <v>Incomplete</v>
      </c>
      <c r="AG8" s="36"/>
      <c r="AH8" s="44"/>
      <c r="AI8" s="33"/>
    </row>
    <row r="9" spans="1:35" ht="13.5" customHeight="1" thickBot="1" x14ac:dyDescent="0.35">
      <c r="A9" s="42"/>
      <c r="B9" s="36"/>
      <c r="C9" s="128"/>
      <c r="D9" s="128"/>
      <c r="E9" s="128"/>
      <c r="F9" s="127"/>
      <c r="G9" s="127"/>
      <c r="H9" s="127"/>
      <c r="I9" s="127"/>
      <c r="J9" s="127"/>
      <c r="K9" s="127"/>
      <c r="L9" s="127"/>
      <c r="M9" s="127"/>
      <c r="N9" s="127"/>
      <c r="O9" s="49"/>
      <c r="P9" s="49"/>
      <c r="Q9" s="49"/>
      <c r="R9" s="49"/>
      <c r="S9" s="49"/>
      <c r="T9" s="49"/>
      <c r="U9" s="49"/>
      <c r="V9" s="49"/>
      <c r="W9" s="49"/>
      <c r="X9" s="49"/>
      <c r="Y9" s="49"/>
      <c r="Z9" s="49"/>
      <c r="AA9" s="49"/>
      <c r="AB9" s="49"/>
      <c r="AC9" s="49"/>
      <c r="AD9" s="48"/>
      <c r="AE9" s="48"/>
      <c r="AF9" s="84"/>
      <c r="AG9" s="36"/>
      <c r="AH9" s="44"/>
      <c r="AI9" s="33"/>
    </row>
    <row r="10" spans="1:35" ht="14.1" customHeight="1" thickBot="1" x14ac:dyDescent="0.35">
      <c r="A10" s="42"/>
      <c r="B10" s="259"/>
      <c r="C10" s="278" t="s">
        <v>1347</v>
      </c>
      <c r="D10" s="261"/>
      <c r="E10" s="261"/>
      <c r="F10" s="292"/>
      <c r="G10" s="261"/>
      <c r="H10" s="261"/>
      <c r="I10" s="261"/>
      <c r="J10" s="261"/>
      <c r="K10" s="261"/>
      <c r="L10" s="261"/>
      <c r="M10" s="261"/>
      <c r="N10" s="261"/>
      <c r="O10" s="279"/>
      <c r="P10" s="279"/>
      <c r="Q10" s="279"/>
      <c r="R10" s="279"/>
      <c r="S10" s="279"/>
      <c r="T10" s="279"/>
      <c r="U10" s="279"/>
      <c r="V10" s="279"/>
      <c r="W10" s="279"/>
      <c r="X10" s="279"/>
      <c r="Y10" s="279"/>
      <c r="Z10" s="279"/>
      <c r="AA10" s="279"/>
      <c r="AB10" s="279"/>
      <c r="AC10" s="279"/>
      <c r="AD10" s="271"/>
      <c r="AE10" s="279"/>
      <c r="AF10" s="315"/>
      <c r="AG10" s="263"/>
      <c r="AH10" s="44"/>
      <c r="AI10" s="33"/>
    </row>
    <row r="11" spans="1:35" ht="15.6" x14ac:dyDescent="0.3">
      <c r="A11" s="42"/>
      <c r="B11" s="376"/>
      <c r="C11" s="346"/>
      <c r="D11" s="346"/>
      <c r="E11" s="346"/>
      <c r="F11" s="346"/>
      <c r="G11" s="414"/>
      <c r="H11" s="346"/>
      <c r="I11" s="384"/>
      <c r="J11" s="346"/>
      <c r="K11" s="399"/>
      <c r="L11" s="346"/>
      <c r="M11" s="399"/>
      <c r="N11" s="346"/>
      <c r="O11" s="399"/>
      <c r="P11" s="407"/>
      <c r="Q11" s="399"/>
      <c r="R11" s="407"/>
      <c r="S11" s="399"/>
      <c r="T11" s="407"/>
      <c r="U11" s="399"/>
      <c r="V11" s="346"/>
      <c r="W11" s="399"/>
      <c r="X11" s="407"/>
      <c r="Y11" s="407"/>
      <c r="Z11" s="407"/>
      <c r="AA11" s="407"/>
      <c r="AB11" s="407"/>
      <c r="AC11" s="407"/>
      <c r="AD11" s="407"/>
      <c r="AE11" s="407"/>
      <c r="AF11" s="408"/>
      <c r="AG11" s="378"/>
      <c r="AH11" s="44"/>
      <c r="AI11" s="33"/>
    </row>
    <row r="12" spans="1:35" ht="12.75" customHeight="1" x14ac:dyDescent="0.3">
      <c r="A12" s="42"/>
      <c r="B12" s="376"/>
      <c r="C12" s="687"/>
      <c r="D12" s="687"/>
      <c r="E12" s="687"/>
      <c r="F12" s="687"/>
      <c r="G12" s="687"/>
      <c r="H12" s="689"/>
      <c r="I12" s="689"/>
      <c r="J12" s="346"/>
      <c r="K12" s="399"/>
      <c r="L12" s="346"/>
      <c r="M12" s="399"/>
      <c r="N12" s="346"/>
      <c r="O12" s="399"/>
      <c r="P12" s="407"/>
      <c r="Q12" s="399"/>
      <c r="R12" s="407"/>
      <c r="S12" s="399"/>
      <c r="T12" s="407"/>
      <c r="U12" s="399"/>
      <c r="V12" s="346"/>
      <c r="W12" s="399"/>
      <c r="X12" s="407"/>
      <c r="Y12" s="407"/>
      <c r="Z12" s="407"/>
      <c r="AA12" s="407"/>
      <c r="AB12" s="407"/>
      <c r="AC12" s="407"/>
      <c r="AD12" s="407"/>
      <c r="AE12" s="407"/>
      <c r="AF12" s="344"/>
      <c r="AG12" s="378"/>
      <c r="AH12" s="44"/>
      <c r="AI12" s="33"/>
    </row>
    <row r="13" spans="1:35" ht="55.5" customHeight="1" x14ac:dyDescent="0.3">
      <c r="A13" s="42"/>
      <c r="B13" s="376"/>
      <c r="C13" s="771" t="s">
        <v>1348</v>
      </c>
      <c r="D13" s="771"/>
      <c r="E13" s="771"/>
      <c r="F13" s="771"/>
      <c r="G13" s="771"/>
      <c r="H13" s="689"/>
      <c r="I13" s="689"/>
      <c r="J13" s="346"/>
      <c r="K13" s="272" t="s">
        <v>33</v>
      </c>
      <c r="L13" s="340"/>
      <c r="M13" s="272" t="s">
        <v>29</v>
      </c>
      <c r="N13" s="340"/>
      <c r="O13" s="272" t="s">
        <v>30</v>
      </c>
      <c r="P13" s="341"/>
      <c r="Q13" s="272" t="s">
        <v>34</v>
      </c>
      <c r="R13" s="341"/>
      <c r="S13" s="272" t="s">
        <v>35</v>
      </c>
      <c r="T13" s="341"/>
      <c r="U13" s="272" t="s">
        <v>32</v>
      </c>
      <c r="V13" s="340"/>
      <c r="W13" s="272" t="s">
        <v>31</v>
      </c>
      <c r="X13" s="341"/>
      <c r="Y13" s="280" t="s">
        <v>2</v>
      </c>
      <c r="Z13" s="407"/>
      <c r="AA13" s="407"/>
      <c r="AB13" s="407"/>
      <c r="AC13" s="407"/>
      <c r="AD13" s="407"/>
      <c r="AE13" s="407"/>
      <c r="AF13" s="408"/>
      <c r="AG13" s="378"/>
      <c r="AH13" s="44"/>
      <c r="AI13" s="33"/>
    </row>
    <row r="14" spans="1:35" ht="14.1" customHeight="1" x14ac:dyDescent="0.3">
      <c r="A14" s="42"/>
      <c r="B14" s="376"/>
      <c r="C14" s="771" t="s">
        <v>962</v>
      </c>
      <c r="D14" s="791"/>
      <c r="E14" s="791"/>
      <c r="F14" s="791"/>
      <c r="G14" s="346"/>
      <c r="H14" s="346"/>
      <c r="I14" s="407"/>
      <c r="J14" s="346"/>
      <c r="K14" s="281"/>
      <c r="L14" s="407"/>
      <c r="M14" s="281"/>
      <c r="N14" s="407"/>
      <c r="O14" s="281"/>
      <c r="P14" s="346"/>
      <c r="Q14" s="281"/>
      <c r="R14" s="407"/>
      <c r="S14" s="281"/>
      <c r="T14" s="407"/>
      <c r="U14" s="281"/>
      <c r="V14" s="407"/>
      <c r="W14" s="281"/>
      <c r="X14" s="407"/>
      <c r="Y14" s="281"/>
      <c r="Z14" s="407"/>
      <c r="AA14" s="407"/>
      <c r="AB14" s="407"/>
      <c r="AC14" s="407"/>
      <c r="AD14" s="407"/>
      <c r="AE14" s="407"/>
      <c r="AF14" s="408"/>
      <c r="AG14" s="378"/>
      <c r="AH14" s="44"/>
      <c r="AI14" s="33"/>
    </row>
    <row r="15" spans="1:35" ht="14.1" customHeight="1" x14ac:dyDescent="0.3">
      <c r="A15" s="42"/>
      <c r="B15" s="376"/>
      <c r="C15" s="346"/>
      <c r="D15" s="346"/>
      <c r="E15" s="346"/>
      <c r="F15" s="346"/>
      <c r="G15" s="346"/>
      <c r="H15" s="346"/>
      <c r="I15" s="407"/>
      <c r="J15" s="346"/>
      <c r="K15" s="346"/>
      <c r="L15" s="346"/>
      <c r="M15" s="346"/>
      <c r="N15" s="346"/>
      <c r="O15" s="346"/>
      <c r="P15" s="346"/>
      <c r="Q15" s="407"/>
      <c r="R15" s="407"/>
      <c r="S15" s="407"/>
      <c r="T15" s="407"/>
      <c r="U15" s="346"/>
      <c r="V15" s="346"/>
      <c r="W15" s="346"/>
      <c r="X15" s="346"/>
      <c r="Y15" s="407"/>
      <c r="Z15" s="407"/>
      <c r="AA15" s="407"/>
      <c r="AB15" s="407"/>
      <c r="AC15" s="407"/>
      <c r="AD15" s="407"/>
      <c r="AE15" s="407"/>
      <c r="AF15" s="408"/>
      <c r="AG15" s="378"/>
      <c r="AH15" s="44"/>
      <c r="AI15" s="33"/>
    </row>
    <row r="16" spans="1:35" ht="28.5" customHeight="1" x14ac:dyDescent="0.3">
      <c r="A16" s="42"/>
      <c r="B16" s="376"/>
      <c r="C16" s="771" t="s">
        <v>1046</v>
      </c>
      <c r="D16" s="791"/>
      <c r="E16" s="791"/>
      <c r="F16" s="791"/>
      <c r="G16" s="357"/>
      <c r="H16" s="400"/>
      <c r="I16" s="407"/>
      <c r="J16" s="400"/>
      <c r="K16" s="729"/>
      <c r="L16" s="585"/>
      <c r="M16" s="729"/>
      <c r="N16" s="585"/>
      <c r="O16" s="729"/>
      <c r="P16" s="585"/>
      <c r="Q16" s="729"/>
      <c r="R16" s="587"/>
      <c r="S16" s="729"/>
      <c r="T16" s="587"/>
      <c r="U16" s="729"/>
      <c r="V16" s="587"/>
      <c r="W16" s="729"/>
      <c r="X16" s="585"/>
      <c r="Y16" s="731">
        <f>SUM(K16:W16)</f>
        <v>0</v>
      </c>
      <c r="Z16" s="406"/>
      <c r="AA16" s="357"/>
      <c r="AB16" s="357"/>
      <c r="AC16" s="357"/>
      <c r="AD16" s="357"/>
      <c r="AE16" s="406"/>
      <c r="AF16" s="47" t="str">
        <f>IF(OR(K16="",M16="",O16="",Q16="",S16="",U16="",W16=""),"Incomplete","Complete")</f>
        <v>Incomplete</v>
      </c>
      <c r="AG16" s="378"/>
      <c r="AH16" s="44"/>
      <c r="AI16" s="33"/>
    </row>
    <row r="17" spans="1:35" ht="14.1" customHeight="1" x14ac:dyDescent="0.3">
      <c r="A17" s="42"/>
      <c r="B17" s="376"/>
      <c r="C17" s="345"/>
      <c r="D17" s="345"/>
      <c r="E17" s="345"/>
      <c r="F17" s="345"/>
      <c r="G17" s="357"/>
      <c r="H17" s="346"/>
      <c r="I17" s="406"/>
      <c r="J17" s="346"/>
      <c r="K17" s="587"/>
      <c r="L17" s="585"/>
      <c r="M17" s="587"/>
      <c r="N17" s="585"/>
      <c r="O17" s="587"/>
      <c r="P17" s="585"/>
      <c r="Q17" s="587"/>
      <c r="R17" s="587"/>
      <c r="S17" s="587"/>
      <c r="T17" s="587"/>
      <c r="U17" s="587"/>
      <c r="V17" s="587"/>
      <c r="W17" s="587"/>
      <c r="X17" s="585"/>
      <c r="Y17" s="736"/>
      <c r="Z17" s="407"/>
      <c r="AA17" s="357"/>
      <c r="AB17" s="357"/>
      <c r="AC17" s="357"/>
      <c r="AD17" s="357"/>
      <c r="AE17" s="407"/>
      <c r="AF17" s="344"/>
      <c r="AG17" s="378"/>
      <c r="AH17" s="44"/>
      <c r="AI17" s="33"/>
    </row>
    <row r="18" spans="1:35" ht="26.25" customHeight="1" x14ac:dyDescent="0.3">
      <c r="A18" s="42"/>
      <c r="B18" s="376"/>
      <c r="C18" s="771" t="s">
        <v>1050</v>
      </c>
      <c r="D18" s="791"/>
      <c r="E18" s="791"/>
      <c r="F18" s="791"/>
      <c r="G18" s="357"/>
      <c r="H18" s="346"/>
      <c r="I18" s="406"/>
      <c r="J18" s="346"/>
      <c r="K18" s="729"/>
      <c r="L18" s="585"/>
      <c r="M18" s="729"/>
      <c r="N18" s="585"/>
      <c r="O18" s="729"/>
      <c r="P18" s="585"/>
      <c r="Q18" s="729"/>
      <c r="R18" s="587"/>
      <c r="S18" s="729"/>
      <c r="T18" s="587"/>
      <c r="U18" s="729"/>
      <c r="V18" s="587"/>
      <c r="W18" s="729"/>
      <c r="X18" s="585"/>
      <c r="Y18" s="731">
        <f>SUM(K18:W18)</f>
        <v>0</v>
      </c>
      <c r="Z18" s="407"/>
      <c r="AA18" s="357"/>
      <c r="AB18" s="357"/>
      <c r="AC18" s="357"/>
      <c r="AD18" s="357"/>
      <c r="AE18" s="407"/>
      <c r="AF18" s="47" t="str">
        <f>IF(OR(K18="",M18="",O18="",Q18="",S18="",U18="",W18=""),"Incomplete","Complete")</f>
        <v>Incomplete</v>
      </c>
      <c r="AG18" s="378"/>
      <c r="AH18" s="44"/>
      <c r="AI18" s="33"/>
    </row>
    <row r="19" spans="1:35" ht="14.1" customHeight="1" x14ac:dyDescent="0.3">
      <c r="A19" s="42"/>
      <c r="B19" s="376"/>
      <c r="C19" s="345"/>
      <c r="D19" s="345"/>
      <c r="E19" s="345"/>
      <c r="F19" s="345"/>
      <c r="G19" s="357"/>
      <c r="H19" s="346"/>
      <c r="I19" s="406"/>
      <c r="J19" s="346"/>
      <c r="K19" s="587"/>
      <c r="L19" s="585"/>
      <c r="M19" s="587"/>
      <c r="N19" s="585"/>
      <c r="O19" s="587"/>
      <c r="P19" s="585"/>
      <c r="Q19" s="587"/>
      <c r="R19" s="587"/>
      <c r="S19" s="587"/>
      <c r="T19" s="587"/>
      <c r="U19" s="587"/>
      <c r="V19" s="587"/>
      <c r="W19" s="587"/>
      <c r="X19" s="585"/>
      <c r="Y19" s="736"/>
      <c r="Z19" s="407"/>
      <c r="AA19" s="357"/>
      <c r="AB19" s="357"/>
      <c r="AC19" s="357"/>
      <c r="AD19" s="357"/>
      <c r="AE19" s="407"/>
      <c r="AF19" s="344"/>
      <c r="AG19" s="378"/>
      <c r="AH19" s="44"/>
      <c r="AI19" s="33"/>
    </row>
    <row r="20" spans="1:35" ht="26.25" customHeight="1" x14ac:dyDescent="0.3">
      <c r="A20" s="42"/>
      <c r="B20" s="376"/>
      <c r="C20" s="771" t="s">
        <v>1051</v>
      </c>
      <c r="D20" s="791"/>
      <c r="E20" s="791"/>
      <c r="F20" s="791"/>
      <c r="G20" s="357"/>
      <c r="H20" s="346"/>
      <c r="I20" s="406"/>
      <c r="J20" s="346"/>
      <c r="K20" s="729"/>
      <c r="L20" s="585"/>
      <c r="M20" s="729"/>
      <c r="N20" s="585"/>
      <c r="O20" s="729"/>
      <c r="P20" s="585"/>
      <c r="Q20" s="729"/>
      <c r="R20" s="587"/>
      <c r="S20" s="729"/>
      <c r="T20" s="587"/>
      <c r="U20" s="729"/>
      <c r="V20" s="587"/>
      <c r="W20" s="729"/>
      <c r="X20" s="585"/>
      <c r="Y20" s="731">
        <f>SUM(K20:W20)</f>
        <v>0</v>
      </c>
      <c r="Z20" s="407"/>
      <c r="AA20" s="357"/>
      <c r="AB20" s="357"/>
      <c r="AC20" s="357"/>
      <c r="AD20" s="357"/>
      <c r="AE20" s="407"/>
      <c r="AF20" s="47" t="str">
        <f>IF(OR(K20="",M20="",O20="",Q20="",S20="",U20="",W20=""),"Incomplete","Complete")</f>
        <v>Incomplete</v>
      </c>
      <c r="AG20" s="378"/>
      <c r="AH20" s="44"/>
      <c r="AI20" s="33"/>
    </row>
    <row r="21" spans="1:35" ht="14.1" customHeight="1" x14ac:dyDescent="0.3">
      <c r="A21" s="42"/>
      <c r="B21" s="376"/>
      <c r="C21" s="345"/>
      <c r="D21" s="345"/>
      <c r="E21" s="345"/>
      <c r="F21" s="345"/>
      <c r="G21" s="357"/>
      <c r="H21" s="346"/>
      <c r="I21" s="406"/>
      <c r="J21" s="346"/>
      <c r="K21" s="587"/>
      <c r="L21" s="585"/>
      <c r="M21" s="587"/>
      <c r="N21" s="585"/>
      <c r="O21" s="587"/>
      <c r="P21" s="585"/>
      <c r="Q21" s="587"/>
      <c r="R21" s="587"/>
      <c r="S21" s="587"/>
      <c r="T21" s="587"/>
      <c r="U21" s="587"/>
      <c r="V21" s="587"/>
      <c r="W21" s="587"/>
      <c r="X21" s="585"/>
      <c r="Y21" s="736"/>
      <c r="Z21" s="407"/>
      <c r="AA21" s="357"/>
      <c r="AB21" s="357"/>
      <c r="AC21" s="357"/>
      <c r="AD21" s="357"/>
      <c r="AE21" s="407"/>
      <c r="AF21" s="344"/>
      <c r="AG21" s="378"/>
      <c r="AH21" s="44"/>
      <c r="AI21" s="33"/>
    </row>
    <row r="22" spans="1:35" ht="27.75" customHeight="1" x14ac:dyDescent="0.3">
      <c r="A22" s="42"/>
      <c r="B22" s="376"/>
      <c r="C22" s="345"/>
      <c r="D22" s="345"/>
      <c r="E22" s="345"/>
      <c r="F22" s="345"/>
      <c r="G22" s="357"/>
      <c r="H22" s="346"/>
      <c r="I22" s="346" t="s">
        <v>942</v>
      </c>
      <c r="J22" s="346"/>
      <c r="K22" s="731">
        <f>SUM(K16,K18,K20)</f>
        <v>0</v>
      </c>
      <c r="L22" s="735"/>
      <c r="M22" s="731">
        <f>SUM(M16,M18,M20)</f>
        <v>0</v>
      </c>
      <c r="N22" s="735"/>
      <c r="O22" s="731">
        <f>SUM(O16,O18,O20)</f>
        <v>0</v>
      </c>
      <c r="P22" s="735"/>
      <c r="Q22" s="731">
        <f>SUM(Q16,Q18,Q20)</f>
        <v>0</v>
      </c>
      <c r="R22" s="736"/>
      <c r="S22" s="731">
        <f>SUM(S16,S18,S20)</f>
        <v>0</v>
      </c>
      <c r="T22" s="736"/>
      <c r="U22" s="731">
        <f>SUM(U16,U18,U20)</f>
        <v>0</v>
      </c>
      <c r="V22" s="736"/>
      <c r="W22" s="731">
        <f>SUM(W16,W18,W20)</f>
        <v>0</v>
      </c>
      <c r="X22" s="585"/>
      <c r="Y22" s="731">
        <f>SUM(Y16,Y18,Y20)</f>
        <v>0</v>
      </c>
      <c r="Z22" s="407"/>
      <c r="AA22" s="357"/>
      <c r="AB22" s="357"/>
      <c r="AC22" s="357"/>
      <c r="AD22" s="357"/>
      <c r="AE22" s="407"/>
      <c r="AF22" s="344"/>
      <c r="AG22" s="378"/>
      <c r="AH22" s="44"/>
      <c r="AI22" s="33"/>
    </row>
    <row r="23" spans="1:35" ht="14.1" customHeight="1" x14ac:dyDescent="0.3">
      <c r="A23" s="42"/>
      <c r="B23" s="376"/>
      <c r="C23" s="345"/>
      <c r="D23" s="345"/>
      <c r="E23" s="345"/>
      <c r="F23" s="345"/>
      <c r="G23" s="357"/>
      <c r="H23" s="346"/>
      <c r="I23" s="346"/>
      <c r="J23" s="346"/>
      <c r="K23" s="341"/>
      <c r="L23" s="346"/>
      <c r="M23" s="341"/>
      <c r="N23" s="346"/>
      <c r="O23" s="341"/>
      <c r="P23" s="346"/>
      <c r="Q23" s="341"/>
      <c r="R23" s="407"/>
      <c r="S23" s="341"/>
      <c r="T23" s="407"/>
      <c r="U23" s="341"/>
      <c r="V23" s="407"/>
      <c r="W23" s="341"/>
      <c r="X23" s="346"/>
      <c r="Y23" s="738"/>
      <c r="Z23" s="407"/>
      <c r="AA23" s="357"/>
      <c r="AB23" s="357"/>
      <c r="AC23" s="357"/>
      <c r="AD23" s="357"/>
      <c r="AE23" s="407"/>
      <c r="AF23" s="344"/>
      <c r="AG23" s="378"/>
      <c r="AH23" s="44"/>
      <c r="AI23" s="33"/>
    </row>
    <row r="24" spans="1:35" ht="14.1" customHeight="1" x14ac:dyDescent="0.3">
      <c r="A24" s="42"/>
      <c r="B24" s="376"/>
      <c r="C24" s="345"/>
      <c r="D24" s="345"/>
      <c r="E24" s="345"/>
      <c r="F24" s="345"/>
      <c r="G24" s="357"/>
      <c r="H24" s="346"/>
      <c r="I24" s="406"/>
      <c r="J24" s="346"/>
      <c r="K24" s="341"/>
      <c r="L24" s="346"/>
      <c r="M24" s="341"/>
      <c r="N24" s="346"/>
      <c r="O24" s="341"/>
      <c r="P24" s="346"/>
      <c r="Q24" s="341"/>
      <c r="R24" s="407"/>
      <c r="S24" s="341"/>
      <c r="T24" s="407"/>
      <c r="U24" s="341"/>
      <c r="V24" s="407"/>
      <c r="W24" s="341"/>
      <c r="X24" s="346"/>
      <c r="Y24" s="742"/>
      <c r="Z24" s="407"/>
      <c r="AA24" s="357"/>
      <c r="AB24" s="357"/>
      <c r="AC24" s="357"/>
      <c r="AD24" s="357"/>
      <c r="AE24" s="407"/>
      <c r="AF24" s="344"/>
      <c r="AG24" s="378"/>
      <c r="AH24" s="44"/>
      <c r="AI24" s="33"/>
    </row>
    <row r="25" spans="1:35" ht="28.5" customHeight="1" x14ac:dyDescent="0.3">
      <c r="A25" s="42"/>
      <c r="B25" s="376"/>
      <c r="C25" s="771" t="s">
        <v>963</v>
      </c>
      <c r="D25" s="791"/>
      <c r="E25" s="791"/>
      <c r="F25" s="791"/>
      <c r="G25" s="357"/>
      <c r="H25" s="346"/>
      <c r="I25" s="406"/>
      <c r="J25" s="346"/>
      <c r="K25" s="729"/>
      <c r="L25" s="585"/>
      <c r="M25" s="729"/>
      <c r="N25" s="585"/>
      <c r="O25" s="729"/>
      <c r="P25" s="585"/>
      <c r="Q25" s="729"/>
      <c r="R25" s="587"/>
      <c r="S25" s="729"/>
      <c r="T25" s="587"/>
      <c r="U25" s="729"/>
      <c r="V25" s="587"/>
      <c r="W25" s="729"/>
      <c r="X25" s="585"/>
      <c r="Y25" s="731">
        <f>SUM(K25:W25)</f>
        <v>0</v>
      </c>
      <c r="Z25" s="407"/>
      <c r="AA25" s="357"/>
      <c r="AB25" s="357"/>
      <c r="AC25" s="357"/>
      <c r="AD25" s="357"/>
      <c r="AE25" s="407"/>
      <c r="AF25" s="47" t="str">
        <f>IF(OR(K25="",M25="",O25="",Q25="",S25="",U25="",W25=""),"Incomplete","Complete")</f>
        <v>Incomplete</v>
      </c>
      <c r="AG25" s="378"/>
      <c r="AH25" s="44"/>
      <c r="AI25" s="33"/>
    </row>
    <row r="26" spans="1:35" ht="14.1" customHeight="1" x14ac:dyDescent="0.3">
      <c r="A26" s="42"/>
      <c r="B26" s="376"/>
      <c r="C26" s="357"/>
      <c r="D26" s="357"/>
      <c r="E26" s="357"/>
      <c r="F26" s="357"/>
      <c r="G26" s="357"/>
      <c r="H26" s="346"/>
      <c r="I26" s="406"/>
      <c r="J26" s="346"/>
      <c r="K26" s="341"/>
      <c r="L26" s="346"/>
      <c r="M26" s="341"/>
      <c r="N26" s="346"/>
      <c r="O26" s="341"/>
      <c r="P26" s="346"/>
      <c r="Q26" s="341"/>
      <c r="R26" s="407"/>
      <c r="S26" s="341"/>
      <c r="T26" s="407"/>
      <c r="U26" s="341"/>
      <c r="V26" s="407"/>
      <c r="W26" s="341"/>
      <c r="X26" s="346"/>
      <c r="Y26" s="407"/>
      <c r="Z26" s="407"/>
      <c r="AA26" s="357"/>
      <c r="AB26" s="357"/>
      <c r="AC26" s="357"/>
      <c r="AD26" s="357"/>
      <c r="AE26" s="407"/>
      <c r="AF26" s="344"/>
      <c r="AG26" s="378"/>
      <c r="AH26" s="44"/>
      <c r="AI26" s="33"/>
    </row>
    <row r="27" spans="1:35" ht="33" customHeight="1" x14ac:dyDescent="0.3">
      <c r="A27" s="42"/>
      <c r="B27" s="376"/>
      <c r="C27" s="771" t="s">
        <v>1349</v>
      </c>
      <c r="D27" s="791"/>
      <c r="E27" s="791"/>
      <c r="F27" s="791"/>
      <c r="G27" s="791"/>
      <c r="H27" s="346"/>
      <c r="I27" s="406"/>
      <c r="J27" s="346"/>
      <c r="K27" s="729"/>
      <c r="L27" s="346"/>
      <c r="M27" s="341"/>
      <c r="N27" s="346"/>
      <c r="O27" s="341"/>
      <c r="P27" s="346"/>
      <c r="Q27" s="341"/>
      <c r="R27" s="407"/>
      <c r="S27" s="341"/>
      <c r="T27" s="407"/>
      <c r="U27" s="341"/>
      <c r="V27" s="407"/>
      <c r="W27" s="341"/>
      <c r="X27" s="346"/>
      <c r="Y27" s="407"/>
      <c r="Z27" s="407"/>
      <c r="AA27" s="357"/>
      <c r="AB27" s="357"/>
      <c r="AC27" s="357"/>
      <c r="AD27" s="357"/>
      <c r="AE27" s="407"/>
      <c r="AF27" s="47" t="str">
        <f>IF($K27="","Incomplete","Complete")</f>
        <v>Incomplete</v>
      </c>
      <c r="AG27" s="378"/>
      <c r="AH27" s="44"/>
      <c r="AI27" s="33"/>
    </row>
    <row r="28" spans="1:35" ht="14.1" customHeight="1" x14ac:dyDescent="0.3">
      <c r="A28" s="42"/>
      <c r="B28" s="376"/>
      <c r="C28" s="791"/>
      <c r="D28" s="791"/>
      <c r="E28" s="791"/>
      <c r="F28" s="791"/>
      <c r="G28" s="791"/>
      <c r="H28" s="346"/>
      <c r="I28" s="406"/>
      <c r="J28" s="346"/>
      <c r="K28" s="341"/>
      <c r="L28" s="346"/>
      <c r="M28" s="341"/>
      <c r="N28" s="346"/>
      <c r="O28" s="341"/>
      <c r="P28" s="346"/>
      <c r="Q28" s="341"/>
      <c r="R28" s="407"/>
      <c r="S28" s="341"/>
      <c r="T28" s="407"/>
      <c r="U28" s="341"/>
      <c r="V28" s="407"/>
      <c r="W28" s="341"/>
      <c r="X28" s="346"/>
      <c r="Y28" s="407"/>
      <c r="Z28" s="407"/>
      <c r="AA28" s="357"/>
      <c r="AB28" s="357"/>
      <c r="AC28" s="357"/>
      <c r="AD28" s="357"/>
      <c r="AE28" s="407"/>
      <c r="AF28" s="344"/>
      <c r="AG28" s="378"/>
      <c r="AH28" s="44"/>
      <c r="AI28" s="33"/>
    </row>
    <row r="29" spans="1:35" ht="14.1" customHeight="1" thickBot="1" x14ac:dyDescent="0.35">
      <c r="A29" s="42"/>
      <c r="B29" s="379"/>
      <c r="C29" s="405"/>
      <c r="D29" s="405"/>
      <c r="E29" s="405"/>
      <c r="F29" s="405"/>
      <c r="G29" s="405"/>
      <c r="H29" s="362"/>
      <c r="I29" s="410"/>
      <c r="J29" s="362"/>
      <c r="K29" s="368"/>
      <c r="L29" s="362"/>
      <c r="M29" s="368"/>
      <c r="N29" s="362"/>
      <c r="O29" s="368"/>
      <c r="P29" s="362"/>
      <c r="Q29" s="368"/>
      <c r="R29" s="380"/>
      <c r="S29" s="368"/>
      <c r="T29" s="380"/>
      <c r="U29" s="368"/>
      <c r="V29" s="380"/>
      <c r="W29" s="368"/>
      <c r="X29" s="362"/>
      <c r="Y29" s="380"/>
      <c r="Z29" s="380"/>
      <c r="AA29" s="405"/>
      <c r="AB29" s="405"/>
      <c r="AC29" s="405"/>
      <c r="AD29" s="405"/>
      <c r="AE29" s="380"/>
      <c r="AF29" s="369"/>
      <c r="AG29" s="382"/>
      <c r="AH29" s="44"/>
      <c r="AI29" s="33"/>
    </row>
    <row r="30" spans="1:35" ht="14.1" customHeight="1" thickBot="1" x14ac:dyDescent="0.35">
      <c r="A30" s="42"/>
      <c r="B30" s="531"/>
      <c r="C30" s="530"/>
      <c r="D30" s="530"/>
      <c r="E30" s="530"/>
      <c r="F30" s="530"/>
      <c r="G30" s="530"/>
      <c r="H30" s="124"/>
      <c r="I30" s="49"/>
      <c r="J30" s="124"/>
      <c r="K30" s="612"/>
      <c r="L30" s="124"/>
      <c r="M30" s="612"/>
      <c r="N30" s="124"/>
      <c r="O30" s="612"/>
      <c r="P30" s="124"/>
      <c r="Q30" s="612"/>
      <c r="R30" s="41"/>
      <c r="S30" s="612"/>
      <c r="T30" s="41"/>
      <c r="U30" s="612"/>
      <c r="V30" s="41"/>
      <c r="W30" s="612"/>
      <c r="X30" s="124"/>
      <c r="Y30" s="41"/>
      <c r="Z30" s="41"/>
      <c r="AA30" s="530"/>
      <c r="AB30" s="530"/>
      <c r="AC30" s="530"/>
      <c r="AD30" s="530"/>
      <c r="AE30" s="41"/>
      <c r="AF30" s="533"/>
      <c r="AG30" s="531"/>
      <c r="AH30" s="44"/>
      <c r="AI30" s="33"/>
    </row>
    <row r="31" spans="1:35" ht="14.1" customHeight="1" thickBot="1" x14ac:dyDescent="0.35">
      <c r="A31" s="42"/>
      <c r="B31" s="267"/>
      <c r="C31" s="278" t="s">
        <v>949</v>
      </c>
      <c r="D31" s="261"/>
      <c r="E31" s="261"/>
      <c r="F31" s="292"/>
      <c r="G31" s="261"/>
      <c r="H31" s="261"/>
      <c r="I31" s="261"/>
      <c r="J31" s="261"/>
      <c r="K31" s="261"/>
      <c r="L31" s="261"/>
      <c r="M31" s="261"/>
      <c r="N31" s="261"/>
      <c r="O31" s="279"/>
      <c r="P31" s="279"/>
      <c r="Q31" s="279"/>
      <c r="R31" s="279"/>
      <c r="S31" s="279"/>
      <c r="T31" s="279"/>
      <c r="U31" s="279"/>
      <c r="V31" s="279"/>
      <c r="W31" s="279"/>
      <c r="X31" s="279"/>
      <c r="Y31" s="279"/>
      <c r="Z31" s="279"/>
      <c r="AA31" s="279"/>
      <c r="AB31" s="279"/>
      <c r="AC31" s="279"/>
      <c r="AD31" s="271"/>
      <c r="AE31" s="279"/>
      <c r="AF31" s="532"/>
      <c r="AG31" s="288"/>
      <c r="AH31" s="44"/>
      <c r="AI31" s="33"/>
    </row>
    <row r="32" spans="1:35" ht="14.1" customHeight="1" x14ac:dyDescent="0.3">
      <c r="A32" s="42"/>
      <c r="B32" s="376"/>
      <c r="C32" s="346"/>
      <c r="D32" s="346"/>
      <c r="E32" s="346"/>
      <c r="F32" s="346"/>
      <c r="G32" s="414"/>
      <c r="H32" s="346"/>
      <c r="I32" s="384"/>
      <c r="J32" s="346"/>
      <c r="K32" s="399"/>
      <c r="L32" s="346"/>
      <c r="M32" s="399"/>
      <c r="N32" s="346"/>
      <c r="O32" s="399"/>
      <c r="P32" s="407"/>
      <c r="Q32" s="399"/>
      <c r="R32" s="407"/>
      <c r="S32" s="399"/>
      <c r="T32" s="407"/>
      <c r="U32" s="399"/>
      <c r="V32" s="346"/>
      <c r="W32" s="399"/>
      <c r="X32" s="407"/>
      <c r="Y32" s="407"/>
      <c r="Z32" s="407"/>
      <c r="AA32" s="407"/>
      <c r="AB32" s="407"/>
      <c r="AC32" s="407"/>
      <c r="AD32" s="407"/>
      <c r="AE32" s="407"/>
      <c r="AF32" s="408"/>
      <c r="AG32" s="378"/>
      <c r="AH32" s="44"/>
      <c r="AI32" s="33"/>
    </row>
    <row r="33" spans="1:35" ht="14.1" customHeight="1" x14ac:dyDescent="0.3">
      <c r="A33" s="42"/>
      <c r="B33" s="376"/>
      <c r="C33" s="346"/>
      <c r="D33" s="346"/>
      <c r="E33" s="346"/>
      <c r="F33" s="346"/>
      <c r="G33" s="414"/>
      <c r="H33" s="346"/>
      <c r="I33" s="407"/>
      <c r="J33" s="346"/>
      <c r="K33" s="399"/>
      <c r="L33" s="346"/>
      <c r="M33" s="399"/>
      <c r="N33" s="346"/>
      <c r="O33" s="399"/>
      <c r="P33" s="407"/>
      <c r="Q33" s="399"/>
      <c r="R33" s="407"/>
      <c r="S33" s="399"/>
      <c r="T33" s="407"/>
      <c r="U33" s="399"/>
      <c r="V33" s="346"/>
      <c r="W33" s="399"/>
      <c r="X33" s="407"/>
      <c r="Y33" s="407"/>
      <c r="Z33" s="407"/>
      <c r="AA33" s="407"/>
      <c r="AB33" s="407"/>
      <c r="AC33" s="407"/>
      <c r="AD33" s="407"/>
      <c r="AE33" s="407"/>
      <c r="AF33" s="344"/>
      <c r="AG33" s="378"/>
      <c r="AH33" s="44"/>
      <c r="AI33" s="33"/>
    </row>
    <row r="34" spans="1:35" ht="55.5" customHeight="1" x14ac:dyDescent="0.3">
      <c r="A34" s="42"/>
      <c r="B34" s="376"/>
      <c r="C34" s="835" t="s">
        <v>1350</v>
      </c>
      <c r="D34" s="836"/>
      <c r="E34" s="836"/>
      <c r="F34" s="836"/>
      <c r="G34" s="836"/>
      <c r="H34" s="836"/>
      <c r="I34" s="407"/>
      <c r="J34" s="346"/>
      <c r="K34" s="272" t="s">
        <v>33</v>
      </c>
      <c r="L34" s="340"/>
      <c r="M34" s="272" t="s">
        <v>29</v>
      </c>
      <c r="N34" s="340"/>
      <c r="O34" s="272" t="s">
        <v>30</v>
      </c>
      <c r="P34" s="341"/>
      <c r="Q34" s="272" t="s">
        <v>34</v>
      </c>
      <c r="R34" s="341"/>
      <c r="S34" s="272" t="s">
        <v>35</v>
      </c>
      <c r="T34" s="341"/>
      <c r="U34" s="272" t="s">
        <v>32</v>
      </c>
      <c r="V34" s="340"/>
      <c r="W34" s="272" t="s">
        <v>31</v>
      </c>
      <c r="X34" s="341"/>
      <c r="Y34" s="280" t="s">
        <v>2</v>
      </c>
      <c r="Z34" s="407"/>
      <c r="AA34" s="407"/>
      <c r="AB34" s="407"/>
      <c r="AC34" s="407"/>
      <c r="AD34" s="407"/>
      <c r="AE34" s="407"/>
      <c r="AF34" s="408"/>
      <c r="AG34" s="378"/>
      <c r="AH34" s="44"/>
      <c r="AI34" s="33"/>
    </row>
    <row r="35" spans="1:35" ht="14.1" customHeight="1" x14ac:dyDescent="0.3">
      <c r="A35" s="42"/>
      <c r="B35" s="376"/>
      <c r="C35" s="771" t="s">
        <v>964</v>
      </c>
      <c r="D35" s="791"/>
      <c r="E35" s="791"/>
      <c r="F35" s="791"/>
      <c r="G35" s="346"/>
      <c r="H35" s="346"/>
      <c r="I35" s="407"/>
      <c r="J35" s="346"/>
      <c r="K35" s="281"/>
      <c r="L35" s="407"/>
      <c r="M35" s="281"/>
      <c r="N35" s="407"/>
      <c r="O35" s="281"/>
      <c r="P35" s="346"/>
      <c r="Q35" s="281"/>
      <c r="R35" s="407"/>
      <c r="S35" s="281"/>
      <c r="T35" s="407"/>
      <c r="U35" s="281"/>
      <c r="V35" s="407"/>
      <c r="W35" s="281"/>
      <c r="X35" s="407"/>
      <c r="Y35" s="281"/>
      <c r="Z35" s="407"/>
      <c r="AA35" s="407"/>
      <c r="AB35" s="407"/>
      <c r="AC35" s="407"/>
      <c r="AD35" s="407"/>
      <c r="AE35" s="407"/>
      <c r="AF35" s="408"/>
      <c r="AG35" s="378"/>
      <c r="AH35" s="44"/>
      <c r="AI35" s="33"/>
    </row>
    <row r="36" spans="1:35" ht="14.1" customHeight="1" x14ac:dyDescent="0.3">
      <c r="A36" s="42"/>
      <c r="B36" s="376"/>
      <c r="C36" s="791"/>
      <c r="D36" s="791"/>
      <c r="E36" s="791"/>
      <c r="F36" s="791"/>
      <c r="G36" s="346"/>
      <c r="H36" s="346"/>
      <c r="I36" s="407"/>
      <c r="J36" s="346"/>
      <c r="K36" s="346"/>
      <c r="L36" s="346"/>
      <c r="M36" s="346"/>
      <c r="N36" s="346"/>
      <c r="O36" s="346"/>
      <c r="P36" s="346"/>
      <c r="Q36" s="407"/>
      <c r="R36" s="407"/>
      <c r="S36" s="407"/>
      <c r="T36" s="407"/>
      <c r="U36" s="346"/>
      <c r="V36" s="346"/>
      <c r="W36" s="346"/>
      <c r="X36" s="346"/>
      <c r="Y36" s="407"/>
      <c r="Z36" s="407"/>
      <c r="AA36" s="407"/>
      <c r="AB36" s="407"/>
      <c r="AC36" s="407"/>
      <c r="AD36" s="407"/>
      <c r="AE36" s="407"/>
      <c r="AF36" s="408"/>
      <c r="AG36" s="378"/>
      <c r="AH36" s="44"/>
      <c r="AI36" s="33"/>
    </row>
    <row r="37" spans="1:35" ht="24" customHeight="1" x14ac:dyDescent="0.3">
      <c r="A37" s="42"/>
      <c r="B37" s="376"/>
      <c r="C37" s="771" t="s">
        <v>1046</v>
      </c>
      <c r="D37" s="791"/>
      <c r="E37" s="791"/>
      <c r="F37" s="791"/>
      <c r="G37" s="357"/>
      <c r="H37" s="400"/>
      <c r="I37" s="407"/>
      <c r="J37" s="400"/>
      <c r="K37" s="729"/>
      <c r="L37" s="585"/>
      <c r="M37" s="729"/>
      <c r="N37" s="585"/>
      <c r="O37" s="729"/>
      <c r="P37" s="585"/>
      <c r="Q37" s="729"/>
      <c r="R37" s="587"/>
      <c r="S37" s="729"/>
      <c r="T37" s="587"/>
      <c r="U37" s="729"/>
      <c r="V37" s="587"/>
      <c r="W37" s="729"/>
      <c r="X37" s="585"/>
      <c r="Y37" s="731">
        <f>SUM(K37:W37)</f>
        <v>0</v>
      </c>
      <c r="Z37" s="406"/>
      <c r="AA37" s="357"/>
      <c r="AB37" s="357"/>
      <c r="AC37" s="357"/>
      <c r="AD37" s="357"/>
      <c r="AE37" s="406"/>
      <c r="AF37" s="47" t="str">
        <f>IF(OR(K37="",M37="",O37="",Q37="",S37="",U37="",W37=""),"Incomplete","Complete")</f>
        <v>Incomplete</v>
      </c>
      <c r="AG37" s="378"/>
      <c r="AH37" s="44"/>
      <c r="AI37" s="33"/>
    </row>
    <row r="38" spans="1:35" ht="14.1" customHeight="1" x14ac:dyDescent="0.3">
      <c r="A38" s="42"/>
      <c r="B38" s="376"/>
      <c r="C38" s="345"/>
      <c r="D38" s="345"/>
      <c r="E38" s="345"/>
      <c r="F38" s="345"/>
      <c r="G38" s="357"/>
      <c r="H38" s="346"/>
      <c r="I38" s="406"/>
      <c r="J38" s="346"/>
      <c r="K38" s="587"/>
      <c r="L38" s="585"/>
      <c r="M38" s="587"/>
      <c r="N38" s="585"/>
      <c r="O38" s="587"/>
      <c r="P38" s="585"/>
      <c r="Q38" s="587"/>
      <c r="R38" s="587"/>
      <c r="S38" s="587"/>
      <c r="T38" s="587"/>
      <c r="U38" s="587"/>
      <c r="V38" s="587"/>
      <c r="W38" s="587"/>
      <c r="X38" s="585"/>
      <c r="Y38" s="736"/>
      <c r="Z38" s="407"/>
      <c r="AA38" s="357"/>
      <c r="AB38" s="357"/>
      <c r="AC38" s="357"/>
      <c r="AD38" s="357"/>
      <c r="AE38" s="407"/>
      <c r="AF38" s="344"/>
      <c r="AG38" s="378"/>
      <c r="AH38" s="44"/>
      <c r="AI38" s="33"/>
    </row>
    <row r="39" spans="1:35" ht="25.5" customHeight="1" x14ac:dyDescent="0.3">
      <c r="A39" s="42"/>
      <c r="B39" s="376"/>
      <c r="C39" s="771" t="s">
        <v>1050</v>
      </c>
      <c r="D39" s="791"/>
      <c r="E39" s="791"/>
      <c r="F39" s="791"/>
      <c r="G39" s="357"/>
      <c r="H39" s="346"/>
      <c r="I39" s="406"/>
      <c r="J39" s="346"/>
      <c r="K39" s="729"/>
      <c r="L39" s="585"/>
      <c r="M39" s="729"/>
      <c r="N39" s="585"/>
      <c r="O39" s="729"/>
      <c r="P39" s="585"/>
      <c r="Q39" s="729"/>
      <c r="R39" s="587"/>
      <c r="S39" s="729"/>
      <c r="T39" s="587"/>
      <c r="U39" s="729"/>
      <c r="V39" s="587"/>
      <c r="W39" s="729"/>
      <c r="X39" s="585"/>
      <c r="Y39" s="731">
        <f>SUM(K39:W39)</f>
        <v>0</v>
      </c>
      <c r="Z39" s="407"/>
      <c r="AA39" s="357"/>
      <c r="AB39" s="357"/>
      <c r="AC39" s="357"/>
      <c r="AD39" s="357"/>
      <c r="AE39" s="407"/>
      <c r="AF39" s="47" t="str">
        <f>IF(OR(K39="",M39="",O39="",Q39="",S39="",U39="",W39=""),"Incomplete","Complete")</f>
        <v>Incomplete</v>
      </c>
      <c r="AG39" s="378"/>
      <c r="AH39" s="44"/>
      <c r="AI39" s="33"/>
    </row>
    <row r="40" spans="1:35" ht="14.1" customHeight="1" x14ac:dyDescent="0.3">
      <c r="A40" s="42"/>
      <c r="B40" s="376"/>
      <c r="C40" s="345"/>
      <c r="D40" s="345"/>
      <c r="E40" s="345"/>
      <c r="F40" s="345"/>
      <c r="G40" s="357"/>
      <c r="H40" s="346"/>
      <c r="I40" s="406"/>
      <c r="J40" s="346"/>
      <c r="K40" s="587"/>
      <c r="L40" s="585"/>
      <c r="M40" s="587"/>
      <c r="N40" s="585"/>
      <c r="O40" s="587"/>
      <c r="P40" s="585"/>
      <c r="Q40" s="587"/>
      <c r="R40" s="587"/>
      <c r="S40" s="587"/>
      <c r="T40" s="587"/>
      <c r="U40" s="587"/>
      <c r="V40" s="587"/>
      <c r="W40" s="587"/>
      <c r="X40" s="585"/>
      <c r="Y40" s="736"/>
      <c r="Z40" s="407"/>
      <c r="AA40" s="357"/>
      <c r="AB40" s="357"/>
      <c r="AC40" s="357"/>
      <c r="AD40" s="357"/>
      <c r="AE40" s="407"/>
      <c r="AF40" s="344"/>
      <c r="AG40" s="378"/>
      <c r="AH40" s="44"/>
      <c r="AI40" s="33"/>
    </row>
    <row r="41" spans="1:35" ht="27.75" customHeight="1" x14ac:dyDescent="0.3">
      <c r="A41" s="42"/>
      <c r="B41" s="376"/>
      <c r="C41" s="771" t="s">
        <v>1051</v>
      </c>
      <c r="D41" s="791"/>
      <c r="E41" s="791"/>
      <c r="F41" s="791"/>
      <c r="G41" s="357"/>
      <c r="H41" s="346"/>
      <c r="I41" s="406"/>
      <c r="J41" s="346"/>
      <c r="K41" s="729"/>
      <c r="L41" s="585"/>
      <c r="M41" s="729"/>
      <c r="N41" s="585"/>
      <c r="O41" s="729"/>
      <c r="P41" s="585"/>
      <c r="Q41" s="729"/>
      <c r="R41" s="587"/>
      <c r="S41" s="729"/>
      <c r="T41" s="587"/>
      <c r="U41" s="729"/>
      <c r="V41" s="587"/>
      <c r="W41" s="729"/>
      <c r="X41" s="585"/>
      <c r="Y41" s="731">
        <f>SUM(K41:W41)</f>
        <v>0</v>
      </c>
      <c r="Z41" s="407"/>
      <c r="AA41" s="357"/>
      <c r="AB41" s="357"/>
      <c r="AC41" s="357"/>
      <c r="AD41" s="357"/>
      <c r="AE41" s="407"/>
      <c r="AF41" s="47" t="str">
        <f>IF(OR(K41="",M41="",O41="",Q41="",S41="",U41="",W41=""),"Incomplete","Complete")</f>
        <v>Incomplete</v>
      </c>
      <c r="AG41" s="378"/>
      <c r="AH41" s="44"/>
      <c r="AI41" s="33"/>
    </row>
    <row r="42" spans="1:35" ht="14.1" customHeight="1" x14ac:dyDescent="0.3">
      <c r="A42" s="42"/>
      <c r="B42" s="376"/>
      <c r="C42" s="345"/>
      <c r="D42" s="345"/>
      <c r="E42" s="345"/>
      <c r="F42" s="345"/>
      <c r="G42" s="357"/>
      <c r="H42" s="346"/>
      <c r="I42" s="406"/>
      <c r="J42" s="346"/>
      <c r="K42" s="587"/>
      <c r="L42" s="585"/>
      <c r="M42" s="587"/>
      <c r="N42" s="585"/>
      <c r="O42" s="587"/>
      <c r="P42" s="585"/>
      <c r="Q42" s="587"/>
      <c r="R42" s="587"/>
      <c r="S42" s="587"/>
      <c r="T42" s="587"/>
      <c r="U42" s="587"/>
      <c r="V42" s="587"/>
      <c r="W42" s="587"/>
      <c r="X42" s="585"/>
      <c r="Y42" s="736"/>
      <c r="Z42" s="407"/>
      <c r="AA42" s="357"/>
      <c r="AB42" s="357"/>
      <c r="AC42" s="357"/>
      <c r="AD42" s="357"/>
      <c r="AE42" s="407"/>
      <c r="AF42" s="344"/>
      <c r="AG42" s="378"/>
      <c r="AH42" s="44"/>
      <c r="AI42" s="33"/>
    </row>
    <row r="43" spans="1:35" ht="33.75" customHeight="1" x14ac:dyDescent="0.3">
      <c r="A43" s="42"/>
      <c r="B43" s="376"/>
      <c r="C43" s="345"/>
      <c r="D43" s="345"/>
      <c r="E43" s="345"/>
      <c r="F43" s="345"/>
      <c r="G43" s="357"/>
      <c r="H43" s="346"/>
      <c r="I43" s="346" t="s">
        <v>942</v>
      </c>
      <c r="J43" s="346"/>
      <c r="K43" s="731">
        <f>SUM(K37,K39,K41)</f>
        <v>0</v>
      </c>
      <c r="L43" s="735"/>
      <c r="M43" s="731">
        <f>SUM(M37,M39,M41)</f>
        <v>0</v>
      </c>
      <c r="N43" s="735"/>
      <c r="O43" s="731">
        <f>SUM(O37,O39,O41)</f>
        <v>0</v>
      </c>
      <c r="P43" s="735"/>
      <c r="Q43" s="731">
        <f>SUM(Q37,Q39,Q41)</f>
        <v>0</v>
      </c>
      <c r="R43" s="736"/>
      <c r="S43" s="731">
        <f>SUM(S37,S39,S41)</f>
        <v>0</v>
      </c>
      <c r="T43" s="736"/>
      <c r="U43" s="731">
        <f>SUM(U37,U39,U41)</f>
        <v>0</v>
      </c>
      <c r="V43" s="736"/>
      <c r="W43" s="731">
        <f>SUM(W37,W39,W41)</f>
        <v>0</v>
      </c>
      <c r="X43" s="585"/>
      <c r="Y43" s="731">
        <f>SUM(Y37,Y39,Y41)</f>
        <v>0</v>
      </c>
      <c r="Z43" s="407"/>
      <c r="AA43" s="357"/>
      <c r="AB43" s="357"/>
      <c r="AC43" s="357"/>
      <c r="AD43" s="357"/>
      <c r="AE43" s="407"/>
      <c r="AF43" s="344"/>
      <c r="AG43" s="378"/>
      <c r="AH43" s="44"/>
      <c r="AI43" s="33"/>
    </row>
    <row r="44" spans="1:35" ht="14.1" customHeight="1" x14ac:dyDescent="0.3">
      <c r="A44" s="42"/>
      <c r="B44" s="376"/>
      <c r="C44" s="345"/>
      <c r="D44" s="345"/>
      <c r="E44" s="345"/>
      <c r="F44" s="345"/>
      <c r="G44" s="357"/>
      <c r="H44" s="346"/>
      <c r="I44" s="346"/>
      <c r="J44" s="346"/>
      <c r="K44" s="529"/>
      <c r="L44" s="518"/>
      <c r="M44" s="529"/>
      <c r="N44" s="518"/>
      <c r="O44" s="529"/>
      <c r="P44" s="518"/>
      <c r="Q44" s="529"/>
      <c r="R44" s="529"/>
      <c r="S44" s="529"/>
      <c r="T44" s="529"/>
      <c r="U44" s="529"/>
      <c r="V44" s="529"/>
      <c r="W44" s="529"/>
      <c r="X44" s="518"/>
      <c r="Y44" s="736"/>
      <c r="Z44" s="407"/>
      <c r="AA44" s="357"/>
      <c r="AB44" s="357"/>
      <c r="AC44" s="357"/>
      <c r="AD44" s="357"/>
      <c r="AE44" s="407"/>
      <c r="AF44" s="344"/>
      <c r="AG44" s="378"/>
      <c r="AH44" s="44"/>
      <c r="AI44" s="33"/>
    </row>
    <row r="45" spans="1:35" ht="14.1" customHeight="1" x14ac:dyDescent="0.3">
      <c r="A45" s="42"/>
      <c r="B45" s="376"/>
      <c r="C45" s="345"/>
      <c r="D45" s="345"/>
      <c r="E45" s="345"/>
      <c r="F45" s="345"/>
      <c r="G45" s="357"/>
      <c r="H45" s="346"/>
      <c r="I45" s="406"/>
      <c r="J45" s="346"/>
      <c r="K45" s="529"/>
      <c r="L45" s="518"/>
      <c r="M45" s="529"/>
      <c r="N45" s="518"/>
      <c r="O45" s="529"/>
      <c r="P45" s="518"/>
      <c r="Q45" s="529"/>
      <c r="R45" s="529"/>
      <c r="S45" s="529"/>
      <c r="T45" s="529"/>
      <c r="U45" s="529"/>
      <c r="V45" s="529"/>
      <c r="W45" s="529"/>
      <c r="X45" s="518"/>
      <c r="Y45" s="736"/>
      <c r="Z45" s="407"/>
      <c r="AA45" s="357"/>
      <c r="AB45" s="357"/>
      <c r="AC45" s="357"/>
      <c r="AD45" s="357"/>
      <c r="AE45" s="407"/>
      <c r="AF45" s="344"/>
      <c r="AG45" s="378"/>
      <c r="AH45" s="44"/>
      <c r="AI45" s="33"/>
    </row>
    <row r="46" spans="1:35" ht="24" customHeight="1" x14ac:dyDescent="0.3">
      <c r="A46" s="42"/>
      <c r="B46" s="376"/>
      <c r="C46" s="771" t="s">
        <v>965</v>
      </c>
      <c r="D46" s="791"/>
      <c r="E46" s="791"/>
      <c r="F46" s="791"/>
      <c r="G46" s="357"/>
      <c r="H46" s="346"/>
      <c r="I46" s="406"/>
      <c r="J46" s="346"/>
      <c r="K46" s="729"/>
      <c r="L46" s="585"/>
      <c r="M46" s="729"/>
      <c r="N46" s="585"/>
      <c r="O46" s="729"/>
      <c r="P46" s="585"/>
      <c r="Q46" s="729"/>
      <c r="R46" s="587"/>
      <c r="S46" s="729"/>
      <c r="T46" s="587"/>
      <c r="U46" s="729"/>
      <c r="V46" s="587"/>
      <c r="W46" s="729"/>
      <c r="X46" s="585"/>
      <c r="Y46" s="731">
        <f>SUM(K46:W46)</f>
        <v>0</v>
      </c>
      <c r="Z46" s="407"/>
      <c r="AA46" s="357"/>
      <c r="AB46" s="357"/>
      <c r="AC46" s="357"/>
      <c r="AD46" s="357"/>
      <c r="AE46" s="407"/>
      <c r="AF46" s="47" t="str">
        <f>IF(OR(K46="",M46="",O46="",Q46="",S46="",U46="",W46=""),"Incomplete","Complete")</f>
        <v>Incomplete</v>
      </c>
      <c r="AG46" s="378"/>
      <c r="AH46" s="44"/>
      <c r="AI46" s="33"/>
    </row>
    <row r="47" spans="1:35" ht="14.1" customHeight="1" thickBot="1" x14ac:dyDescent="0.35">
      <c r="A47" s="42"/>
      <c r="B47" s="379"/>
      <c r="C47" s="405"/>
      <c r="D47" s="405"/>
      <c r="E47" s="405"/>
      <c r="F47" s="405"/>
      <c r="G47" s="405"/>
      <c r="H47" s="362"/>
      <c r="I47" s="410"/>
      <c r="J47" s="362"/>
      <c r="K47" s="368"/>
      <c r="L47" s="362"/>
      <c r="M47" s="368"/>
      <c r="N47" s="362"/>
      <c r="O47" s="368"/>
      <c r="P47" s="362"/>
      <c r="Q47" s="368"/>
      <c r="R47" s="380"/>
      <c r="S47" s="368"/>
      <c r="T47" s="380"/>
      <c r="U47" s="368"/>
      <c r="V47" s="380"/>
      <c r="W47" s="368"/>
      <c r="X47" s="362"/>
      <c r="Y47" s="380"/>
      <c r="Z47" s="380"/>
      <c r="AA47" s="405"/>
      <c r="AB47" s="405"/>
      <c r="AC47" s="405"/>
      <c r="AD47" s="405"/>
      <c r="AE47" s="380"/>
      <c r="AF47" s="369"/>
      <c r="AG47" s="382"/>
      <c r="AH47" s="44"/>
      <c r="AI47" s="33"/>
    </row>
    <row r="48" spans="1:35" ht="14.1" customHeight="1" thickBot="1" x14ac:dyDescent="0.35">
      <c r="A48" s="42"/>
      <c r="C48" s="139"/>
      <c r="D48" s="36"/>
      <c r="E48" s="36"/>
      <c r="F48" s="40"/>
      <c r="G48" s="36"/>
      <c r="H48" s="126"/>
      <c r="I48" s="49"/>
      <c r="J48" s="126"/>
      <c r="K48" s="36"/>
      <c r="L48" s="36"/>
      <c r="M48" s="36"/>
      <c r="N48" s="124"/>
      <c r="O48" s="49"/>
      <c r="P48" s="49"/>
      <c r="Q48" s="49"/>
      <c r="R48" s="49"/>
      <c r="S48" s="49"/>
      <c r="T48" s="49"/>
      <c r="U48" s="49"/>
      <c r="V48" s="49"/>
      <c r="W48" s="49"/>
      <c r="X48" s="49"/>
      <c r="Y48" s="49"/>
      <c r="Z48" s="49"/>
      <c r="AA48" s="49"/>
      <c r="AB48" s="49"/>
      <c r="AC48" s="49"/>
      <c r="AE48" s="49"/>
      <c r="AF48" s="84"/>
      <c r="AG48" s="36"/>
      <c r="AH48" s="44"/>
      <c r="AI48" s="33"/>
    </row>
    <row r="49" spans="1:45" ht="14.1" customHeight="1" thickBot="1" x14ac:dyDescent="0.35">
      <c r="A49" s="42"/>
      <c r="B49" s="259"/>
      <c r="C49" s="278" t="s">
        <v>1103</v>
      </c>
      <c r="D49" s="261"/>
      <c r="E49" s="261"/>
      <c r="F49" s="292"/>
      <c r="G49" s="261"/>
      <c r="H49" s="282"/>
      <c r="I49" s="279"/>
      <c r="J49" s="282"/>
      <c r="K49" s="261"/>
      <c r="L49" s="261"/>
      <c r="M49" s="261"/>
      <c r="N49" s="261"/>
      <c r="O49" s="279"/>
      <c r="P49" s="279"/>
      <c r="Q49" s="279"/>
      <c r="R49" s="279"/>
      <c r="S49" s="279"/>
      <c r="T49" s="279"/>
      <c r="U49" s="279"/>
      <c r="V49" s="261"/>
      <c r="W49" s="261"/>
      <c r="X49" s="261"/>
      <c r="Y49" s="261"/>
      <c r="Z49" s="295"/>
      <c r="AA49" s="295"/>
      <c r="AB49" s="295"/>
      <c r="AC49" s="295"/>
      <c r="AD49" s="271"/>
      <c r="AE49" s="261"/>
      <c r="AF49" s="261"/>
      <c r="AG49" s="263"/>
      <c r="AH49" s="44"/>
      <c r="AI49" s="33"/>
    </row>
    <row r="50" spans="1:45" ht="14.1" customHeight="1" x14ac:dyDescent="0.3">
      <c r="A50" s="42"/>
      <c r="B50" s="376"/>
      <c r="C50" s="346"/>
      <c r="D50" s="346"/>
      <c r="E50" s="346"/>
      <c r="F50" s="400"/>
      <c r="G50" s="400"/>
      <c r="H50" s="400"/>
      <c r="I50" s="384"/>
      <c r="J50" s="400"/>
      <c r="K50" s="400"/>
      <c r="L50" s="400"/>
      <c r="M50" s="400"/>
      <c r="N50" s="400"/>
      <c r="O50" s="400"/>
      <c r="P50" s="400"/>
      <c r="Q50" s="400"/>
      <c r="R50" s="346"/>
      <c r="S50" s="407"/>
      <c r="T50" s="407"/>
      <c r="U50" s="407"/>
      <c r="V50" s="346"/>
      <c r="W50" s="346"/>
      <c r="X50" s="346"/>
      <c r="Y50" s="346"/>
      <c r="Z50" s="408"/>
      <c r="AA50" s="408"/>
      <c r="AB50" s="408"/>
      <c r="AC50" s="408"/>
      <c r="AD50" s="407"/>
      <c r="AE50" s="346"/>
      <c r="AF50" s="400"/>
      <c r="AG50" s="378"/>
      <c r="AH50" s="44"/>
      <c r="AI50" s="33"/>
    </row>
    <row r="51" spans="1:45" ht="145.19999999999999" customHeight="1" x14ac:dyDescent="0.3">
      <c r="A51" s="42"/>
      <c r="B51" s="376"/>
      <c r="C51" s="771" t="s">
        <v>1325</v>
      </c>
      <c r="D51" s="776"/>
      <c r="E51" s="776"/>
      <c r="F51" s="776"/>
      <c r="G51" s="776"/>
      <c r="H51" s="776"/>
      <c r="I51" s="776"/>
      <c r="J51" s="346"/>
      <c r="K51" s="830"/>
      <c r="L51" s="831"/>
      <c r="M51" s="831"/>
      <c r="N51" s="831"/>
      <c r="O51" s="831"/>
      <c r="P51" s="831"/>
      <c r="Q51" s="831"/>
      <c r="R51" s="831"/>
      <c r="S51" s="831"/>
      <c r="T51" s="831"/>
      <c r="U51" s="831"/>
      <c r="V51" s="831"/>
      <c r="W51" s="831"/>
      <c r="X51" s="831"/>
      <c r="Y51" s="831"/>
      <c r="Z51" s="831"/>
      <c r="AA51" s="831"/>
      <c r="AB51" s="831"/>
      <c r="AC51" s="831"/>
      <c r="AD51" s="831"/>
      <c r="AE51" s="831"/>
      <c r="AF51" s="832"/>
      <c r="AG51" s="378"/>
      <c r="AH51" s="44"/>
      <c r="AI51" s="33"/>
    </row>
    <row r="52" spans="1:45" x14ac:dyDescent="0.3">
      <c r="A52" s="42"/>
      <c r="B52" s="376"/>
      <c r="C52" s="776"/>
      <c r="D52" s="776"/>
      <c r="E52" s="776"/>
      <c r="F52" s="776"/>
      <c r="G52" s="776"/>
      <c r="H52" s="776"/>
      <c r="I52" s="77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78"/>
      <c r="AH52" s="44"/>
      <c r="AI52" s="33"/>
    </row>
    <row r="53" spans="1:45" ht="14.1" customHeight="1" thickBot="1" x14ac:dyDescent="0.35">
      <c r="A53" s="42"/>
      <c r="B53" s="417"/>
      <c r="C53" s="362"/>
      <c r="D53" s="362"/>
      <c r="E53" s="362"/>
      <c r="F53" s="418"/>
      <c r="G53" s="362"/>
      <c r="H53" s="409"/>
      <c r="I53" s="409"/>
      <c r="J53" s="409"/>
      <c r="K53" s="362"/>
      <c r="L53" s="362"/>
      <c r="M53" s="362"/>
      <c r="N53" s="362"/>
      <c r="O53" s="410"/>
      <c r="P53" s="410"/>
      <c r="Q53" s="410"/>
      <c r="R53" s="410"/>
      <c r="S53" s="410"/>
      <c r="T53" s="410"/>
      <c r="U53" s="410"/>
      <c r="V53" s="410"/>
      <c r="W53" s="410"/>
      <c r="X53" s="410"/>
      <c r="Y53" s="410"/>
      <c r="Z53" s="410"/>
      <c r="AA53" s="410"/>
      <c r="AB53" s="410"/>
      <c r="AC53" s="410"/>
      <c r="AD53" s="410"/>
      <c r="AE53" s="410"/>
      <c r="AF53" s="410"/>
      <c r="AG53" s="382"/>
      <c r="AH53" s="44"/>
      <c r="AI53" s="33"/>
    </row>
    <row r="54" spans="1:45" ht="15" customHeight="1" x14ac:dyDescent="0.3">
      <c r="A54" s="42"/>
      <c r="B54" s="36"/>
      <c r="C54" s="36"/>
      <c r="D54" s="36"/>
      <c r="E54" s="36"/>
      <c r="F54" s="36"/>
      <c r="G54" s="36"/>
      <c r="H54" s="36"/>
      <c r="I54" s="36"/>
      <c r="J54" s="36"/>
      <c r="K54" s="36"/>
      <c r="L54" s="36"/>
      <c r="M54" s="36"/>
      <c r="N54" s="124"/>
      <c r="O54" s="40"/>
      <c r="P54" s="40"/>
      <c r="Q54" s="40"/>
      <c r="R54" s="40"/>
      <c r="S54" s="40"/>
      <c r="T54" s="40"/>
      <c r="U54" s="40"/>
      <c r="V54" s="33"/>
      <c r="W54" s="33"/>
      <c r="Z54" s="33"/>
      <c r="AA54" s="33"/>
      <c r="AB54" s="33"/>
      <c r="AC54" s="33"/>
      <c r="AD54" s="33"/>
      <c r="AE54" s="137"/>
      <c r="AF54" s="33"/>
      <c r="AG54" s="40"/>
      <c r="AH54" s="130"/>
      <c r="AI54" s="33"/>
    </row>
    <row r="55" spans="1:45" ht="14.1" customHeight="1" thickBot="1" x14ac:dyDescent="0.35">
      <c r="A55" s="50"/>
      <c r="B55" s="51"/>
      <c r="C55" s="51"/>
      <c r="D55" s="51"/>
      <c r="E55" s="51"/>
      <c r="F55" s="51"/>
      <c r="G55" s="51"/>
      <c r="H55" s="51"/>
      <c r="I55" s="51"/>
      <c r="J55" s="51"/>
      <c r="K55" s="51"/>
      <c r="L55" s="51"/>
      <c r="M55" s="51"/>
      <c r="N55" s="131"/>
      <c r="O55" s="132"/>
      <c r="P55" s="132"/>
      <c r="Q55" s="132"/>
      <c r="R55" s="132"/>
      <c r="S55" s="132"/>
      <c r="T55" s="132"/>
      <c r="U55" s="132"/>
      <c r="V55" s="132"/>
      <c r="W55" s="132"/>
      <c r="X55" s="132"/>
      <c r="Y55" s="132"/>
      <c r="Z55" s="132"/>
      <c r="AA55" s="132"/>
      <c r="AB55" s="132"/>
      <c r="AC55" s="132"/>
      <c r="AD55" s="132"/>
      <c r="AE55" s="132"/>
      <c r="AF55" s="132"/>
      <c r="AG55" s="51"/>
      <c r="AH55" s="53"/>
      <c r="AI55" s="33"/>
    </row>
    <row r="56" spans="1:45" ht="14.1" hidden="1" customHeight="1" x14ac:dyDescent="0.3">
      <c r="AI56" s="33"/>
    </row>
    <row r="57" spans="1:45" ht="14.1" hidden="1" customHeight="1" x14ac:dyDescent="0.3">
      <c r="AI57" s="33"/>
    </row>
    <row r="58" spans="1:45" ht="14.1" hidden="1" customHeight="1" x14ac:dyDescent="0.3">
      <c r="AI58" s="33"/>
      <c r="AN58" s="36"/>
      <c r="AO58" s="36"/>
    </row>
    <row r="59" spans="1:45" ht="14.1" hidden="1" customHeight="1" x14ac:dyDescent="0.3">
      <c r="AI59" s="49"/>
      <c r="AJ59" s="49"/>
      <c r="AK59" s="49"/>
      <c r="AL59" s="49"/>
      <c r="AM59" s="36"/>
      <c r="AN59" s="36"/>
      <c r="AO59" s="148"/>
      <c r="AS59" s="40"/>
    </row>
    <row r="60" spans="1:45" ht="14.1" hidden="1" customHeight="1" x14ac:dyDescent="0.3">
      <c r="AI60" s="33"/>
      <c r="AN60" s="36"/>
      <c r="AO60" s="36"/>
    </row>
    <row r="61" spans="1:45" ht="12.75" hidden="1" customHeight="1" x14ac:dyDescent="0.3">
      <c r="AI61" s="33"/>
      <c r="AN61" s="36"/>
      <c r="AO61" s="36"/>
    </row>
    <row r="62" spans="1:45" ht="14.1" hidden="1" customHeight="1" x14ac:dyDescent="0.3">
      <c r="AI62" s="33"/>
    </row>
    <row r="63" spans="1:45" ht="14.1" hidden="1" customHeight="1" x14ac:dyDescent="0.3">
      <c r="AI63" s="33"/>
    </row>
    <row r="64" spans="1:45" ht="14.1" hidden="1" customHeight="1" x14ac:dyDescent="0.3">
      <c r="AI64" s="33"/>
    </row>
    <row r="65" spans="35:35" ht="14.1" hidden="1" customHeight="1" x14ac:dyDescent="0.3">
      <c r="AI65" s="33"/>
    </row>
    <row r="66" spans="35:35" ht="14.1" hidden="1" customHeight="1" x14ac:dyDescent="0.3">
      <c r="AI66" s="33"/>
    </row>
    <row r="67" spans="35:35" ht="14.1" hidden="1" customHeight="1" x14ac:dyDescent="0.3">
      <c r="AI67" s="33"/>
    </row>
    <row r="68" spans="35:35" ht="14.1" hidden="1" customHeight="1" x14ac:dyDescent="0.3">
      <c r="AI68" s="33"/>
    </row>
    <row r="69" spans="35:35" ht="14.1" hidden="1" customHeight="1" x14ac:dyDescent="0.3">
      <c r="AI69" s="33"/>
    </row>
    <row r="70" spans="35:35" ht="14.1" hidden="1" customHeight="1" x14ac:dyDescent="0.3">
      <c r="AI70" s="33"/>
    </row>
    <row r="71" spans="35:35" ht="14.1" hidden="1" customHeight="1" x14ac:dyDescent="0.3">
      <c r="AI71" s="33"/>
    </row>
    <row r="72" spans="35:35" ht="14.1" hidden="1" customHeight="1" x14ac:dyDescent="0.3">
      <c r="AI72" s="33"/>
    </row>
    <row r="73" spans="35:35" ht="14.1" hidden="1" customHeight="1" x14ac:dyDescent="0.3">
      <c r="AI73" s="33"/>
    </row>
    <row r="74" spans="35:35" ht="14.1" hidden="1" customHeight="1" x14ac:dyDescent="0.3">
      <c r="AI74" s="33"/>
    </row>
    <row r="75" spans="35:35" ht="14.1" hidden="1" customHeight="1" x14ac:dyDescent="0.3">
      <c r="AI75" s="33"/>
    </row>
    <row r="76" spans="35:35" ht="14.1" hidden="1" customHeight="1" x14ac:dyDescent="0.3">
      <c r="AI76" s="33"/>
    </row>
    <row r="77" spans="35:35" ht="14.1" hidden="1" customHeight="1" x14ac:dyDescent="0.3">
      <c r="AI77" s="33"/>
    </row>
    <row r="78" spans="35:35" ht="14.1" hidden="1" customHeight="1" x14ac:dyDescent="0.3">
      <c r="AI78" s="33"/>
    </row>
    <row r="79" spans="35:35" ht="14.1" hidden="1" customHeight="1" x14ac:dyDescent="0.3">
      <c r="AI79" s="33"/>
    </row>
    <row r="80" spans="35:35" ht="14.1" hidden="1" customHeight="1" x14ac:dyDescent="0.3">
      <c r="AI80" s="33"/>
    </row>
    <row r="81" spans="35:41" ht="14.1" hidden="1" customHeight="1" x14ac:dyDescent="0.3">
      <c r="AI81" s="33"/>
    </row>
    <row r="82" spans="35:41" ht="14.1" hidden="1" customHeight="1" x14ac:dyDescent="0.3">
      <c r="AI82" s="33"/>
    </row>
    <row r="83" spans="35:41" ht="14.1" hidden="1" customHeight="1" x14ac:dyDescent="0.3">
      <c r="AI83" s="33"/>
    </row>
    <row r="84" spans="35:41" ht="112.5" hidden="1" customHeight="1" x14ac:dyDescent="0.3">
      <c r="AI84" s="33"/>
    </row>
    <row r="85" spans="35:41" ht="14.1" hidden="1" customHeight="1" x14ac:dyDescent="0.3">
      <c r="AI85" s="33"/>
      <c r="AK85" s="137"/>
      <c r="AO85" s="40"/>
    </row>
    <row r="86" spans="35:41" ht="14.1" hidden="1" customHeight="1" x14ac:dyDescent="0.3">
      <c r="AI86" s="33"/>
    </row>
    <row r="87" spans="35:41" x14ac:dyDescent="0.3"/>
    <row r="88" spans="35:41" x14ac:dyDescent="0.3"/>
    <row r="89" spans="35:41" x14ac:dyDescent="0.3"/>
    <row r="90" spans="35:41" x14ac:dyDescent="0.3"/>
    <row r="91" spans="35:41" x14ac:dyDescent="0.3"/>
    <row r="92" spans="35:41" x14ac:dyDescent="0.3"/>
    <row r="93" spans="35:41" x14ac:dyDescent="0.3"/>
  </sheetData>
  <sheetProtection algorithmName="SHA-512" hashValue="V/pmGXN76M9KV/JGH1FFSip7SpPloqb4o6wI78sNz3RcDVd7RFruHZPyBRNiZMPBVBWXJf8HvocKm8Alth3ERw==" saltValue="pJqjKKmP/rrH+/k7IUkzmg==" spinCount="100000" sheet="1"/>
  <protectedRanges>
    <protectedRange sqref="Y16:Y21 Y37:Y42 Y45:Y47 Y24:Y30" name="CoInfo_1_2"/>
  </protectedRanges>
  <customSheetViews>
    <customSheetView guid="{ED25EFEB-FAA9-48EB-A433-F56600AA8F8A}" scale="115" showPageBreaks="1" showGridLines="0" fitToPage="1" printArea="1">
      <pane xSplit="11" ySplit="8" topLeftCell="L9"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37" orientation="landscape" r:id="rId1"/>
    </customSheetView>
    <customSheetView guid="{00B830FA-6284-458C-9475-AEF38805FF18}" scale="115" showGridLines="0" fitToPage="1">
      <pane xSplit="11" ySplit="8" topLeftCell="L9"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37" orientation="landscape" r:id="rId2"/>
    </customSheetView>
  </customSheetViews>
  <mergeCells count="15">
    <mergeCell ref="K51:AF51"/>
    <mergeCell ref="C13:G13"/>
    <mergeCell ref="C37:F37"/>
    <mergeCell ref="C39:F39"/>
    <mergeCell ref="C41:F41"/>
    <mergeCell ref="C46:F46"/>
    <mergeCell ref="C51:I52"/>
    <mergeCell ref="C35:F36"/>
    <mergeCell ref="C27:G28"/>
    <mergeCell ref="C25:F25"/>
    <mergeCell ref="C14:F14"/>
    <mergeCell ref="C16:F16"/>
    <mergeCell ref="C18:F18"/>
    <mergeCell ref="C20:F20"/>
    <mergeCell ref="C34:H34"/>
  </mergeCells>
  <conditionalFormatting sqref="AF1:AF50 AF52:AF1048576">
    <cfRule type="cellIs" dxfId="392" priority="70" operator="equal">
      <formula>"Complete"</formula>
    </cfRule>
    <cfRule type="cellIs" dxfId="391" priority="71" operator="equal">
      <formula>"Incomplete"</formula>
    </cfRule>
  </conditionalFormatting>
  <conditionalFormatting sqref="A1:XFD15 A52:XFD1048576 A51:K51 AG51:XFD51 A17:XFD17 A16:J16 L16 N16 P16 R16 T16 V16 X16:XFD16 A19:XFD19 A18:J18 X18:XFD18 V18 T18 R18 P18 N18 L18 A21:XFD24 A20:J20 L20 N20 P20 R20 T20 V20 X20:XFD20 A26:XFD26 A25:J25 L25 A28:XFD36 A27:J27 L27:XFD27 N25 P25 R25 T25 V25 X25:XFD25 A38:XFD38 A37:J37 L37 A40:XFD40 A39:J39 L39 A42:XFD45 A41:J41 L41 N37 N39 N41 P37 P39 P41 R37 R39 R41 T37 T39 T41 V37 V39 V41 X37:XFD37 X39:XFD39 X41:XFD41 A47:XFD50 A46:J46 L46 N46 P46 R46 T46 V46 X46:XFD46">
    <cfRule type="expression" dxfId="390" priority="69" stopIfTrue="1">
      <formula>$E$6="No"</formula>
    </cfRule>
  </conditionalFormatting>
  <conditionalFormatting sqref="F6">
    <cfRule type="expression" dxfId="389" priority="61">
      <formula>$E$6="No"</formula>
    </cfRule>
  </conditionalFormatting>
  <conditionalFormatting sqref="K16">
    <cfRule type="expression" dxfId="388" priority="57" stopIfTrue="1">
      <formula>$E$6="No"</formula>
    </cfRule>
  </conditionalFormatting>
  <conditionalFormatting sqref="M16">
    <cfRule type="expression" dxfId="387" priority="56" stopIfTrue="1">
      <formula>$E$6="No"</formula>
    </cfRule>
  </conditionalFormatting>
  <conditionalFormatting sqref="O16">
    <cfRule type="expression" dxfId="386" priority="55" stopIfTrue="1">
      <formula>$E$6="No"</formula>
    </cfRule>
  </conditionalFormatting>
  <conditionalFormatting sqref="Q16">
    <cfRule type="expression" dxfId="385" priority="54" stopIfTrue="1">
      <formula>$E$6="No"</formula>
    </cfRule>
  </conditionalFormatting>
  <conditionalFormatting sqref="S16">
    <cfRule type="expression" dxfId="384" priority="53" stopIfTrue="1">
      <formula>$E$6="No"</formula>
    </cfRule>
  </conditionalFormatting>
  <conditionalFormatting sqref="U16">
    <cfRule type="expression" dxfId="383" priority="52" stopIfTrue="1">
      <formula>$E$6="No"</formula>
    </cfRule>
  </conditionalFormatting>
  <conditionalFormatting sqref="W16">
    <cfRule type="expression" dxfId="382" priority="51" stopIfTrue="1">
      <formula>$E$6="No"</formula>
    </cfRule>
  </conditionalFormatting>
  <conditionalFormatting sqref="W18">
    <cfRule type="expression" dxfId="381" priority="50" stopIfTrue="1">
      <formula>$E$6="No"</formula>
    </cfRule>
  </conditionalFormatting>
  <conditionalFormatting sqref="U18">
    <cfRule type="expression" dxfId="380" priority="49" stopIfTrue="1">
      <formula>$E$6="No"</formula>
    </cfRule>
  </conditionalFormatting>
  <conditionalFormatting sqref="S18">
    <cfRule type="expression" dxfId="379" priority="48" stopIfTrue="1">
      <formula>$E$6="No"</formula>
    </cfRule>
  </conditionalFormatting>
  <conditionalFormatting sqref="Q18">
    <cfRule type="expression" dxfId="378" priority="47" stopIfTrue="1">
      <formula>$E$6="No"</formula>
    </cfRule>
  </conditionalFormatting>
  <conditionalFormatting sqref="O18">
    <cfRule type="expression" dxfId="377" priority="46" stopIfTrue="1">
      <formula>$E$6="No"</formula>
    </cfRule>
  </conditionalFormatting>
  <conditionalFormatting sqref="M18">
    <cfRule type="expression" dxfId="376" priority="45" stopIfTrue="1">
      <formula>$E$6="No"</formula>
    </cfRule>
  </conditionalFormatting>
  <conditionalFormatting sqref="K18">
    <cfRule type="expression" dxfId="375" priority="44" stopIfTrue="1">
      <formula>$E$6="No"</formula>
    </cfRule>
  </conditionalFormatting>
  <conditionalFormatting sqref="K20">
    <cfRule type="expression" dxfId="374" priority="43" stopIfTrue="1">
      <formula>$E$6="No"</formula>
    </cfRule>
  </conditionalFormatting>
  <conditionalFormatting sqref="M20">
    <cfRule type="expression" dxfId="373" priority="42" stopIfTrue="1">
      <formula>$E$6="No"</formula>
    </cfRule>
  </conditionalFormatting>
  <conditionalFormatting sqref="O20">
    <cfRule type="expression" dxfId="372" priority="41" stopIfTrue="1">
      <formula>$E$6="No"</formula>
    </cfRule>
  </conditionalFormatting>
  <conditionalFormatting sqref="Q20">
    <cfRule type="expression" dxfId="371" priority="40" stopIfTrue="1">
      <formula>$E$6="No"</formula>
    </cfRule>
  </conditionalFormatting>
  <conditionalFormatting sqref="S20">
    <cfRule type="expression" dxfId="370" priority="39" stopIfTrue="1">
      <formula>$E$6="No"</formula>
    </cfRule>
  </conditionalFormatting>
  <conditionalFormatting sqref="U20">
    <cfRule type="expression" dxfId="369" priority="38" stopIfTrue="1">
      <formula>$E$6="No"</formula>
    </cfRule>
  </conditionalFormatting>
  <conditionalFormatting sqref="W20">
    <cfRule type="expression" dxfId="368" priority="37" stopIfTrue="1">
      <formula>$E$6="No"</formula>
    </cfRule>
  </conditionalFormatting>
  <conditionalFormatting sqref="K25">
    <cfRule type="expression" dxfId="367" priority="36" stopIfTrue="1">
      <formula>$E$6="No"</formula>
    </cfRule>
  </conditionalFormatting>
  <conditionalFormatting sqref="K27">
    <cfRule type="expression" dxfId="366" priority="35" stopIfTrue="1">
      <formula>$E$6="No"</formula>
    </cfRule>
  </conditionalFormatting>
  <conditionalFormatting sqref="M25">
    <cfRule type="expression" dxfId="365" priority="34" stopIfTrue="1">
      <formula>$E$6="No"</formula>
    </cfRule>
  </conditionalFormatting>
  <conditionalFormatting sqref="O25">
    <cfRule type="expression" dxfId="364" priority="33" stopIfTrue="1">
      <formula>$E$6="No"</formula>
    </cfRule>
  </conditionalFormatting>
  <conditionalFormatting sqref="Q25">
    <cfRule type="expression" dxfId="363" priority="32" stopIfTrue="1">
      <formula>$E$6="No"</formula>
    </cfRule>
  </conditionalFormatting>
  <conditionalFormatting sqref="S25">
    <cfRule type="expression" dxfId="362" priority="31" stopIfTrue="1">
      <formula>$E$6="No"</formula>
    </cfRule>
  </conditionalFormatting>
  <conditionalFormatting sqref="U25">
    <cfRule type="expression" dxfId="361" priority="30" stopIfTrue="1">
      <formula>$E$6="No"</formula>
    </cfRule>
  </conditionalFormatting>
  <conditionalFormatting sqref="W25">
    <cfRule type="expression" dxfId="360" priority="29" stopIfTrue="1">
      <formula>$E$6="No"</formula>
    </cfRule>
  </conditionalFormatting>
  <conditionalFormatting sqref="K37">
    <cfRule type="expression" dxfId="359" priority="28" stopIfTrue="1">
      <formula>$E$6="No"</formula>
    </cfRule>
  </conditionalFormatting>
  <conditionalFormatting sqref="K39">
    <cfRule type="expression" dxfId="358" priority="27" stopIfTrue="1">
      <formula>$E$6="No"</formula>
    </cfRule>
  </conditionalFormatting>
  <conditionalFormatting sqref="K41">
    <cfRule type="expression" dxfId="357" priority="26" stopIfTrue="1">
      <formula>$E$6="No"</formula>
    </cfRule>
  </conditionalFormatting>
  <conditionalFormatting sqref="M37">
    <cfRule type="expression" dxfId="356" priority="25" stopIfTrue="1">
      <formula>$E$6="No"</formula>
    </cfRule>
  </conditionalFormatting>
  <conditionalFormatting sqref="M39">
    <cfRule type="expression" dxfId="355" priority="24" stopIfTrue="1">
      <formula>$E$6="No"</formula>
    </cfRule>
  </conditionalFormatting>
  <conditionalFormatting sqref="M41">
    <cfRule type="expression" dxfId="354" priority="23" stopIfTrue="1">
      <formula>$E$6="No"</formula>
    </cfRule>
  </conditionalFormatting>
  <conditionalFormatting sqref="O37">
    <cfRule type="expression" dxfId="353" priority="22" stopIfTrue="1">
      <formula>$E$6="No"</formula>
    </cfRule>
  </conditionalFormatting>
  <conditionalFormatting sqref="O39">
    <cfRule type="expression" dxfId="352" priority="21" stopIfTrue="1">
      <formula>$E$6="No"</formula>
    </cfRule>
  </conditionalFormatting>
  <conditionalFormatting sqref="O41">
    <cfRule type="expression" dxfId="351" priority="20" stopIfTrue="1">
      <formula>$E$6="No"</formula>
    </cfRule>
  </conditionalFormatting>
  <conditionalFormatting sqref="Q37">
    <cfRule type="expression" dxfId="350" priority="19" stopIfTrue="1">
      <formula>$E$6="No"</formula>
    </cfRule>
  </conditionalFormatting>
  <conditionalFormatting sqref="Q39">
    <cfRule type="expression" dxfId="349" priority="18" stopIfTrue="1">
      <formula>$E$6="No"</formula>
    </cfRule>
  </conditionalFormatting>
  <conditionalFormatting sqref="Q41">
    <cfRule type="expression" dxfId="348" priority="17" stopIfTrue="1">
      <formula>$E$6="No"</formula>
    </cfRule>
  </conditionalFormatting>
  <conditionalFormatting sqref="S37">
    <cfRule type="expression" dxfId="347" priority="16" stopIfTrue="1">
      <formula>$E$6="No"</formula>
    </cfRule>
  </conditionalFormatting>
  <conditionalFormatting sqref="S39">
    <cfRule type="expression" dxfId="346" priority="15" stopIfTrue="1">
      <formula>$E$6="No"</formula>
    </cfRule>
  </conditionalFormatting>
  <conditionalFormatting sqref="S41">
    <cfRule type="expression" dxfId="345" priority="14" stopIfTrue="1">
      <formula>$E$6="No"</formula>
    </cfRule>
  </conditionalFormatting>
  <conditionalFormatting sqref="U37">
    <cfRule type="expression" dxfId="344" priority="13" stopIfTrue="1">
      <formula>$E$6="No"</formula>
    </cfRule>
  </conditionalFormatting>
  <conditionalFormatting sqref="U39">
    <cfRule type="expression" dxfId="343" priority="12" stopIfTrue="1">
      <formula>$E$6="No"</formula>
    </cfRule>
  </conditionalFormatting>
  <conditionalFormatting sqref="U41">
    <cfRule type="expression" dxfId="342" priority="11" stopIfTrue="1">
      <formula>$E$6="No"</formula>
    </cfRule>
  </conditionalFormatting>
  <conditionalFormatting sqref="W37">
    <cfRule type="expression" dxfId="341" priority="10" stopIfTrue="1">
      <formula>$E$6="No"</formula>
    </cfRule>
  </conditionalFormatting>
  <conditionalFormatting sqref="W39">
    <cfRule type="expression" dxfId="340" priority="9" stopIfTrue="1">
      <formula>$E$6="No"</formula>
    </cfRule>
  </conditionalFormatting>
  <conditionalFormatting sqref="W41">
    <cfRule type="expression" dxfId="339" priority="8" stopIfTrue="1">
      <formula>$E$6="No"</formula>
    </cfRule>
  </conditionalFormatting>
  <conditionalFormatting sqref="K46">
    <cfRule type="expression" dxfId="338" priority="7" stopIfTrue="1">
      <formula>$E$6="No"</formula>
    </cfRule>
  </conditionalFormatting>
  <conditionalFormatting sqref="M46">
    <cfRule type="expression" dxfId="337" priority="6" stopIfTrue="1">
      <formula>$E$6="No"</formula>
    </cfRule>
  </conditionalFormatting>
  <conditionalFormatting sqref="O46">
    <cfRule type="expression" dxfId="336" priority="5" stopIfTrue="1">
      <formula>$E$6="No"</formula>
    </cfRule>
  </conditionalFormatting>
  <conditionalFormatting sqref="Q46">
    <cfRule type="expression" dxfId="335" priority="4" stopIfTrue="1">
      <formula>$E$6="No"</formula>
    </cfRule>
  </conditionalFormatting>
  <conditionalFormatting sqref="S46">
    <cfRule type="expression" dxfId="334" priority="3" stopIfTrue="1">
      <formula>$E$6="No"</formula>
    </cfRule>
  </conditionalFormatting>
  <conditionalFormatting sqref="U46">
    <cfRule type="expression" dxfId="333" priority="2" stopIfTrue="1">
      <formula>$E$6="No"</formula>
    </cfRule>
  </conditionalFormatting>
  <conditionalFormatting sqref="W46">
    <cfRule type="expression" dxfId="332" priority="1" stopIfTrue="1">
      <formula>$E$6="No"</formula>
    </cfRule>
  </conditionalFormatting>
  <dataValidations xWindow="1309" yWindow="438" count="5">
    <dataValidation type="list" allowBlank="1" showInputMessage="1" showErrorMessage="1" sqref="N53 N48:N49">
      <formula1>"Yes,No"</formula1>
    </dataValidation>
    <dataValidation type="whole" allowBlank="1" showInputMessage="1" showErrorMessage="1" sqref="Y16:Y21 Y37:Y42 Y45:Y47 Y24:Y30">
      <formula1>0</formula1>
      <formula2>100000</formula2>
    </dataValidation>
    <dataValidation allowBlank="1" showInputMessage="1" showErrorMessage="1" promptTitle="Comments" prompt="Please insert any relevant comments" sqref="K51"/>
    <dataValidation type="whole" operator="greaterThanOrEqual" allowBlank="1" showInputMessage="1" showErrorMessage="1" errorTitle="Customer numbers" error="Please insert a positive integer_x000a_" sqref="Y22:Y23 Y43:Y44 O47 K28:K30 W47 S38 S47 O38 W38 U17 Q17 Q26:Q30 M17 M26:M30 U26:U30 K17 K19 O26:O30 M19 O17 O19 S26:S30 Q19 S17 S19 W26:W30 U19 W17 W19 W21:W24 U21:U24 S21:S24 Q21:Q24 O21:O24 M21:M24 K21:K24 K26 K38 W40 U38 U40 U47 S40 Q38 Q40 Q47 O40 M38 M40 M47 K40 W42:W45 U42:U45 S42:S45 Q42:Q45 O42:O45 M42:M45 K42:K45 K47">
      <formula1>0</formula1>
    </dataValidation>
    <dataValidation type="whole" operator="greaterThanOrEqual" allowBlank="1" showInputMessage="1" showErrorMessage="1" errorTitle="Customer numbers" error="Please insert a positive integer_x000a_" prompt="Please insert a whole number greater than or equal to zero." sqref="W20 W18 W16 U16 U18 U20 S20 S18 S16 Q16 Q18 Q20 O20 O18 O16 M16 M18 M20 K20 K18 K16 K27 K25 M25 O25 Q25 S25 U25 W25 K37 K39 K41 M41 M39 M37 O37 O39 O41 Q41 Q39 Q37 S37 S39 S41 U41 U39 U37 W37 W39 W41 K46 M46 O46 Q46 S46 U46 W46">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4" fitToHeight="0"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A1:AN69"/>
  <sheetViews>
    <sheetView showGridLines="0" zoomScale="70" zoomScaleNormal="70" zoomScaleSheetLayoutView="100" workbookViewId="0">
      <selection activeCell="C16" sqref="C16:F16"/>
    </sheetView>
  </sheetViews>
  <sheetFormatPr defaultColWidth="0" defaultRowHeight="13.8" zeroHeight="1" x14ac:dyDescent="0.3"/>
  <cols>
    <col min="1" max="2" width="1.09765625" style="33" customWidth="1"/>
    <col min="3" max="3" width="3.09765625" style="33" customWidth="1"/>
    <col min="4" max="5" width="11.09765625" style="33" customWidth="1"/>
    <col min="6" max="6" width="13.59765625" style="33" customWidth="1"/>
    <col min="7" max="7" width="14.09765625" style="33" customWidth="1"/>
    <col min="8" max="8" width="11.09765625" style="33" customWidth="1"/>
    <col min="9" max="9" width="2.09765625" style="33" customWidth="1"/>
    <col min="10" max="10" width="11.09765625" style="33" customWidth="1"/>
    <col min="11" max="11" width="2.09765625" style="33" customWidth="1"/>
    <col min="12" max="12" width="16.09765625" style="33" customWidth="1"/>
    <col min="13" max="13" width="2.09765625" style="33" customWidth="1"/>
    <col min="14" max="14" width="15" style="33" customWidth="1"/>
    <col min="15" max="15" width="2.09765625" style="134" customWidth="1"/>
    <col min="16" max="16" width="14.59765625" style="34" customWidth="1"/>
    <col min="17" max="17" width="2.09765625" style="34" customWidth="1"/>
    <col min="18" max="18" width="13.09765625" style="34" customWidth="1"/>
    <col min="19" max="19" width="2.09765625" style="34" customWidth="1"/>
    <col min="20" max="20" width="13.59765625" style="34" customWidth="1"/>
    <col min="21" max="21" width="2.09765625" style="34" customWidth="1"/>
    <col min="22" max="22" width="11.09765625" style="34" customWidth="1"/>
    <col min="23" max="23" width="2.09765625" style="34" customWidth="1"/>
    <col min="24" max="24" width="2.69921875" style="34" customWidth="1"/>
    <col min="25" max="25" width="2.09765625" style="34" customWidth="1"/>
    <col min="26" max="26" width="11.09765625" style="34" customWidth="1"/>
    <col min="27" max="27" width="1.09765625" style="33" customWidth="1"/>
    <col min="28" max="28" width="3.59765625" style="33" customWidth="1"/>
    <col min="29" max="29" width="3" style="33" hidden="1" customWidth="1"/>
    <col min="30" max="31" width="9" style="33" hidden="1" customWidth="1"/>
    <col min="32" max="32" width="1.09765625" style="33" hidden="1" customWidth="1"/>
    <col min="33" max="40" width="0" style="33" hidden="1" customWidth="1"/>
    <col min="41" max="16384" width="9" style="33" hidden="1"/>
  </cols>
  <sheetData>
    <row r="1" spans="1:31" ht="15.75" customHeight="1" x14ac:dyDescent="0.3">
      <c r="A1" s="252"/>
      <c r="B1" s="283"/>
      <c r="C1" s="283"/>
      <c r="D1" s="283"/>
      <c r="E1" s="283"/>
      <c r="F1" s="283"/>
      <c r="G1" s="283"/>
      <c r="H1" s="283"/>
      <c r="I1" s="283"/>
      <c r="J1" s="283"/>
      <c r="K1" s="283"/>
      <c r="L1" s="283"/>
      <c r="M1" s="283"/>
      <c r="N1" s="283"/>
      <c r="O1" s="283"/>
      <c r="P1" s="284"/>
      <c r="Q1" s="284"/>
      <c r="R1" s="284"/>
      <c r="S1" s="284"/>
      <c r="T1" s="284"/>
      <c r="U1" s="284"/>
      <c r="V1" s="297"/>
      <c r="W1" s="297"/>
      <c r="X1" s="297"/>
      <c r="Y1" s="284"/>
      <c r="Z1" s="284"/>
      <c r="AA1" s="323"/>
      <c r="AB1" s="285"/>
    </row>
    <row r="2" spans="1:31" ht="16.5" customHeight="1" thickBot="1" x14ac:dyDescent="0.35">
      <c r="A2" s="308"/>
      <c r="B2" s="324"/>
      <c r="C2" s="309"/>
      <c r="D2" s="309"/>
      <c r="E2" s="309"/>
      <c r="F2" s="286"/>
      <c r="G2" s="286"/>
      <c r="H2" s="286"/>
      <c r="I2" s="286"/>
      <c r="J2" s="286"/>
      <c r="K2" s="286"/>
      <c r="L2" s="286"/>
      <c r="M2" s="286"/>
      <c r="N2" s="286"/>
      <c r="O2" s="286"/>
      <c r="P2" s="287"/>
      <c r="Q2" s="287"/>
      <c r="R2" s="287"/>
      <c r="S2" s="287"/>
      <c r="T2" s="287"/>
      <c r="U2" s="287"/>
      <c r="V2" s="298"/>
      <c r="W2" s="298"/>
      <c r="X2" s="298"/>
      <c r="Y2" s="287"/>
      <c r="Z2" s="287"/>
      <c r="AA2" s="327"/>
      <c r="AB2" s="288"/>
    </row>
    <row r="3" spans="1:31" ht="12.75" customHeight="1" x14ac:dyDescent="0.3">
      <c r="A3" s="42"/>
      <c r="B3" s="36"/>
      <c r="C3" s="36"/>
      <c r="D3" s="36"/>
      <c r="E3" s="36"/>
      <c r="F3" s="36"/>
      <c r="G3" s="36"/>
      <c r="H3" s="36"/>
      <c r="I3" s="36"/>
      <c r="J3" s="36"/>
      <c r="K3" s="36"/>
      <c r="L3" s="36"/>
      <c r="M3" s="36"/>
      <c r="N3" s="36"/>
      <c r="O3" s="124"/>
      <c r="P3" s="40"/>
      <c r="Q3" s="40"/>
      <c r="R3" s="40"/>
      <c r="S3" s="40"/>
      <c r="T3" s="40"/>
      <c r="U3" s="40"/>
      <c r="V3" s="123"/>
      <c r="W3" s="123"/>
      <c r="X3" s="123"/>
      <c r="Y3" s="40"/>
      <c r="Z3" s="40"/>
      <c r="AA3" s="36"/>
      <c r="AB3" s="44"/>
    </row>
    <row r="4" spans="1:31" ht="24" customHeight="1" x14ac:dyDescent="0.55000000000000004">
      <c r="A4" s="42"/>
      <c r="B4" s="36"/>
      <c r="C4" s="36"/>
      <c r="D4" s="36"/>
      <c r="E4" s="36"/>
      <c r="F4" s="36"/>
      <c r="G4" s="36"/>
      <c r="H4" s="36"/>
      <c r="I4" s="36"/>
      <c r="J4" s="36"/>
      <c r="K4" s="36"/>
      <c r="L4" s="36"/>
      <c r="M4" s="36"/>
      <c r="N4" s="36"/>
      <c r="O4" s="124"/>
      <c r="P4" s="827" t="s">
        <v>887</v>
      </c>
      <c r="Q4" s="827"/>
      <c r="R4" s="827"/>
      <c r="S4" s="827"/>
      <c r="T4" s="827"/>
      <c r="U4" s="642"/>
      <c r="V4" s="642"/>
      <c r="W4" s="140"/>
      <c r="X4" s="140"/>
      <c r="Y4" s="40"/>
      <c r="Z4" s="40"/>
      <c r="AA4" s="36"/>
      <c r="AB4" s="44"/>
    </row>
    <row r="5" spans="1:31" ht="12.75" customHeight="1" x14ac:dyDescent="0.3">
      <c r="A5" s="42"/>
      <c r="B5" s="36"/>
      <c r="C5" s="36"/>
      <c r="D5" s="36"/>
      <c r="E5" s="36"/>
      <c r="F5" s="36"/>
      <c r="G5" s="36"/>
      <c r="H5" s="36"/>
      <c r="I5" s="36"/>
      <c r="J5" s="36"/>
      <c r="K5" s="36"/>
      <c r="L5" s="36"/>
      <c r="M5" s="36"/>
      <c r="N5" s="36"/>
      <c r="O5" s="124"/>
      <c r="P5" s="642"/>
      <c r="Q5" s="642"/>
      <c r="R5" s="642"/>
      <c r="S5" s="642"/>
      <c r="T5" s="642"/>
      <c r="U5" s="642"/>
      <c r="V5" s="642"/>
      <c r="W5" s="140"/>
      <c r="X5" s="140"/>
      <c r="Y5" s="40"/>
      <c r="Z5" s="86"/>
      <c r="AA5" s="36"/>
      <c r="AB5" s="44"/>
    </row>
    <row r="6" spans="1:31" ht="71.400000000000006" customHeight="1" x14ac:dyDescent="0.7">
      <c r="A6" s="42"/>
      <c r="B6" s="36"/>
      <c r="C6" s="36"/>
      <c r="D6" s="36"/>
      <c r="E6" s="650" t="str">
        <f ca="1">OFFSET('Control Sheet'!$C$19,MATCH(RIGHT(CELL("filename",$A$1),LEN(CELL("filename",$A$1))-FIND("]",CELL("filename",$A$1),1)),'Control Sheet'!$C$19:$C$82,0)-1,11)</f>
        <v>No</v>
      </c>
      <c r="F6" s="720" t="str">
        <f ca="1">IF($E$6="No","This sheet is not required",OFFSET('Control Sheet'!$C$19,MATCH(RIGHT(CELL("filename",$A$1),LEN(CELL("filename",$A$1))-FIND("]",CELL("filename",$A$1),1)),'Control Sheet'!$C$19:$C$82,0)-1,17))</f>
        <v>This sheet is not required</v>
      </c>
      <c r="G6" s="46"/>
      <c r="H6" s="170"/>
      <c r="I6" s="170"/>
      <c r="J6" s="170"/>
      <c r="K6" s="170"/>
      <c r="L6" s="170"/>
      <c r="M6" s="170"/>
      <c r="N6" s="170"/>
      <c r="O6" s="653"/>
      <c r="P6" s="170"/>
      <c r="Q6" s="170"/>
      <c r="R6" s="170"/>
      <c r="S6" s="170"/>
      <c r="T6" s="651"/>
      <c r="Y6" s="40"/>
      <c r="Z6" s="40"/>
      <c r="AA6" s="36"/>
      <c r="AB6" s="44"/>
    </row>
    <row r="7" spans="1:31" ht="12.75" customHeight="1" x14ac:dyDescent="0.3">
      <c r="A7" s="42"/>
      <c r="B7" s="36"/>
      <c r="C7" s="36"/>
      <c r="D7" s="36"/>
      <c r="E7" s="36"/>
      <c r="F7" s="36"/>
      <c r="G7" s="36"/>
      <c r="H7" s="36"/>
      <c r="I7" s="36"/>
      <c r="J7" s="36"/>
      <c r="K7" s="36"/>
      <c r="L7" s="36"/>
      <c r="M7" s="36"/>
      <c r="N7" s="36"/>
      <c r="O7" s="124"/>
      <c r="P7" s="40"/>
      <c r="Q7" s="40"/>
      <c r="R7" s="40"/>
      <c r="S7" s="40"/>
      <c r="T7" s="40"/>
      <c r="U7" s="40"/>
      <c r="V7" s="40"/>
      <c r="W7" s="40"/>
      <c r="X7" s="40"/>
      <c r="Y7" s="40"/>
      <c r="Z7" s="40"/>
      <c r="AA7" s="36"/>
      <c r="AB7" s="44"/>
    </row>
    <row r="8" spans="1:31" ht="15.75" customHeight="1" x14ac:dyDescent="0.3">
      <c r="A8" s="42"/>
      <c r="B8" s="36"/>
      <c r="C8" s="36"/>
      <c r="D8" s="36"/>
      <c r="E8" s="36"/>
      <c r="F8" s="36"/>
      <c r="G8" s="36"/>
      <c r="H8" s="36"/>
      <c r="I8" s="36"/>
      <c r="J8" s="36"/>
      <c r="K8" s="36"/>
      <c r="L8" s="36"/>
      <c r="M8" s="36"/>
      <c r="N8" s="36"/>
      <c r="O8" s="124"/>
      <c r="P8" s="40"/>
      <c r="Q8" s="40"/>
      <c r="R8" s="40"/>
      <c r="S8" s="40"/>
      <c r="T8" s="40"/>
      <c r="U8" s="40"/>
      <c r="V8" s="40"/>
      <c r="W8" s="40"/>
      <c r="X8" s="40"/>
      <c r="Y8" s="40"/>
      <c r="Z8" s="573" t="str">
        <f>IF(COUNTIF(Z16:Z52,"Incomplete")&gt;0,"Incomplete","Complete")</f>
        <v>Incomplete</v>
      </c>
      <c r="AA8" s="36"/>
      <c r="AB8" s="44"/>
    </row>
    <row r="9" spans="1:31" ht="13.5" customHeight="1" thickBot="1" x14ac:dyDescent="0.35">
      <c r="A9" s="42"/>
      <c r="B9" s="36"/>
      <c r="C9" s="128"/>
      <c r="D9" s="128"/>
      <c r="E9" s="128"/>
      <c r="F9" s="127"/>
      <c r="G9" s="127"/>
      <c r="H9" s="127"/>
      <c r="I9" s="127"/>
      <c r="J9" s="127"/>
      <c r="K9" s="127"/>
      <c r="L9" s="127"/>
      <c r="M9" s="127"/>
      <c r="N9" s="127"/>
      <c r="O9" s="127"/>
      <c r="P9" s="49"/>
      <c r="Q9" s="49"/>
      <c r="R9" s="49"/>
      <c r="S9" s="49"/>
      <c r="T9" s="49"/>
      <c r="U9" s="49"/>
      <c r="V9" s="48"/>
      <c r="W9" s="48"/>
      <c r="X9" s="48"/>
      <c r="Y9" s="48"/>
      <c r="Z9" s="84"/>
      <c r="AA9" s="36"/>
      <c r="AB9" s="44"/>
    </row>
    <row r="10" spans="1:31" ht="14.1" customHeight="1" thickBot="1" x14ac:dyDescent="0.35">
      <c r="A10" s="42"/>
      <c r="B10" s="259"/>
      <c r="C10" s="278" t="s">
        <v>1351</v>
      </c>
      <c r="D10" s="261"/>
      <c r="E10" s="261"/>
      <c r="F10" s="292"/>
      <c r="G10" s="292"/>
      <c r="H10" s="261"/>
      <c r="I10" s="261"/>
      <c r="J10" s="261"/>
      <c r="K10" s="261"/>
      <c r="L10" s="261"/>
      <c r="M10" s="261"/>
      <c r="N10" s="261"/>
      <c r="O10" s="261"/>
      <c r="P10" s="279"/>
      <c r="Q10" s="279"/>
      <c r="R10" s="279"/>
      <c r="S10" s="279"/>
      <c r="T10" s="279"/>
      <c r="U10" s="279"/>
      <c r="V10" s="271"/>
      <c r="W10" s="271"/>
      <c r="X10" s="271"/>
      <c r="Y10" s="279"/>
      <c r="Z10" s="315"/>
      <c r="AA10" s="263"/>
      <c r="AB10" s="44"/>
    </row>
    <row r="11" spans="1:31" ht="15.6" x14ac:dyDescent="0.3">
      <c r="A11" s="42"/>
      <c r="B11" s="376"/>
      <c r="C11" s="346"/>
      <c r="D11" s="346"/>
      <c r="E11" s="346"/>
      <c r="F11" s="346"/>
      <c r="G11" s="346"/>
      <c r="H11" s="414"/>
      <c r="I11" s="346"/>
      <c r="J11" s="384"/>
      <c r="K11" s="346"/>
      <c r="L11" s="399"/>
      <c r="M11" s="407"/>
      <c r="N11" s="399"/>
      <c r="O11" s="407"/>
      <c r="P11" s="399"/>
      <c r="Q11" s="407"/>
      <c r="R11" s="399"/>
      <c r="S11" s="407"/>
      <c r="T11" s="407"/>
      <c r="U11" s="407"/>
      <c r="V11" s="407"/>
      <c r="W11" s="407"/>
      <c r="X11" s="407"/>
      <c r="Y11" s="407"/>
      <c r="Z11" s="408"/>
      <c r="AA11" s="378"/>
      <c r="AB11" s="44"/>
      <c r="AE11" s="40"/>
    </row>
    <row r="12" spans="1:31" x14ac:dyDescent="0.3">
      <c r="A12" s="42"/>
      <c r="B12" s="376"/>
      <c r="C12" s="407"/>
      <c r="D12" s="407"/>
      <c r="E12" s="407"/>
      <c r="F12" s="407"/>
      <c r="G12" s="407"/>
      <c r="H12" s="407"/>
      <c r="I12" s="407"/>
      <c r="J12" s="407"/>
      <c r="K12" s="346"/>
      <c r="L12" s="399"/>
      <c r="M12" s="407"/>
      <c r="N12" s="399"/>
      <c r="O12" s="407"/>
      <c r="P12" s="399"/>
      <c r="Q12" s="407"/>
      <c r="R12" s="399"/>
      <c r="S12" s="407"/>
      <c r="T12" s="407"/>
      <c r="U12" s="407"/>
      <c r="V12" s="407"/>
      <c r="W12" s="407"/>
      <c r="X12" s="407"/>
      <c r="Y12" s="407"/>
      <c r="Z12" s="344"/>
      <c r="AA12" s="378"/>
      <c r="AB12" s="44"/>
      <c r="AE12" s="40"/>
    </row>
    <row r="13" spans="1:31" ht="51" customHeight="1" x14ac:dyDescent="0.3">
      <c r="A13" s="42"/>
      <c r="B13" s="376"/>
      <c r="C13" s="771" t="s">
        <v>1348</v>
      </c>
      <c r="D13" s="771"/>
      <c r="E13" s="771"/>
      <c r="F13" s="771"/>
      <c r="G13" s="771"/>
      <c r="H13" s="771"/>
      <c r="I13" s="771"/>
      <c r="J13" s="407"/>
      <c r="K13" s="346"/>
      <c r="L13" s="272" t="s">
        <v>86</v>
      </c>
      <c r="M13" s="341"/>
      <c r="N13" s="272" t="s">
        <v>87</v>
      </c>
      <c r="O13" s="341"/>
      <c r="P13" s="272" t="s">
        <v>101</v>
      </c>
      <c r="Q13" s="341"/>
      <c r="R13" s="272" t="s">
        <v>102</v>
      </c>
      <c r="S13" s="341"/>
      <c r="T13" s="280" t="s">
        <v>2</v>
      </c>
      <c r="U13" s="407"/>
      <c r="V13" s="407"/>
      <c r="W13" s="407"/>
      <c r="X13" s="407"/>
      <c r="Y13" s="407"/>
      <c r="Z13" s="408"/>
      <c r="AA13" s="378"/>
      <c r="AB13" s="44"/>
      <c r="AE13" s="40"/>
    </row>
    <row r="14" spans="1:31" ht="14.1" customHeight="1" x14ac:dyDescent="0.3">
      <c r="A14" s="42"/>
      <c r="B14" s="376"/>
      <c r="C14" s="771" t="s">
        <v>962</v>
      </c>
      <c r="D14" s="791"/>
      <c r="E14" s="791"/>
      <c r="F14" s="791"/>
      <c r="G14" s="791"/>
      <c r="H14" s="791"/>
      <c r="I14" s="346"/>
      <c r="J14" s="407"/>
      <c r="K14" s="346"/>
      <c r="L14" s="281"/>
      <c r="M14" s="407"/>
      <c r="N14" s="281"/>
      <c r="O14" s="407"/>
      <c r="P14" s="281"/>
      <c r="Q14" s="407"/>
      <c r="R14" s="281"/>
      <c r="S14" s="407"/>
      <c r="T14" s="281"/>
      <c r="U14" s="407"/>
      <c r="V14" s="407"/>
      <c r="W14" s="407"/>
      <c r="X14" s="407"/>
      <c r="Y14" s="407"/>
      <c r="Z14" s="408"/>
      <c r="AA14" s="378"/>
      <c r="AB14" s="44"/>
      <c r="AE14" s="40"/>
    </row>
    <row r="15" spans="1:31" ht="14.1" customHeight="1" x14ac:dyDescent="0.3">
      <c r="A15" s="42"/>
      <c r="B15" s="376"/>
      <c r="C15" s="791"/>
      <c r="D15" s="791"/>
      <c r="E15" s="791"/>
      <c r="F15" s="791"/>
      <c r="G15" s="791"/>
      <c r="H15" s="791"/>
      <c r="I15" s="346"/>
      <c r="J15" s="407"/>
      <c r="K15" s="346"/>
      <c r="L15" s="346"/>
      <c r="M15" s="346"/>
      <c r="N15" s="346"/>
      <c r="O15" s="346"/>
      <c r="P15" s="407"/>
      <c r="Q15" s="407"/>
      <c r="R15" s="407"/>
      <c r="S15" s="407"/>
      <c r="T15" s="407"/>
      <c r="U15" s="407"/>
      <c r="V15" s="407"/>
      <c r="W15" s="407"/>
      <c r="X15" s="407"/>
      <c r="Y15" s="407"/>
      <c r="Z15" s="408"/>
      <c r="AA15" s="378"/>
      <c r="AB15" s="44"/>
      <c r="AE15" s="40"/>
    </row>
    <row r="16" spans="1:31" ht="28.5" customHeight="1" x14ac:dyDescent="0.3">
      <c r="A16" s="42"/>
      <c r="B16" s="376"/>
      <c r="C16" s="771" t="s">
        <v>1046</v>
      </c>
      <c r="D16" s="791"/>
      <c r="E16" s="791"/>
      <c r="F16" s="791"/>
      <c r="G16" s="345"/>
      <c r="H16" s="345"/>
      <c r="I16" s="346"/>
      <c r="J16" s="407"/>
      <c r="K16" s="346"/>
      <c r="L16" s="729"/>
      <c r="M16" s="585"/>
      <c r="N16" s="729"/>
      <c r="O16" s="585"/>
      <c r="P16" s="729"/>
      <c r="Q16" s="587"/>
      <c r="R16" s="729"/>
      <c r="S16" s="587"/>
      <c r="T16" s="731">
        <f>SUM(L16:R16)</f>
        <v>0</v>
      </c>
      <c r="U16" s="407"/>
      <c r="V16" s="407"/>
      <c r="W16" s="407"/>
      <c r="X16" s="407"/>
      <c r="Y16" s="407"/>
      <c r="Z16" s="47" t="str">
        <f>IF(OR(L16="",N16="",P16="",R16=""),"Incomplete","Complete")</f>
        <v>Incomplete</v>
      </c>
      <c r="AA16" s="378"/>
      <c r="AB16" s="44"/>
      <c r="AE16" s="40"/>
    </row>
    <row r="17" spans="1:31" ht="14.1" customHeight="1" x14ac:dyDescent="0.3">
      <c r="A17" s="42"/>
      <c r="B17" s="376"/>
      <c r="C17" s="345"/>
      <c r="D17" s="345"/>
      <c r="E17" s="345"/>
      <c r="F17" s="345"/>
      <c r="G17" s="345"/>
      <c r="H17" s="345"/>
      <c r="I17" s="346"/>
      <c r="J17" s="407"/>
      <c r="K17" s="346"/>
      <c r="L17" s="585"/>
      <c r="M17" s="585"/>
      <c r="N17" s="585"/>
      <c r="O17" s="585"/>
      <c r="P17" s="587"/>
      <c r="Q17" s="587"/>
      <c r="R17" s="587"/>
      <c r="S17" s="587"/>
      <c r="T17" s="736"/>
      <c r="U17" s="407"/>
      <c r="V17" s="407"/>
      <c r="W17" s="407"/>
      <c r="X17" s="407"/>
      <c r="Y17" s="407"/>
      <c r="Z17" s="408"/>
      <c r="AA17" s="378"/>
      <c r="AB17" s="44"/>
      <c r="AE17" s="40"/>
    </row>
    <row r="18" spans="1:31" ht="24" customHeight="1" x14ac:dyDescent="0.3">
      <c r="A18" s="42"/>
      <c r="B18" s="376"/>
      <c r="C18" s="771" t="s">
        <v>1050</v>
      </c>
      <c r="D18" s="791"/>
      <c r="E18" s="791"/>
      <c r="F18" s="791"/>
      <c r="G18" s="345"/>
      <c r="H18" s="345"/>
      <c r="I18" s="346"/>
      <c r="J18" s="407"/>
      <c r="K18" s="346"/>
      <c r="L18" s="729"/>
      <c r="M18" s="585"/>
      <c r="N18" s="729"/>
      <c r="O18" s="585"/>
      <c r="P18" s="729"/>
      <c r="Q18" s="587"/>
      <c r="R18" s="729"/>
      <c r="S18" s="587"/>
      <c r="T18" s="731">
        <f>SUM(L18:R18)</f>
        <v>0</v>
      </c>
      <c r="U18" s="407"/>
      <c r="V18" s="407"/>
      <c r="W18" s="407"/>
      <c r="X18" s="407"/>
      <c r="Y18" s="407"/>
      <c r="Z18" s="47" t="str">
        <f>IF(OR(L18="",N18="",P18="",R18=""),"Incomplete","Complete")</f>
        <v>Incomplete</v>
      </c>
      <c r="AA18" s="378"/>
      <c r="AB18" s="44"/>
      <c r="AE18" s="40"/>
    </row>
    <row r="19" spans="1:31" ht="14.1" customHeight="1" x14ac:dyDescent="0.3">
      <c r="A19" s="42"/>
      <c r="B19" s="376"/>
      <c r="C19" s="345"/>
      <c r="D19" s="345"/>
      <c r="E19" s="345"/>
      <c r="F19" s="345"/>
      <c r="G19" s="345"/>
      <c r="H19" s="345"/>
      <c r="I19" s="346"/>
      <c r="J19" s="407"/>
      <c r="K19" s="346"/>
      <c r="L19" s="585"/>
      <c r="M19" s="585"/>
      <c r="N19" s="585"/>
      <c r="O19" s="585"/>
      <c r="P19" s="587"/>
      <c r="Q19" s="587"/>
      <c r="R19" s="587"/>
      <c r="S19" s="587"/>
      <c r="T19" s="736"/>
      <c r="U19" s="407"/>
      <c r="V19" s="407"/>
      <c r="W19" s="407"/>
      <c r="X19" s="407"/>
      <c r="Y19" s="407"/>
      <c r="Z19" s="408"/>
      <c r="AA19" s="378"/>
      <c r="AB19" s="44"/>
      <c r="AE19" s="40"/>
    </row>
    <row r="20" spans="1:31" ht="23.25" customHeight="1" x14ac:dyDescent="0.3">
      <c r="A20" s="42"/>
      <c r="B20" s="376"/>
      <c r="C20" s="771" t="s">
        <v>1051</v>
      </c>
      <c r="D20" s="791"/>
      <c r="E20" s="791"/>
      <c r="F20" s="791"/>
      <c r="G20" s="427"/>
      <c r="H20" s="427"/>
      <c r="I20" s="427"/>
      <c r="J20" s="407"/>
      <c r="K20" s="346"/>
      <c r="L20" s="729"/>
      <c r="M20" s="585"/>
      <c r="N20" s="729"/>
      <c r="O20" s="585"/>
      <c r="P20" s="729"/>
      <c r="Q20" s="587"/>
      <c r="R20" s="729"/>
      <c r="S20" s="587"/>
      <c r="T20" s="731">
        <f>SUM(L20:R20)</f>
        <v>0</v>
      </c>
      <c r="U20" s="407"/>
      <c r="V20" s="771"/>
      <c r="W20" s="776"/>
      <c r="X20" s="776"/>
      <c r="Y20" s="407"/>
      <c r="Z20" s="47" t="str">
        <f>IF(OR(L20="",N20="",P20="",R20=""),"Incomplete","Complete")</f>
        <v>Incomplete</v>
      </c>
      <c r="AA20" s="378"/>
      <c r="AB20" s="44"/>
      <c r="AE20" s="40"/>
    </row>
    <row r="21" spans="1:31" ht="14.1" customHeight="1" x14ac:dyDescent="0.3">
      <c r="A21" s="42"/>
      <c r="B21" s="376"/>
      <c r="C21" s="345"/>
      <c r="D21" s="345"/>
      <c r="E21" s="345"/>
      <c r="F21" s="345"/>
      <c r="G21" s="427"/>
      <c r="H21" s="427"/>
      <c r="I21" s="427"/>
      <c r="J21" s="407"/>
      <c r="K21" s="346"/>
      <c r="L21" s="587"/>
      <c r="M21" s="585"/>
      <c r="N21" s="587"/>
      <c r="O21" s="585"/>
      <c r="P21" s="587"/>
      <c r="Q21" s="587"/>
      <c r="R21" s="587"/>
      <c r="S21" s="587"/>
      <c r="T21" s="736"/>
      <c r="U21" s="407"/>
      <c r="V21" s="776"/>
      <c r="W21" s="776"/>
      <c r="X21" s="776"/>
      <c r="Y21" s="407"/>
      <c r="Z21" s="344"/>
      <c r="AA21" s="378"/>
      <c r="AB21" s="44"/>
      <c r="AE21" s="40"/>
    </row>
    <row r="22" spans="1:31" ht="26.25" customHeight="1" x14ac:dyDescent="0.3">
      <c r="A22" s="42"/>
      <c r="B22" s="376"/>
      <c r="C22" s="345"/>
      <c r="D22" s="345"/>
      <c r="E22" s="345"/>
      <c r="F22" s="345"/>
      <c r="G22" s="427"/>
      <c r="H22" s="427"/>
      <c r="I22" s="427"/>
      <c r="J22" s="407" t="s">
        <v>942</v>
      </c>
      <c r="K22" s="346"/>
      <c r="L22" s="731">
        <f>SUM(L16,L18,L20)</f>
        <v>0</v>
      </c>
      <c r="M22" s="735"/>
      <c r="N22" s="731">
        <f>SUM(N16,N18,N20)</f>
        <v>0</v>
      </c>
      <c r="O22" s="735"/>
      <c r="P22" s="731">
        <f>SUM(P16,P18,P20)</f>
        <v>0</v>
      </c>
      <c r="Q22" s="736"/>
      <c r="R22" s="731">
        <f>SUM(R16,R18,R20)</f>
        <v>0</v>
      </c>
      <c r="S22" s="736"/>
      <c r="T22" s="731">
        <f>SUM(T16,T18,T20)</f>
        <v>0</v>
      </c>
      <c r="U22" s="407"/>
      <c r="V22" s="776"/>
      <c r="W22" s="776"/>
      <c r="X22" s="776"/>
      <c r="Y22" s="407"/>
      <c r="Z22" s="344"/>
      <c r="AA22" s="378"/>
      <c r="AB22" s="44"/>
      <c r="AE22" s="40"/>
    </row>
    <row r="23" spans="1:31" ht="21.75" customHeight="1" x14ac:dyDescent="0.3">
      <c r="A23" s="42"/>
      <c r="B23" s="376"/>
      <c r="C23" s="357"/>
      <c r="D23" s="427"/>
      <c r="E23" s="427"/>
      <c r="F23" s="427"/>
      <c r="G23" s="427"/>
      <c r="H23" s="427"/>
      <c r="I23" s="427"/>
      <c r="J23" s="407"/>
      <c r="K23" s="346"/>
      <c r="L23" s="585"/>
      <c r="M23" s="585"/>
      <c r="N23" s="585"/>
      <c r="O23" s="585"/>
      <c r="P23" s="587"/>
      <c r="Q23" s="587"/>
      <c r="R23" s="587"/>
      <c r="S23" s="587"/>
      <c r="T23" s="736"/>
      <c r="U23" s="407"/>
      <c r="V23" s="776"/>
      <c r="W23" s="776"/>
      <c r="X23" s="776"/>
      <c r="Y23" s="407"/>
      <c r="Z23" s="408"/>
      <c r="AA23" s="378"/>
      <c r="AB23" s="44"/>
      <c r="AE23" s="40"/>
    </row>
    <row r="24" spans="1:31" ht="24" customHeight="1" x14ac:dyDescent="0.3">
      <c r="A24" s="42"/>
      <c r="B24" s="376"/>
      <c r="C24" s="771" t="s">
        <v>963</v>
      </c>
      <c r="D24" s="791"/>
      <c r="E24" s="791"/>
      <c r="F24" s="791"/>
      <c r="G24" s="791"/>
      <c r="H24" s="427"/>
      <c r="I24" s="400"/>
      <c r="J24" s="406"/>
      <c r="K24" s="400"/>
      <c r="L24" s="729"/>
      <c r="M24" s="585"/>
      <c r="N24" s="729"/>
      <c r="O24" s="585"/>
      <c r="P24" s="729"/>
      <c r="Q24" s="587"/>
      <c r="R24" s="729"/>
      <c r="S24" s="587"/>
      <c r="T24" s="731">
        <f>SUM(L24:R24)</f>
        <v>0</v>
      </c>
      <c r="U24" s="407"/>
      <c r="V24" s="771"/>
      <c r="W24" s="776"/>
      <c r="X24" s="776"/>
      <c r="Y24" s="407"/>
      <c r="Z24" s="47" t="str">
        <f>IF(OR(L24="",N24="",P24="",R24=""),"Incomplete","Complete")</f>
        <v>Incomplete</v>
      </c>
      <c r="AA24" s="378"/>
      <c r="AB24" s="44"/>
      <c r="AE24" s="34"/>
    </row>
    <row r="25" spans="1:31" ht="13.5" customHeight="1" x14ac:dyDescent="0.3">
      <c r="A25" s="42"/>
      <c r="B25" s="376"/>
      <c r="C25" s="345"/>
      <c r="D25" s="345"/>
      <c r="E25" s="345"/>
      <c r="F25" s="345"/>
      <c r="G25" s="345"/>
      <c r="H25" s="427"/>
      <c r="I25" s="346"/>
      <c r="J25" s="407"/>
      <c r="K25" s="346"/>
      <c r="L25" s="407"/>
      <c r="M25" s="346"/>
      <c r="N25" s="407"/>
      <c r="O25" s="346"/>
      <c r="P25" s="407"/>
      <c r="Q25" s="407"/>
      <c r="R25" s="407"/>
      <c r="S25" s="407"/>
      <c r="T25" s="742"/>
      <c r="U25" s="407"/>
      <c r="V25" s="776"/>
      <c r="W25" s="776"/>
      <c r="X25" s="776"/>
      <c r="Y25" s="407"/>
      <c r="Z25" s="408"/>
      <c r="AA25" s="378"/>
      <c r="AB25" s="44"/>
      <c r="AE25" s="40"/>
    </row>
    <row r="26" spans="1:31" ht="21" customHeight="1" x14ac:dyDescent="0.3">
      <c r="A26" s="42"/>
      <c r="B26" s="376"/>
      <c r="C26" s="771" t="s">
        <v>1349</v>
      </c>
      <c r="D26" s="791"/>
      <c r="E26" s="791"/>
      <c r="F26" s="791"/>
      <c r="G26" s="791"/>
      <c r="H26" s="791"/>
      <c r="I26" s="346"/>
      <c r="J26" s="407"/>
      <c r="K26" s="346"/>
      <c r="L26" s="729"/>
      <c r="M26" s="346"/>
      <c r="N26" s="407"/>
      <c r="O26" s="346"/>
      <c r="P26" s="407"/>
      <c r="Q26" s="407"/>
      <c r="R26" s="407"/>
      <c r="S26" s="407"/>
      <c r="T26" s="407"/>
      <c r="U26" s="407"/>
      <c r="V26" s="345"/>
      <c r="W26" s="345"/>
      <c r="X26" s="345"/>
      <c r="Y26" s="407"/>
      <c r="Z26" s="47" t="str">
        <f>IF($L26="","Incomplete","Complete")</f>
        <v>Incomplete</v>
      </c>
      <c r="AA26" s="378"/>
      <c r="AB26" s="44"/>
      <c r="AE26" s="40"/>
    </row>
    <row r="27" spans="1:31" ht="13.5" customHeight="1" x14ac:dyDescent="0.3">
      <c r="A27" s="42"/>
      <c r="B27" s="376"/>
      <c r="C27" s="791"/>
      <c r="D27" s="791"/>
      <c r="E27" s="791"/>
      <c r="F27" s="791"/>
      <c r="G27" s="791"/>
      <c r="H27" s="791"/>
      <c r="I27" s="346"/>
      <c r="J27" s="407"/>
      <c r="K27" s="346"/>
      <c r="L27" s="407"/>
      <c r="M27" s="346"/>
      <c r="N27" s="407"/>
      <c r="O27" s="346"/>
      <c r="P27" s="407"/>
      <c r="Q27" s="407"/>
      <c r="R27" s="407"/>
      <c r="S27" s="407"/>
      <c r="T27" s="407"/>
      <c r="U27" s="407"/>
      <c r="V27" s="345"/>
      <c r="W27" s="345"/>
      <c r="X27" s="345"/>
      <c r="Y27" s="407"/>
      <c r="Z27" s="408"/>
      <c r="AA27" s="378"/>
      <c r="AB27" s="44"/>
      <c r="AE27" s="40"/>
    </row>
    <row r="28" spans="1:31" ht="14.1" customHeight="1" thickBot="1" x14ac:dyDescent="0.35">
      <c r="A28" s="42"/>
      <c r="B28" s="379"/>
      <c r="C28" s="362"/>
      <c r="D28" s="362"/>
      <c r="E28" s="362"/>
      <c r="F28" s="380"/>
      <c r="G28" s="380"/>
      <c r="H28" s="362"/>
      <c r="I28" s="409"/>
      <c r="J28" s="380"/>
      <c r="K28" s="409"/>
      <c r="L28" s="362"/>
      <c r="M28" s="362"/>
      <c r="N28" s="362"/>
      <c r="O28" s="362"/>
      <c r="P28" s="410"/>
      <c r="Q28" s="410"/>
      <c r="R28" s="410"/>
      <c r="S28" s="410"/>
      <c r="T28" s="410"/>
      <c r="U28" s="410"/>
      <c r="V28" s="380"/>
      <c r="W28" s="380"/>
      <c r="X28" s="380"/>
      <c r="Y28" s="410"/>
      <c r="Z28" s="421"/>
      <c r="AA28" s="382"/>
      <c r="AB28" s="44"/>
      <c r="AE28" s="34"/>
    </row>
    <row r="29" spans="1:31" ht="14.1" customHeight="1" thickBot="1" x14ac:dyDescent="0.35">
      <c r="A29" s="42"/>
      <c r="B29" s="124"/>
      <c r="C29" s="124"/>
      <c r="D29" s="124"/>
      <c r="E29" s="124"/>
      <c r="F29" s="41"/>
      <c r="G29" s="41"/>
      <c r="H29" s="124"/>
      <c r="I29" s="193"/>
      <c r="J29" s="41"/>
      <c r="K29" s="193"/>
      <c r="L29" s="124"/>
      <c r="M29" s="124"/>
      <c r="N29" s="124"/>
      <c r="O29" s="124"/>
      <c r="P29" s="49"/>
      <c r="Q29" s="49"/>
      <c r="R29" s="49"/>
      <c r="S29" s="49"/>
      <c r="T29" s="49"/>
      <c r="U29" s="49"/>
      <c r="V29" s="41"/>
      <c r="W29" s="41"/>
      <c r="X29" s="41"/>
      <c r="Y29" s="49"/>
      <c r="Z29" s="534"/>
      <c r="AA29" s="124"/>
      <c r="AB29" s="44"/>
      <c r="AE29" s="34"/>
    </row>
    <row r="30" spans="1:31" ht="14.1" customHeight="1" thickBot="1" x14ac:dyDescent="0.35">
      <c r="A30" s="42"/>
      <c r="B30" s="259"/>
      <c r="C30" s="278" t="s">
        <v>950</v>
      </c>
      <c r="D30" s="261"/>
      <c r="E30" s="261"/>
      <c r="F30" s="292"/>
      <c r="G30" s="292"/>
      <c r="H30" s="261"/>
      <c r="I30" s="261"/>
      <c r="J30" s="261"/>
      <c r="K30" s="261"/>
      <c r="L30" s="261"/>
      <c r="M30" s="261"/>
      <c r="N30" s="261"/>
      <c r="O30" s="261"/>
      <c r="P30" s="279"/>
      <c r="Q30" s="279"/>
      <c r="R30" s="279"/>
      <c r="S30" s="279"/>
      <c r="T30" s="279"/>
      <c r="U30" s="279"/>
      <c r="V30" s="271"/>
      <c r="W30" s="271"/>
      <c r="X30" s="271"/>
      <c r="Y30" s="279"/>
      <c r="Z30" s="315"/>
      <c r="AA30" s="263"/>
      <c r="AB30" s="44"/>
      <c r="AE30" s="34"/>
    </row>
    <row r="31" spans="1:31" ht="14.1" customHeight="1" x14ac:dyDescent="0.3">
      <c r="A31" s="42"/>
      <c r="B31" s="376"/>
      <c r="C31" s="346"/>
      <c r="D31" s="346"/>
      <c r="E31" s="346"/>
      <c r="F31" s="346"/>
      <c r="G31" s="346"/>
      <c r="H31" s="414"/>
      <c r="I31" s="346"/>
      <c r="J31" s="384"/>
      <c r="K31" s="346"/>
      <c r="L31" s="399"/>
      <c r="M31" s="407"/>
      <c r="N31" s="399"/>
      <c r="O31" s="407"/>
      <c r="P31" s="399"/>
      <c r="Q31" s="407"/>
      <c r="R31" s="399"/>
      <c r="S31" s="407"/>
      <c r="T31" s="407"/>
      <c r="U31" s="407"/>
      <c r="V31" s="407"/>
      <c r="W31" s="407"/>
      <c r="X31" s="407"/>
      <c r="Y31" s="407"/>
      <c r="Z31" s="408"/>
      <c r="AA31" s="378"/>
      <c r="AB31" s="44"/>
      <c r="AE31" s="34"/>
    </row>
    <row r="32" spans="1:31" ht="14.1" customHeight="1" x14ac:dyDescent="0.3">
      <c r="A32" s="42"/>
      <c r="B32" s="376"/>
      <c r="C32" s="686"/>
      <c r="D32" s="407"/>
      <c r="E32" s="407"/>
      <c r="F32" s="407"/>
      <c r="G32" s="407"/>
      <c r="H32" s="407"/>
      <c r="I32" s="407"/>
      <c r="J32" s="407"/>
      <c r="K32" s="346"/>
      <c r="L32" s="399"/>
      <c r="M32" s="407"/>
      <c r="N32" s="399"/>
      <c r="O32" s="407"/>
      <c r="P32" s="399"/>
      <c r="Q32" s="407"/>
      <c r="R32" s="399"/>
      <c r="S32" s="407"/>
      <c r="T32" s="407"/>
      <c r="U32" s="407"/>
      <c r="V32" s="407"/>
      <c r="W32" s="407"/>
      <c r="X32" s="407"/>
      <c r="Y32" s="407"/>
      <c r="Z32" s="344"/>
      <c r="AA32" s="378"/>
      <c r="AB32" s="44"/>
      <c r="AE32" s="34"/>
    </row>
    <row r="33" spans="1:31" ht="56.25" customHeight="1" x14ac:dyDescent="0.3">
      <c r="A33" s="42"/>
      <c r="B33" s="376"/>
      <c r="C33" s="771" t="s">
        <v>1350</v>
      </c>
      <c r="D33" s="837"/>
      <c r="E33" s="837"/>
      <c r="F33" s="837"/>
      <c r="G33" s="837"/>
      <c r="H33" s="837"/>
      <c r="I33" s="837"/>
      <c r="J33" s="837"/>
      <c r="K33" s="346"/>
      <c r="L33" s="272" t="s">
        <v>86</v>
      </c>
      <c r="M33" s="341"/>
      <c r="N33" s="272" t="s">
        <v>87</v>
      </c>
      <c r="O33" s="341"/>
      <c r="P33" s="272" t="s">
        <v>101</v>
      </c>
      <c r="Q33" s="341"/>
      <c r="R33" s="272" t="s">
        <v>102</v>
      </c>
      <c r="S33" s="341"/>
      <c r="T33" s="280" t="s">
        <v>2</v>
      </c>
      <c r="U33" s="407"/>
      <c r="V33" s="407"/>
      <c r="W33" s="407"/>
      <c r="X33" s="407"/>
      <c r="Y33" s="407"/>
      <c r="Z33" s="408"/>
      <c r="AA33" s="378"/>
      <c r="AB33" s="44"/>
      <c r="AE33" s="34"/>
    </row>
    <row r="34" spans="1:31" ht="14.1" customHeight="1" x14ac:dyDescent="0.3">
      <c r="A34" s="42"/>
      <c r="B34" s="376"/>
      <c r="C34" s="771" t="s">
        <v>966</v>
      </c>
      <c r="D34" s="791"/>
      <c r="E34" s="791"/>
      <c r="F34" s="791"/>
      <c r="G34" s="791"/>
      <c r="H34" s="791"/>
      <c r="I34" s="407"/>
      <c r="J34" s="407"/>
      <c r="K34" s="346"/>
      <c r="L34" s="281"/>
      <c r="M34" s="407"/>
      <c r="N34" s="281"/>
      <c r="O34" s="407"/>
      <c r="P34" s="281"/>
      <c r="Q34" s="407"/>
      <c r="R34" s="281"/>
      <c r="S34" s="407"/>
      <c r="T34" s="281"/>
      <c r="U34" s="407"/>
      <c r="V34" s="407"/>
      <c r="W34" s="407"/>
      <c r="X34" s="407"/>
      <c r="Y34" s="407"/>
      <c r="Z34" s="408"/>
      <c r="AA34" s="378"/>
      <c r="AB34" s="44"/>
      <c r="AE34" s="34"/>
    </row>
    <row r="35" spans="1:31" ht="14.1" customHeight="1" x14ac:dyDescent="0.3">
      <c r="A35" s="42"/>
      <c r="B35" s="376"/>
      <c r="C35" s="791"/>
      <c r="D35" s="791"/>
      <c r="E35" s="791"/>
      <c r="F35" s="791"/>
      <c r="G35" s="791"/>
      <c r="H35" s="791"/>
      <c r="I35" s="407"/>
      <c r="J35" s="407"/>
      <c r="K35" s="346"/>
      <c r="L35" s="346"/>
      <c r="M35" s="346"/>
      <c r="N35" s="346"/>
      <c r="O35" s="346"/>
      <c r="P35" s="407"/>
      <c r="Q35" s="407"/>
      <c r="R35" s="407"/>
      <c r="S35" s="407"/>
      <c r="T35" s="407"/>
      <c r="U35" s="407"/>
      <c r="V35" s="407"/>
      <c r="W35" s="407"/>
      <c r="X35" s="407"/>
      <c r="Y35" s="407"/>
      <c r="Z35" s="408"/>
      <c r="AA35" s="378"/>
      <c r="AB35" s="44"/>
      <c r="AE35" s="34"/>
    </row>
    <row r="36" spans="1:31" ht="23.25" customHeight="1" x14ac:dyDescent="0.3">
      <c r="A36" s="42"/>
      <c r="B36" s="376"/>
      <c r="C36" s="771" t="s">
        <v>1049</v>
      </c>
      <c r="D36" s="791"/>
      <c r="E36" s="791"/>
      <c r="F36" s="791"/>
      <c r="G36" s="345"/>
      <c r="H36" s="345"/>
      <c r="I36" s="346"/>
      <c r="J36" s="407"/>
      <c r="K36" s="346"/>
      <c r="L36" s="729"/>
      <c r="M36" s="585"/>
      <c r="N36" s="729"/>
      <c r="O36" s="585"/>
      <c r="P36" s="729"/>
      <c r="Q36" s="587"/>
      <c r="R36" s="729"/>
      <c r="S36" s="587"/>
      <c r="T36" s="731">
        <f>SUM(L36:R36)</f>
        <v>0</v>
      </c>
      <c r="U36" s="407"/>
      <c r="V36" s="407"/>
      <c r="W36" s="407"/>
      <c r="X36" s="407"/>
      <c r="Y36" s="407"/>
      <c r="Z36" s="47" t="str">
        <f>IF(OR(L36="",N36="",P36="",R36=""),"Incomplete","Complete")</f>
        <v>Incomplete</v>
      </c>
      <c r="AA36" s="378"/>
      <c r="AB36" s="44"/>
      <c r="AE36" s="34"/>
    </row>
    <row r="37" spans="1:31" ht="14.1" customHeight="1" x14ac:dyDescent="0.3">
      <c r="A37" s="42"/>
      <c r="B37" s="376"/>
      <c r="C37" s="345"/>
      <c r="D37" s="345"/>
      <c r="E37" s="345"/>
      <c r="F37" s="345"/>
      <c r="G37" s="345"/>
      <c r="H37" s="345"/>
      <c r="I37" s="346"/>
      <c r="J37" s="407"/>
      <c r="K37" s="346"/>
      <c r="L37" s="585"/>
      <c r="M37" s="585"/>
      <c r="N37" s="585"/>
      <c r="O37" s="585"/>
      <c r="P37" s="587"/>
      <c r="Q37" s="587"/>
      <c r="R37" s="587"/>
      <c r="S37" s="587"/>
      <c r="T37" s="736"/>
      <c r="U37" s="407"/>
      <c r="V37" s="407"/>
      <c r="W37" s="407"/>
      <c r="X37" s="407"/>
      <c r="Y37" s="407"/>
      <c r="Z37" s="408"/>
      <c r="AA37" s="378"/>
      <c r="AB37" s="44"/>
      <c r="AE37" s="34"/>
    </row>
    <row r="38" spans="1:31" ht="30.75" customHeight="1" x14ac:dyDescent="0.3">
      <c r="A38" s="42"/>
      <c r="B38" s="376"/>
      <c r="C38" s="771" t="s">
        <v>1047</v>
      </c>
      <c r="D38" s="791"/>
      <c r="E38" s="791"/>
      <c r="F38" s="791"/>
      <c r="G38" s="345"/>
      <c r="H38" s="345"/>
      <c r="I38" s="346"/>
      <c r="J38" s="407"/>
      <c r="K38" s="346"/>
      <c r="L38" s="729"/>
      <c r="M38" s="585"/>
      <c r="N38" s="729"/>
      <c r="O38" s="585"/>
      <c r="P38" s="729"/>
      <c r="Q38" s="587"/>
      <c r="R38" s="729"/>
      <c r="S38" s="587"/>
      <c r="T38" s="731">
        <f>SUM(L38:R38)</f>
        <v>0</v>
      </c>
      <c r="U38" s="407"/>
      <c r="V38" s="407"/>
      <c r="W38" s="407"/>
      <c r="X38" s="407"/>
      <c r="Y38" s="407"/>
      <c r="Z38" s="47" t="str">
        <f>IF(OR(L38="",N38="",P38="",R38=""),"Incomplete","Complete")</f>
        <v>Incomplete</v>
      </c>
      <c r="AA38" s="378"/>
      <c r="AB38" s="44"/>
      <c r="AE38" s="34"/>
    </row>
    <row r="39" spans="1:31" ht="14.1" customHeight="1" x14ac:dyDescent="0.3">
      <c r="A39" s="42"/>
      <c r="B39" s="376"/>
      <c r="C39" s="345"/>
      <c r="D39" s="345"/>
      <c r="E39" s="345"/>
      <c r="F39" s="345"/>
      <c r="G39" s="345"/>
      <c r="H39" s="345"/>
      <c r="I39" s="346"/>
      <c r="J39" s="407"/>
      <c r="K39" s="346"/>
      <c r="L39" s="585"/>
      <c r="M39" s="585"/>
      <c r="N39" s="585"/>
      <c r="O39" s="585"/>
      <c r="P39" s="587"/>
      <c r="Q39" s="587"/>
      <c r="R39" s="587"/>
      <c r="S39" s="587"/>
      <c r="T39" s="736"/>
      <c r="U39" s="407"/>
      <c r="V39" s="407"/>
      <c r="W39" s="407"/>
      <c r="X39" s="407"/>
      <c r="Y39" s="407"/>
      <c r="Z39" s="408"/>
      <c r="AA39" s="378"/>
      <c r="AB39" s="44"/>
      <c r="AE39" s="34"/>
    </row>
    <row r="40" spans="1:31" ht="27.75" customHeight="1" x14ac:dyDescent="0.3">
      <c r="A40" s="42"/>
      <c r="B40" s="376"/>
      <c r="C40" s="771" t="s">
        <v>1051</v>
      </c>
      <c r="D40" s="791"/>
      <c r="E40" s="791"/>
      <c r="F40" s="791"/>
      <c r="G40" s="427"/>
      <c r="H40" s="427"/>
      <c r="I40" s="427"/>
      <c r="J40" s="407"/>
      <c r="K40" s="346"/>
      <c r="L40" s="729"/>
      <c r="M40" s="585"/>
      <c r="N40" s="729"/>
      <c r="O40" s="585"/>
      <c r="P40" s="729"/>
      <c r="Q40" s="587"/>
      <c r="R40" s="729"/>
      <c r="S40" s="587"/>
      <c r="T40" s="731">
        <f>SUM(L40:R40)</f>
        <v>0</v>
      </c>
      <c r="U40" s="407"/>
      <c r="V40" s="771"/>
      <c r="W40" s="776"/>
      <c r="X40" s="776"/>
      <c r="Y40" s="407"/>
      <c r="Z40" s="47" t="str">
        <f>IF(OR(L40="",N40="",P40="",R40=""),"Incomplete","Complete")</f>
        <v>Incomplete</v>
      </c>
      <c r="AA40" s="378"/>
      <c r="AB40" s="44"/>
      <c r="AE40" s="34"/>
    </row>
    <row r="41" spans="1:31" ht="14.1" customHeight="1" x14ac:dyDescent="0.3">
      <c r="A41" s="42"/>
      <c r="B41" s="376"/>
      <c r="C41" s="345"/>
      <c r="D41" s="345"/>
      <c r="E41" s="345"/>
      <c r="F41" s="345"/>
      <c r="G41" s="427"/>
      <c r="H41" s="427"/>
      <c r="I41" s="427"/>
      <c r="J41" s="407"/>
      <c r="K41" s="346"/>
      <c r="L41" s="587"/>
      <c r="M41" s="585"/>
      <c r="N41" s="587"/>
      <c r="O41" s="585"/>
      <c r="P41" s="587"/>
      <c r="Q41" s="587"/>
      <c r="R41" s="587"/>
      <c r="S41" s="587"/>
      <c r="T41" s="736"/>
      <c r="U41" s="407"/>
      <c r="V41" s="776"/>
      <c r="W41" s="776"/>
      <c r="X41" s="776"/>
      <c r="Y41" s="407"/>
      <c r="Z41" s="344"/>
      <c r="AA41" s="378"/>
      <c r="AB41" s="44"/>
      <c r="AE41" s="34"/>
    </row>
    <row r="42" spans="1:31" ht="21" customHeight="1" x14ac:dyDescent="0.3">
      <c r="A42" s="42"/>
      <c r="B42" s="376"/>
      <c r="C42" s="345"/>
      <c r="D42" s="345"/>
      <c r="E42" s="345"/>
      <c r="F42" s="345"/>
      <c r="G42" s="427"/>
      <c r="H42" s="427"/>
      <c r="I42" s="427"/>
      <c r="J42" s="407" t="s">
        <v>942</v>
      </c>
      <c r="K42" s="346"/>
      <c r="L42" s="731">
        <f>SUM(L36,L38,L40)</f>
        <v>0</v>
      </c>
      <c r="M42" s="735"/>
      <c r="N42" s="731">
        <f>SUM(N36,N38,N40)</f>
        <v>0</v>
      </c>
      <c r="O42" s="735"/>
      <c r="P42" s="731">
        <f>SUM(P36,P38,P40)</f>
        <v>0</v>
      </c>
      <c r="Q42" s="736"/>
      <c r="R42" s="731">
        <f>SUM(R36,R38,R40)</f>
        <v>0</v>
      </c>
      <c r="S42" s="587"/>
      <c r="T42" s="731">
        <f>SUM(T36,T38,T40)</f>
        <v>0</v>
      </c>
      <c r="U42" s="407"/>
      <c r="V42" s="776"/>
      <c r="W42" s="776"/>
      <c r="X42" s="776"/>
      <c r="Y42" s="407"/>
      <c r="Z42" s="344"/>
      <c r="AA42" s="378"/>
      <c r="AB42" s="44"/>
      <c r="AE42" s="34"/>
    </row>
    <row r="43" spans="1:31" ht="14.1" customHeight="1" x14ac:dyDescent="0.3">
      <c r="A43" s="42"/>
      <c r="B43" s="376"/>
      <c r="C43" s="357"/>
      <c r="D43" s="427"/>
      <c r="E43" s="427"/>
      <c r="F43" s="427"/>
      <c r="G43" s="427"/>
      <c r="H43" s="427"/>
      <c r="I43" s="427"/>
      <c r="J43" s="407"/>
      <c r="K43" s="346"/>
      <c r="L43" s="585"/>
      <c r="M43" s="585"/>
      <c r="N43" s="585"/>
      <c r="O43" s="585"/>
      <c r="P43" s="587"/>
      <c r="Q43" s="587"/>
      <c r="R43" s="587"/>
      <c r="S43" s="587"/>
      <c r="T43" s="736"/>
      <c r="U43" s="407"/>
      <c r="V43" s="776"/>
      <c r="W43" s="776"/>
      <c r="X43" s="776"/>
      <c r="Y43" s="407"/>
      <c r="Z43" s="408"/>
      <c r="AA43" s="378"/>
      <c r="AB43" s="44"/>
      <c r="AE43" s="34"/>
    </row>
    <row r="44" spans="1:31" ht="21.75" customHeight="1" x14ac:dyDescent="0.3">
      <c r="A44" s="42"/>
      <c r="B44" s="376"/>
      <c r="C44" s="771" t="s">
        <v>965</v>
      </c>
      <c r="D44" s="791"/>
      <c r="E44" s="791"/>
      <c r="F44" s="791"/>
      <c r="G44" s="791"/>
      <c r="H44" s="427"/>
      <c r="I44" s="400"/>
      <c r="J44" s="406"/>
      <c r="K44" s="400"/>
      <c r="L44" s="729"/>
      <c r="M44" s="585"/>
      <c r="N44" s="729"/>
      <c r="O44" s="585"/>
      <c r="P44" s="729"/>
      <c r="Q44" s="587"/>
      <c r="R44" s="729"/>
      <c r="S44" s="587"/>
      <c r="T44" s="731">
        <f>SUM(L44:R44)</f>
        <v>0</v>
      </c>
      <c r="U44" s="407"/>
      <c r="V44" s="771"/>
      <c r="W44" s="776"/>
      <c r="X44" s="776"/>
      <c r="Y44" s="407"/>
      <c r="Z44" s="47" t="str">
        <f>IF(OR(L44="",N44="",P44="",R44=""),"Incomplete","Complete")</f>
        <v>Incomplete</v>
      </c>
      <c r="AA44" s="378"/>
      <c r="AB44" s="44"/>
      <c r="AE44" s="34"/>
    </row>
    <row r="45" spans="1:31" ht="14.1" customHeight="1" thickBot="1" x14ac:dyDescent="0.35">
      <c r="A45" s="42"/>
      <c r="B45" s="379"/>
      <c r="C45" s="362"/>
      <c r="D45" s="362"/>
      <c r="E45" s="362"/>
      <c r="F45" s="380"/>
      <c r="G45" s="380"/>
      <c r="H45" s="362"/>
      <c r="I45" s="409"/>
      <c r="J45" s="380"/>
      <c r="K45" s="409"/>
      <c r="L45" s="362"/>
      <c r="M45" s="362"/>
      <c r="N45" s="362"/>
      <c r="O45" s="362"/>
      <c r="P45" s="410"/>
      <c r="Q45" s="410"/>
      <c r="R45" s="410"/>
      <c r="S45" s="410"/>
      <c r="T45" s="410"/>
      <c r="U45" s="410"/>
      <c r="V45" s="380"/>
      <c r="W45" s="380"/>
      <c r="X45" s="380"/>
      <c r="Y45" s="410"/>
      <c r="Z45" s="421"/>
      <c r="AA45" s="382"/>
      <c r="AB45" s="44"/>
      <c r="AE45" s="34"/>
    </row>
    <row r="46" spans="1:31" ht="13.5" customHeight="1" thickBot="1" x14ac:dyDescent="0.35">
      <c r="A46" s="42"/>
      <c r="C46" s="139"/>
      <c r="D46" s="36"/>
      <c r="E46" s="36"/>
      <c r="F46" s="40"/>
      <c r="G46" s="40"/>
      <c r="H46" s="36"/>
      <c r="I46" s="126"/>
      <c r="J46" s="49"/>
      <c r="K46" s="126"/>
      <c r="L46" s="36"/>
      <c r="M46" s="36"/>
      <c r="N46" s="36"/>
      <c r="O46" s="124"/>
      <c r="P46" s="49"/>
      <c r="Q46" s="49"/>
      <c r="R46" s="49"/>
      <c r="S46" s="49"/>
      <c r="T46" s="49"/>
      <c r="U46" s="49"/>
      <c r="Y46" s="49"/>
      <c r="Z46" s="84"/>
      <c r="AA46" s="36"/>
      <c r="AB46" s="44"/>
      <c r="AE46" s="40"/>
    </row>
    <row r="47" spans="1:31" ht="14.1" customHeight="1" thickBot="1" x14ac:dyDescent="0.35">
      <c r="A47" s="42"/>
      <c r="B47" s="259"/>
      <c r="C47" s="278" t="s">
        <v>1172</v>
      </c>
      <c r="D47" s="261"/>
      <c r="E47" s="261"/>
      <c r="F47" s="292"/>
      <c r="G47" s="292"/>
      <c r="H47" s="261"/>
      <c r="I47" s="282"/>
      <c r="J47" s="279"/>
      <c r="K47" s="282"/>
      <c r="L47" s="261"/>
      <c r="M47" s="261"/>
      <c r="N47" s="261"/>
      <c r="O47" s="261"/>
      <c r="P47" s="279"/>
      <c r="Q47" s="279"/>
      <c r="R47" s="279"/>
      <c r="S47" s="279"/>
      <c r="T47" s="279"/>
      <c r="U47" s="279"/>
      <c r="V47" s="271"/>
      <c r="W47" s="271"/>
      <c r="X47" s="271"/>
      <c r="Y47" s="279"/>
      <c r="Z47" s="315"/>
      <c r="AA47" s="263"/>
      <c r="AB47" s="44"/>
      <c r="AE47" s="40"/>
    </row>
    <row r="48" spans="1:31" ht="15.6" x14ac:dyDescent="0.3">
      <c r="A48" s="42"/>
      <c r="B48" s="376"/>
      <c r="C48" s="400"/>
      <c r="D48" s="346"/>
      <c r="E48" s="346"/>
      <c r="F48" s="414"/>
      <c r="G48" s="414"/>
      <c r="H48" s="346"/>
      <c r="I48" s="400"/>
      <c r="J48" s="384"/>
      <c r="K48" s="346"/>
      <c r="L48" s="399"/>
      <c r="M48" s="399"/>
      <c r="N48" s="399"/>
      <c r="O48" s="399"/>
      <c r="P48" s="399"/>
      <c r="Q48" s="399"/>
      <c r="R48" s="428"/>
      <c r="S48" s="406"/>
      <c r="T48" s="406"/>
      <c r="U48" s="406"/>
      <c r="V48" s="407"/>
      <c r="W48" s="407"/>
      <c r="X48" s="407"/>
      <c r="Y48" s="406"/>
      <c r="Z48" s="408"/>
      <c r="AA48" s="378"/>
      <c r="AB48" s="44"/>
      <c r="AE48" s="40"/>
    </row>
    <row r="49" spans="1:40" x14ac:dyDescent="0.3">
      <c r="A49" s="42"/>
      <c r="B49" s="376"/>
      <c r="C49" s="771" t="s">
        <v>1352</v>
      </c>
      <c r="D49" s="791"/>
      <c r="E49" s="791"/>
      <c r="F49" s="791"/>
      <c r="G49" s="791"/>
      <c r="H49" s="791"/>
      <c r="I49" s="791"/>
      <c r="J49" s="407"/>
      <c r="K49" s="346"/>
      <c r="L49" s="399"/>
      <c r="M49" s="399"/>
      <c r="N49" s="399"/>
      <c r="O49" s="399"/>
      <c r="P49" s="399"/>
      <c r="Q49" s="399"/>
      <c r="R49" s="428"/>
      <c r="S49" s="406"/>
      <c r="T49" s="406"/>
      <c r="U49" s="406"/>
      <c r="V49" s="407"/>
      <c r="W49" s="407"/>
      <c r="X49" s="407"/>
      <c r="Y49" s="406"/>
      <c r="Z49" s="344"/>
      <c r="AA49" s="378"/>
      <c r="AB49" s="44"/>
      <c r="AE49" s="40"/>
    </row>
    <row r="50" spans="1:40" ht="15.6" x14ac:dyDescent="0.3">
      <c r="A50" s="42"/>
      <c r="B50" s="376"/>
      <c r="C50" s="791"/>
      <c r="D50" s="791"/>
      <c r="E50" s="791"/>
      <c r="F50" s="791"/>
      <c r="G50" s="791"/>
      <c r="H50" s="791"/>
      <c r="I50" s="791"/>
      <c r="J50" s="400"/>
      <c r="K50" s="346"/>
      <c r="L50" s="296" t="s">
        <v>36</v>
      </c>
      <c r="M50" s="360"/>
      <c r="N50" s="296" t="s">
        <v>37</v>
      </c>
      <c r="O50" s="360"/>
      <c r="P50" s="296" t="s">
        <v>38</v>
      </c>
      <c r="Q50" s="360"/>
      <c r="R50" s="277" t="s">
        <v>39</v>
      </c>
      <c r="S50" s="406"/>
      <c r="T50" s="406"/>
      <c r="U50" s="406"/>
      <c r="V50" s="407"/>
      <c r="W50" s="407"/>
      <c r="X50" s="407"/>
      <c r="Y50" s="406"/>
      <c r="Z50" s="408"/>
      <c r="AA50" s="378"/>
      <c r="AB50" s="44"/>
      <c r="AE50" s="40"/>
    </row>
    <row r="51" spans="1:40" ht="14.1" customHeight="1" x14ac:dyDescent="0.3">
      <c r="A51" s="42"/>
      <c r="B51" s="376"/>
      <c r="C51" s="400"/>
      <c r="D51" s="346"/>
      <c r="E51" s="346"/>
      <c r="F51" s="414"/>
      <c r="G51" s="414"/>
      <c r="H51" s="346"/>
      <c r="I51" s="400"/>
      <c r="J51" s="406"/>
      <c r="K51" s="346"/>
      <c r="L51" s="346"/>
      <c r="M51" s="346"/>
      <c r="N51" s="346"/>
      <c r="O51" s="346"/>
      <c r="P51" s="346"/>
      <c r="Q51" s="346"/>
      <c r="R51" s="406"/>
      <c r="S51" s="406"/>
      <c r="T51" s="406"/>
      <c r="U51" s="406"/>
      <c r="V51" s="407"/>
      <c r="W51" s="407"/>
      <c r="X51" s="407"/>
      <c r="Y51" s="406"/>
      <c r="Z51" s="407"/>
      <c r="AA51" s="378"/>
      <c r="AB51" s="44"/>
      <c r="AE51" s="40"/>
    </row>
    <row r="52" spans="1:40" ht="29.25" customHeight="1" x14ac:dyDescent="0.3">
      <c r="A52" s="42"/>
      <c r="B52" s="376"/>
      <c r="C52" s="400"/>
      <c r="D52" s="346" t="s">
        <v>1173</v>
      </c>
      <c r="E52" s="346"/>
      <c r="F52" s="414"/>
      <c r="G52" s="414"/>
      <c r="H52" s="346"/>
      <c r="I52" s="400"/>
      <c r="J52" s="406"/>
      <c r="K52" s="346"/>
      <c r="L52" s="729"/>
      <c r="M52" s="518"/>
      <c r="N52" s="729"/>
      <c r="O52" s="518"/>
      <c r="P52" s="729"/>
      <c r="Q52" s="518"/>
      <c r="R52" s="729"/>
      <c r="S52" s="406"/>
      <c r="T52" s="406"/>
      <c r="U52" s="406"/>
      <c r="V52" s="407"/>
      <c r="W52" s="407"/>
      <c r="X52" s="407"/>
      <c r="Y52" s="406"/>
      <c r="Z52" s="47" t="str">
        <f>IF(OR(L52="",N52="",P52="",R52=""),"Incomplete","Complete")</f>
        <v>Incomplete</v>
      </c>
      <c r="AA52" s="378"/>
      <c r="AB52" s="44"/>
      <c r="AE52" s="40"/>
    </row>
    <row r="53" spans="1:40" ht="14.1" customHeight="1" x14ac:dyDescent="0.3">
      <c r="A53" s="42"/>
      <c r="B53" s="376"/>
      <c r="C53" s="400"/>
      <c r="D53" s="346"/>
      <c r="E53" s="346"/>
      <c r="F53" s="414"/>
      <c r="G53" s="414"/>
      <c r="H53" s="346"/>
      <c r="I53" s="400"/>
      <c r="J53" s="406"/>
      <c r="K53" s="346"/>
      <c r="L53" s="400"/>
      <c r="M53" s="346"/>
      <c r="N53" s="406"/>
      <c r="O53" s="406"/>
      <c r="P53" s="406"/>
      <c r="Q53" s="406"/>
      <c r="R53" s="406"/>
      <c r="S53" s="406"/>
      <c r="T53" s="406"/>
      <c r="U53" s="406"/>
      <c r="V53" s="407"/>
      <c r="W53" s="407"/>
      <c r="X53" s="407"/>
      <c r="Y53" s="406"/>
      <c r="Z53" s="408"/>
      <c r="AA53" s="378"/>
      <c r="AB53" s="44"/>
      <c r="AE53" s="40"/>
    </row>
    <row r="54" spans="1:40" ht="14.1" customHeight="1" thickBot="1" x14ac:dyDescent="0.35">
      <c r="A54" s="42"/>
      <c r="B54" s="379"/>
      <c r="C54" s="409"/>
      <c r="D54" s="362"/>
      <c r="E54" s="362"/>
      <c r="F54" s="418"/>
      <c r="G54" s="418"/>
      <c r="H54" s="362"/>
      <c r="I54" s="409"/>
      <c r="J54" s="410"/>
      <c r="K54" s="409"/>
      <c r="L54" s="362"/>
      <c r="M54" s="362"/>
      <c r="N54" s="362"/>
      <c r="O54" s="362"/>
      <c r="P54" s="410"/>
      <c r="Q54" s="410"/>
      <c r="R54" s="410"/>
      <c r="S54" s="410"/>
      <c r="T54" s="410"/>
      <c r="U54" s="410"/>
      <c r="V54" s="380"/>
      <c r="W54" s="380"/>
      <c r="X54" s="380"/>
      <c r="Y54" s="362"/>
      <c r="Z54" s="421"/>
      <c r="AA54" s="382"/>
      <c r="AB54" s="44"/>
    </row>
    <row r="55" spans="1:40" ht="14.1" customHeight="1" thickBot="1" x14ac:dyDescent="0.35">
      <c r="A55" s="42"/>
      <c r="C55" s="143"/>
      <c r="D55" s="36"/>
      <c r="E55" s="36"/>
      <c r="F55" s="142"/>
      <c r="G55" s="142"/>
      <c r="H55" s="36"/>
      <c r="I55" s="126"/>
      <c r="J55" s="49"/>
      <c r="K55" s="126"/>
      <c r="L55" s="36"/>
      <c r="M55" s="36"/>
      <c r="N55" s="36"/>
      <c r="O55" s="124"/>
      <c r="P55" s="49"/>
      <c r="Q55" s="49"/>
      <c r="R55" s="49"/>
      <c r="S55" s="49"/>
      <c r="T55" s="49"/>
      <c r="U55" s="49"/>
      <c r="Y55" s="36"/>
      <c r="Z55" s="84"/>
      <c r="AA55" s="36"/>
      <c r="AB55" s="44"/>
    </row>
    <row r="56" spans="1:40" ht="14.1" customHeight="1" thickBot="1" x14ac:dyDescent="0.35">
      <c r="A56" s="42"/>
      <c r="B56" s="259"/>
      <c r="C56" s="278" t="s">
        <v>1104</v>
      </c>
      <c r="D56" s="261"/>
      <c r="E56" s="261"/>
      <c r="F56" s="292"/>
      <c r="G56" s="292"/>
      <c r="H56" s="261"/>
      <c r="I56" s="282"/>
      <c r="J56" s="261"/>
      <c r="K56" s="282"/>
      <c r="L56" s="261"/>
      <c r="M56" s="261"/>
      <c r="N56" s="261"/>
      <c r="O56" s="261"/>
      <c r="P56" s="279"/>
      <c r="Q56" s="279"/>
      <c r="R56" s="279"/>
      <c r="S56" s="279"/>
      <c r="T56" s="279"/>
      <c r="U56" s="279"/>
      <c r="V56" s="271"/>
      <c r="W56" s="271"/>
      <c r="X56" s="271"/>
      <c r="Y56" s="261"/>
      <c r="Z56" s="295"/>
      <c r="AA56" s="263"/>
      <c r="AB56" s="44"/>
    </row>
    <row r="57" spans="1:40" ht="14.1" customHeight="1" x14ac:dyDescent="0.3">
      <c r="A57" s="42"/>
      <c r="B57" s="376"/>
      <c r="C57" s="346"/>
      <c r="D57" s="346"/>
      <c r="E57" s="346"/>
      <c r="F57" s="400"/>
      <c r="G57" s="400"/>
      <c r="H57" s="400"/>
      <c r="I57" s="400"/>
      <c r="J57" s="384"/>
      <c r="K57" s="400"/>
      <c r="L57" s="400"/>
      <c r="M57" s="400"/>
      <c r="N57" s="400"/>
      <c r="O57" s="400"/>
      <c r="P57" s="400"/>
      <c r="Q57" s="400"/>
      <c r="R57" s="400"/>
      <c r="S57" s="346"/>
      <c r="T57" s="407"/>
      <c r="U57" s="407"/>
      <c r="V57" s="407"/>
      <c r="W57" s="407"/>
      <c r="X57" s="407"/>
      <c r="Y57" s="346"/>
      <c r="Z57" s="400"/>
      <c r="AA57" s="378"/>
      <c r="AB57" s="44"/>
    </row>
    <row r="58" spans="1:40" ht="120.6" customHeight="1" x14ac:dyDescent="0.3">
      <c r="A58" s="42"/>
      <c r="B58" s="376"/>
      <c r="C58" s="771" t="s">
        <v>1325</v>
      </c>
      <c r="D58" s="776"/>
      <c r="E58" s="776"/>
      <c r="F58" s="776"/>
      <c r="G58" s="776"/>
      <c r="H58" s="776"/>
      <c r="I58" s="776"/>
      <c r="J58" s="776"/>
      <c r="K58" s="346"/>
      <c r="L58" s="830"/>
      <c r="M58" s="831"/>
      <c r="N58" s="831"/>
      <c r="O58" s="831"/>
      <c r="P58" s="831"/>
      <c r="Q58" s="831"/>
      <c r="R58" s="831"/>
      <c r="S58" s="831"/>
      <c r="T58" s="831"/>
      <c r="U58" s="831"/>
      <c r="V58" s="831"/>
      <c r="W58" s="831"/>
      <c r="X58" s="831"/>
      <c r="Y58" s="831"/>
      <c r="Z58" s="832"/>
      <c r="AA58" s="378"/>
      <c r="AB58" s="44"/>
    </row>
    <row r="59" spans="1:40" ht="14.1" customHeight="1" thickBot="1" x14ac:dyDescent="0.35">
      <c r="A59" s="42"/>
      <c r="B59" s="417"/>
      <c r="C59" s="362"/>
      <c r="D59" s="362"/>
      <c r="E59" s="362"/>
      <c r="F59" s="418"/>
      <c r="G59" s="418"/>
      <c r="H59" s="362"/>
      <c r="I59" s="409"/>
      <c r="J59" s="409"/>
      <c r="K59" s="409"/>
      <c r="L59" s="362"/>
      <c r="M59" s="362"/>
      <c r="N59" s="362"/>
      <c r="O59" s="362"/>
      <c r="P59" s="410"/>
      <c r="Q59" s="410"/>
      <c r="R59" s="410"/>
      <c r="S59" s="410"/>
      <c r="T59" s="410"/>
      <c r="U59" s="410"/>
      <c r="V59" s="410"/>
      <c r="W59" s="410"/>
      <c r="X59" s="410"/>
      <c r="Y59" s="410"/>
      <c r="Z59" s="410"/>
      <c r="AA59" s="382"/>
      <c r="AB59" s="44"/>
      <c r="AJ59" s="137"/>
      <c r="AN59" s="40"/>
    </row>
    <row r="60" spans="1:40" ht="15" customHeight="1" x14ac:dyDescent="0.3">
      <c r="A60" s="42"/>
      <c r="B60" s="36"/>
      <c r="C60" s="36"/>
      <c r="D60" s="36"/>
      <c r="E60" s="36"/>
      <c r="F60" s="36"/>
      <c r="G60" s="36"/>
      <c r="H60" s="36"/>
      <c r="I60" s="36"/>
      <c r="J60" s="36"/>
      <c r="K60" s="36"/>
      <c r="L60" s="36"/>
      <c r="M60" s="36"/>
      <c r="N60" s="36"/>
      <c r="O60" s="124"/>
      <c r="P60" s="40"/>
      <c r="Q60" s="40"/>
      <c r="R60" s="40"/>
      <c r="S60" s="40"/>
      <c r="T60" s="40"/>
      <c r="U60" s="40"/>
      <c r="V60" s="40"/>
      <c r="W60" s="40"/>
      <c r="X60" s="40"/>
      <c r="Y60" s="33"/>
      <c r="Z60" s="33"/>
      <c r="AA60" s="40"/>
      <c r="AB60" s="130"/>
    </row>
    <row r="61" spans="1:40" ht="14.1" customHeight="1" thickBot="1" x14ac:dyDescent="0.35">
      <c r="A61" s="50"/>
      <c r="B61" s="51"/>
      <c r="C61" s="51"/>
      <c r="D61" s="51"/>
      <c r="E61" s="51"/>
      <c r="F61" s="51"/>
      <c r="G61" s="51"/>
      <c r="H61" s="51"/>
      <c r="I61" s="51"/>
      <c r="J61" s="51"/>
      <c r="K61" s="51"/>
      <c r="L61" s="51"/>
      <c r="M61" s="51"/>
      <c r="N61" s="51"/>
      <c r="O61" s="131"/>
      <c r="P61" s="132"/>
      <c r="Q61" s="132"/>
      <c r="R61" s="132"/>
      <c r="S61" s="132"/>
      <c r="T61" s="132"/>
      <c r="U61" s="132"/>
      <c r="V61" s="132"/>
      <c r="W61" s="132"/>
      <c r="X61" s="132"/>
      <c r="Y61" s="132"/>
      <c r="Z61" s="132"/>
      <c r="AA61" s="51"/>
      <c r="AB61" s="53"/>
    </row>
    <row r="62" spans="1:40" x14ac:dyDescent="0.3"/>
    <row r="63" spans="1:40" x14ac:dyDescent="0.3"/>
    <row r="64" spans="1:40" x14ac:dyDescent="0.3"/>
    <row r="65" x14ac:dyDescent="0.3"/>
    <row r="66" x14ac:dyDescent="0.3"/>
    <row r="67" x14ac:dyDescent="0.3"/>
    <row r="68" x14ac:dyDescent="0.3"/>
    <row r="69" x14ac:dyDescent="0.3"/>
  </sheetData>
  <sheetProtection algorithmName="SHA-512" hashValue="MXTAOSD8QqbgVMPYxDgtJ6U4k7xskXMOh/gUIaW6qdagbxcB8nE3a4DVXbXXPH0bUzrbJ4rsiDpkDxYS+YPqwA==" saltValue="UusZwSXavWA/8mi2kPf4RA==" spinCount="100000" sheet="1"/>
  <protectedRanges>
    <protectedRange sqref="T20:T21 T16 T24 T44 T18 T40:T41 T38 T36" name="CoInfo_1_2"/>
    <protectedRange sqref="L52" name="CoInfo_1_1_1_5"/>
    <protectedRange sqref="N52" name="CoInfo_1_1_1_6"/>
    <protectedRange sqref="P52" name="CoInfo_1_1_1_7"/>
    <protectedRange sqref="R52" name="CoInfo_1_1_1_8"/>
  </protectedRanges>
  <customSheetViews>
    <customSheetView guid="{ED25EFEB-FAA9-48EB-A433-F56600AA8F8A}" showPageBreaks="1" showGridLines="0" fitToPage="1" printArea="1">
      <pane xSplit="11" ySplit="8" topLeftCell="L9" activePane="bottomRight" state="frozen"/>
      <selection pane="bottomRight" activeCell="B20" sqref="B20"/>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00B830FA-6284-458C-9475-AEF38805FF18}" showGridLines="0" fitToPage="1">
      <pane xSplit="11" ySplit="8" topLeftCell="L9" activePane="bottomRight" state="frozen"/>
      <selection pane="bottomRight" activeCell="B20" sqref="B20"/>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21">
    <mergeCell ref="P4:T4"/>
    <mergeCell ref="C26:H27"/>
    <mergeCell ref="C44:G44"/>
    <mergeCell ref="V44:X44"/>
    <mergeCell ref="C34:H35"/>
    <mergeCell ref="C36:F36"/>
    <mergeCell ref="C38:F38"/>
    <mergeCell ref="C40:F40"/>
    <mergeCell ref="V40:X43"/>
    <mergeCell ref="C14:H15"/>
    <mergeCell ref="C16:F16"/>
    <mergeCell ref="C18:F18"/>
    <mergeCell ref="C20:F20"/>
    <mergeCell ref="C13:I13"/>
    <mergeCell ref="C49:I50"/>
    <mergeCell ref="C58:J58"/>
    <mergeCell ref="V20:X23"/>
    <mergeCell ref="V24:X25"/>
    <mergeCell ref="C24:G24"/>
    <mergeCell ref="C33:J33"/>
    <mergeCell ref="L58:Z58"/>
  </mergeCells>
  <conditionalFormatting sqref="Z1:Z57 Z59:Z1048576">
    <cfRule type="cellIs" dxfId="331" priority="50" operator="equal">
      <formula>"Complete"</formula>
    </cfRule>
    <cfRule type="cellIs" dxfId="330" priority="51" operator="equal">
      <formula>"Incomplete"</formula>
    </cfRule>
  </conditionalFormatting>
  <conditionalFormatting sqref="A1:XFD5 A6:E6 G6:XFD6 A7:XFD11 A33:C33 K33:XFD33 A14:XFD15 A12:B13 J12:XFD13 A34:XFD35 A58:L58 AA58:XFD58 A59:XFD1048576 A17:XFD17 A16:K16 M16 A19:XFD19 A18:K18 M18 A21:XFD23 A20:K20 M20 O16 O18 O20 Q16 Q18 Q20 S16:XFD16 S18:XFD18 S20:XFD20 A25:XFD25 A24:K24 M24 O24 Q24 S24:XFD24 A27:XFD32 A26:K26 M26:XFD26 A37:XFD37 A36:K36 M36 O36 Q36 S36:XFD36 A39:XFD39 A38:K38 S38:XFD38 Q38 O38 M38 A41:XFD43 A40:K40 M40 O40 Q40 S40:XFD40 A45:XFD51 A44:K44 S44:XFD44 Q44 O44 M44 A53:XFD57 A52:K52 M52 O52 Q52 S52:XFD52">
    <cfRule type="expression" dxfId="329" priority="49" stopIfTrue="1">
      <formula>$E$6="No"</formula>
    </cfRule>
  </conditionalFormatting>
  <conditionalFormatting sqref="F6">
    <cfRule type="expression" dxfId="328" priority="41">
      <formula>$E$6="No"</formula>
    </cfRule>
  </conditionalFormatting>
  <conditionalFormatting sqref="C12:I12">
    <cfRule type="expression" dxfId="327" priority="40" stopIfTrue="1">
      <formula>$E$6="No"</formula>
    </cfRule>
  </conditionalFormatting>
  <conditionalFormatting sqref="C13">
    <cfRule type="expression" dxfId="326" priority="39" stopIfTrue="1">
      <formula>$E$6="No"</formula>
    </cfRule>
  </conditionalFormatting>
  <conditionalFormatting sqref="L16">
    <cfRule type="expression" dxfId="325" priority="38" stopIfTrue="1">
      <formula>$E$6="No"</formula>
    </cfRule>
  </conditionalFormatting>
  <conditionalFormatting sqref="L18">
    <cfRule type="expression" dxfId="324" priority="37" stopIfTrue="1">
      <formula>$E$6="No"</formula>
    </cfRule>
  </conditionalFormatting>
  <conditionalFormatting sqref="L20">
    <cfRule type="expression" dxfId="323" priority="36" stopIfTrue="1">
      <formula>$E$6="No"</formula>
    </cfRule>
  </conditionalFormatting>
  <conditionalFormatting sqref="N16">
    <cfRule type="expression" dxfId="322" priority="35" stopIfTrue="1">
      <formula>$E$6="No"</formula>
    </cfRule>
  </conditionalFormatting>
  <conditionalFormatting sqref="N18">
    <cfRule type="expression" dxfId="321" priority="34" stopIfTrue="1">
      <formula>$E$6="No"</formula>
    </cfRule>
  </conditionalFormatting>
  <conditionalFormatting sqref="N20">
    <cfRule type="expression" dxfId="320" priority="33" stopIfTrue="1">
      <formula>$E$6="No"</formula>
    </cfRule>
  </conditionalFormatting>
  <conditionalFormatting sqref="P16">
    <cfRule type="expression" dxfId="319" priority="32" stopIfTrue="1">
      <formula>$E$6="No"</formula>
    </cfRule>
  </conditionalFormatting>
  <conditionalFormatting sqref="P18">
    <cfRule type="expression" dxfId="318" priority="31" stopIfTrue="1">
      <formula>$E$6="No"</formula>
    </cfRule>
  </conditionalFormatting>
  <conditionalFormatting sqref="P20">
    <cfRule type="expression" dxfId="317" priority="30" stopIfTrue="1">
      <formula>$E$6="No"</formula>
    </cfRule>
  </conditionalFormatting>
  <conditionalFormatting sqref="R16">
    <cfRule type="expression" dxfId="316" priority="28" stopIfTrue="1">
      <formula>$E$6="No"</formula>
    </cfRule>
  </conditionalFormatting>
  <conditionalFormatting sqref="R18">
    <cfRule type="expression" dxfId="315" priority="27" stopIfTrue="1">
      <formula>$E$6="No"</formula>
    </cfRule>
  </conditionalFormatting>
  <conditionalFormatting sqref="R20">
    <cfRule type="expression" dxfId="314" priority="26" stopIfTrue="1">
      <formula>$E$6="No"</formula>
    </cfRule>
  </conditionalFormatting>
  <conditionalFormatting sqref="L24">
    <cfRule type="expression" dxfId="313" priority="25" stopIfTrue="1">
      <formula>$E$6="No"</formula>
    </cfRule>
  </conditionalFormatting>
  <conditionalFormatting sqref="N24">
    <cfRule type="expression" dxfId="312" priority="24" stopIfTrue="1">
      <formula>$E$6="No"</formula>
    </cfRule>
  </conditionalFormatting>
  <conditionalFormatting sqref="P24">
    <cfRule type="expression" dxfId="311" priority="23" stopIfTrue="1">
      <formula>$E$6="No"</formula>
    </cfRule>
  </conditionalFormatting>
  <conditionalFormatting sqref="R24">
    <cfRule type="expression" dxfId="310" priority="22" stopIfTrue="1">
      <formula>$E$6="No"</formula>
    </cfRule>
  </conditionalFormatting>
  <conditionalFormatting sqref="L26">
    <cfRule type="expression" dxfId="309" priority="21" stopIfTrue="1">
      <formula>$E$6="No"</formula>
    </cfRule>
  </conditionalFormatting>
  <conditionalFormatting sqref="L36">
    <cfRule type="expression" dxfId="308" priority="20" stopIfTrue="1">
      <formula>$E$6="No"</formula>
    </cfRule>
  </conditionalFormatting>
  <conditionalFormatting sqref="N36">
    <cfRule type="expression" dxfId="307" priority="19" stopIfTrue="1">
      <formula>$E$6="No"</formula>
    </cfRule>
  </conditionalFormatting>
  <conditionalFormatting sqref="P36">
    <cfRule type="expression" dxfId="306" priority="18" stopIfTrue="1">
      <formula>$E$6="No"</formula>
    </cfRule>
  </conditionalFormatting>
  <conditionalFormatting sqref="R36">
    <cfRule type="expression" dxfId="305" priority="17" stopIfTrue="1">
      <formula>$E$6="No"</formula>
    </cfRule>
  </conditionalFormatting>
  <conditionalFormatting sqref="R38">
    <cfRule type="expression" dxfId="304" priority="16" stopIfTrue="1">
      <formula>$E$6="No"</formula>
    </cfRule>
  </conditionalFormatting>
  <conditionalFormatting sqref="P38">
    <cfRule type="expression" dxfId="303" priority="15" stopIfTrue="1">
      <formula>$E$6="No"</formula>
    </cfRule>
  </conditionalFormatting>
  <conditionalFormatting sqref="N38">
    <cfRule type="expression" dxfId="302" priority="14" stopIfTrue="1">
      <formula>$E$6="No"</formula>
    </cfRule>
  </conditionalFormatting>
  <conditionalFormatting sqref="L38">
    <cfRule type="expression" dxfId="301" priority="13" stopIfTrue="1">
      <formula>$E$6="No"</formula>
    </cfRule>
  </conditionalFormatting>
  <conditionalFormatting sqref="L40">
    <cfRule type="expression" dxfId="300" priority="12" stopIfTrue="1">
      <formula>$E$6="No"</formula>
    </cfRule>
  </conditionalFormatting>
  <conditionalFormatting sqref="N40">
    <cfRule type="expression" dxfId="299" priority="11" stopIfTrue="1">
      <formula>$E$6="No"</formula>
    </cfRule>
  </conditionalFormatting>
  <conditionalFormatting sqref="P40">
    <cfRule type="expression" dxfId="298" priority="10" stopIfTrue="1">
      <formula>$E$6="No"</formula>
    </cfRule>
  </conditionalFormatting>
  <conditionalFormatting sqref="R40">
    <cfRule type="expression" dxfId="297" priority="9" stopIfTrue="1">
      <formula>$E$6="No"</formula>
    </cfRule>
  </conditionalFormatting>
  <conditionalFormatting sqref="R44">
    <cfRule type="expression" dxfId="296" priority="8" stopIfTrue="1">
      <formula>$E$6="No"</formula>
    </cfRule>
  </conditionalFormatting>
  <conditionalFormatting sqref="P44">
    <cfRule type="expression" dxfId="295" priority="7" stopIfTrue="1">
      <formula>$E$6="No"</formula>
    </cfRule>
  </conditionalFormatting>
  <conditionalFormatting sqref="N44">
    <cfRule type="expression" dxfId="294" priority="6" stopIfTrue="1">
      <formula>$E$6="No"</formula>
    </cfRule>
  </conditionalFormatting>
  <conditionalFormatting sqref="L44">
    <cfRule type="expression" dxfId="293" priority="5" stopIfTrue="1">
      <formula>$E$6="No"</formula>
    </cfRule>
  </conditionalFormatting>
  <conditionalFormatting sqref="L52">
    <cfRule type="expression" dxfId="292" priority="4" stopIfTrue="1">
      <formula>$E$6="No"</formula>
    </cfRule>
  </conditionalFormatting>
  <conditionalFormatting sqref="N52">
    <cfRule type="expression" dxfId="291" priority="3" stopIfTrue="1">
      <formula>$E$6="No"</formula>
    </cfRule>
  </conditionalFormatting>
  <conditionalFormatting sqref="P52">
    <cfRule type="expression" dxfId="290" priority="2" stopIfTrue="1">
      <formula>$E$6="No"</formula>
    </cfRule>
  </conditionalFormatting>
  <conditionalFormatting sqref="R52">
    <cfRule type="expression" dxfId="289" priority="1" stopIfTrue="1">
      <formula>$E$6="No"</formula>
    </cfRule>
  </conditionalFormatting>
  <dataValidations xWindow="1279" yWindow="536" count="6">
    <dataValidation type="whole" allowBlank="1" showInputMessage="1" showErrorMessage="1" sqref="T16 T24 T18 T20:T21 T36 T44 T38 T40:T41">
      <formula1>0</formula1>
      <formula2>100000</formula2>
    </dataValidation>
    <dataValidation type="list" allowBlank="1" showInputMessage="1" showErrorMessage="1" sqref="O54:O56 O59 M53 Q48:Q52 O28:O29 O45:O47">
      <formula1>"Yes,No"</formula1>
    </dataValidation>
    <dataValidation allowBlank="1" showInputMessage="1" showErrorMessage="1" promptTitle="Comments" prompt="Please insert any relevant comments" sqref="L58"/>
    <dataValidation type="whole" operator="greaterThanOrEqual" allowBlank="1" showInputMessage="1" showErrorMessage="1" errorTitle="Customer numbers" error="Please insert a positive integer_x000a_" sqref="R41:R42 T22 L41:L42 P41:P42 N41:N42 R21:R22 P21:P22 T42 L21:L22 N21:N22">
      <formula1>0</formula1>
    </dataValidation>
    <dataValidation type="list" allowBlank="1" showErrorMessage="1" errorTitle="List" error="Please select an option from within the list shown." sqref="L52 N52 P52 R52">
      <formula1>"Yes,No"</formula1>
    </dataValidation>
    <dataValidation type="whole" operator="greaterThanOrEqual" allowBlank="1" showInputMessage="1" showErrorMessage="1" errorTitle="Customer numbers" error="Please insert a positive integer_x000a_" prompt="Please insert a whole number greater than or equal to zero." sqref="L16 L18 L20 N16 N18 N20 P16 P18 P20 R16 R18 R20 L24 N24 P24 R24 L26 L36 L38 L40 N40 N38 N36 P36 P38 P40 R40 R38 R36 L44 N44 P44 R4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53" fitToHeight="0"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A1:AK57"/>
  <sheetViews>
    <sheetView showGridLines="0" zoomScale="60" zoomScaleNormal="60" zoomScaleSheetLayoutView="100" workbookViewId="0">
      <selection activeCell="C17" sqref="C17:F17"/>
    </sheetView>
  </sheetViews>
  <sheetFormatPr defaultColWidth="0" defaultRowHeight="13.8" zeroHeight="1" x14ac:dyDescent="0.3"/>
  <cols>
    <col min="1" max="2" width="1.09765625" style="33" customWidth="1"/>
    <col min="3" max="3" width="3.09765625" style="33" customWidth="1"/>
    <col min="4" max="4" width="11.09765625" style="33" customWidth="1"/>
    <col min="5" max="5" width="23.59765625" style="33" customWidth="1"/>
    <col min="6" max="6" width="16.59765625" style="33" customWidth="1"/>
    <col min="7" max="8" width="11.09765625" style="33" customWidth="1"/>
    <col min="9" max="9" width="2.09765625" style="33" customWidth="1"/>
    <col min="10" max="10" width="14.09765625" style="33" customWidth="1"/>
    <col min="11" max="11" width="2.09765625" style="33" customWidth="1"/>
    <col min="12" max="12" width="13.5" style="33" customWidth="1"/>
    <col min="13" max="13" width="2.09765625" style="134" customWidth="1"/>
    <col min="14" max="14" width="13.59765625" style="34" customWidth="1"/>
    <col min="15" max="15" width="2.09765625" style="34" customWidth="1"/>
    <col min="16" max="16" width="13.5" style="34" customWidth="1"/>
    <col min="17" max="17" width="2.09765625" style="34" customWidth="1"/>
    <col min="18" max="18" width="13.09765625" style="34" customWidth="1"/>
    <col min="19" max="19" width="2.09765625" style="34" customWidth="1"/>
    <col min="20" max="20" width="13.5" style="34" customWidth="1"/>
    <col min="21" max="21" width="2.09765625" style="34" customWidth="1"/>
    <col min="22" max="22" width="12.09765625" style="34" customWidth="1"/>
    <col min="23" max="23" width="2.09765625" style="34" customWidth="1"/>
    <col min="24" max="24" width="11.09765625" style="34" customWidth="1"/>
    <col min="25" max="25" width="34.59765625" style="34" customWidth="1"/>
    <col min="26" max="26" width="2.09765625" style="34" customWidth="1"/>
    <col min="27" max="27" width="11.09765625" style="34" customWidth="1"/>
    <col min="28" max="28" width="1.09765625" style="34" customWidth="1"/>
    <col min="29" max="29" width="3.09765625" style="34" customWidth="1"/>
    <col min="30" max="30" width="1.59765625" style="34" hidden="1" customWidth="1"/>
    <col min="31" max="31" width="9" style="137" hidden="1" customWidth="1"/>
    <col min="32" max="35" width="9" style="33" hidden="1" customWidth="1"/>
    <col min="36" max="36" width="1.09765625" style="33" hidden="1" customWidth="1"/>
    <col min="37" max="37" width="0" style="33" hidden="1" customWidth="1"/>
    <col min="38" max="16384" width="9" style="33" hidden="1"/>
  </cols>
  <sheetData>
    <row r="1" spans="1:31" ht="15.75" customHeight="1" x14ac:dyDescent="0.3">
      <c r="A1" s="252"/>
      <c r="B1" s="283"/>
      <c r="C1" s="283"/>
      <c r="D1" s="283"/>
      <c r="E1" s="283"/>
      <c r="F1" s="283"/>
      <c r="G1" s="283"/>
      <c r="H1" s="283"/>
      <c r="I1" s="283"/>
      <c r="J1" s="283"/>
      <c r="K1" s="283"/>
      <c r="L1" s="283"/>
      <c r="M1" s="283"/>
      <c r="N1" s="284"/>
      <c r="O1" s="284"/>
      <c r="P1" s="284"/>
      <c r="Q1" s="284"/>
      <c r="R1" s="284"/>
      <c r="S1" s="284"/>
      <c r="T1" s="284"/>
      <c r="U1" s="284"/>
      <c r="V1" s="284"/>
      <c r="W1" s="284"/>
      <c r="X1" s="297"/>
      <c r="Y1" s="297"/>
      <c r="Z1" s="284"/>
      <c r="AA1" s="284"/>
      <c r="AB1" s="323"/>
      <c r="AC1" s="285"/>
      <c r="AD1" s="33"/>
      <c r="AE1" s="33"/>
    </row>
    <row r="2" spans="1:31" ht="16.5" customHeight="1" thickBot="1" x14ac:dyDescent="0.35">
      <c r="A2" s="267"/>
      <c r="B2" s="324"/>
      <c r="C2" s="286"/>
      <c r="D2" s="286"/>
      <c r="E2" s="286"/>
      <c r="F2" s="286"/>
      <c r="G2" s="286"/>
      <c r="H2" s="286"/>
      <c r="I2" s="286"/>
      <c r="J2" s="286"/>
      <c r="K2" s="286"/>
      <c r="L2" s="286"/>
      <c r="M2" s="286"/>
      <c r="N2" s="287"/>
      <c r="O2" s="287"/>
      <c r="P2" s="287"/>
      <c r="Q2" s="287"/>
      <c r="R2" s="287"/>
      <c r="S2" s="287"/>
      <c r="T2" s="287"/>
      <c r="U2" s="287"/>
      <c r="V2" s="287"/>
      <c r="W2" s="287"/>
      <c r="X2" s="298"/>
      <c r="Y2" s="298"/>
      <c r="Z2" s="287"/>
      <c r="AA2" s="287"/>
      <c r="AB2" s="327"/>
      <c r="AC2" s="288"/>
      <c r="AD2" s="33"/>
      <c r="AE2" s="33"/>
    </row>
    <row r="3" spans="1:31" ht="12.75" customHeight="1" x14ac:dyDescent="0.3">
      <c r="A3" s="42"/>
      <c r="B3" s="36"/>
      <c r="C3" s="36"/>
      <c r="D3" s="36"/>
      <c r="E3" s="36"/>
      <c r="F3" s="36"/>
      <c r="G3" s="36"/>
      <c r="H3" s="36"/>
      <c r="I3" s="36"/>
      <c r="J3" s="36"/>
      <c r="K3" s="36"/>
      <c r="L3" s="36"/>
      <c r="M3" s="124"/>
      <c r="N3" s="40"/>
      <c r="O3" s="40"/>
      <c r="P3" s="40"/>
      <c r="Q3" s="40"/>
      <c r="R3" s="40"/>
      <c r="S3" s="40"/>
      <c r="T3" s="40"/>
      <c r="U3" s="40"/>
      <c r="V3" s="40"/>
      <c r="W3" s="40"/>
      <c r="X3" s="123"/>
      <c r="Y3" s="123"/>
      <c r="Z3" s="40"/>
      <c r="AA3" s="40"/>
      <c r="AB3" s="36"/>
      <c r="AC3" s="44"/>
      <c r="AD3" s="33"/>
      <c r="AE3" s="33"/>
    </row>
    <row r="4" spans="1:31" ht="12.75" customHeight="1" x14ac:dyDescent="0.3">
      <c r="A4" s="42"/>
      <c r="B4" s="36"/>
      <c r="C4" s="36"/>
      <c r="D4" s="36"/>
      <c r="E4" s="36"/>
      <c r="F4" s="36"/>
      <c r="G4" s="36"/>
      <c r="H4" s="36"/>
      <c r="I4" s="36"/>
      <c r="J4" s="36"/>
      <c r="K4" s="36"/>
      <c r="L4" s="36"/>
      <c r="M4" s="124"/>
      <c r="N4" s="40"/>
      <c r="O4" s="40"/>
      <c r="P4" s="40"/>
      <c r="Q4" s="40"/>
      <c r="R4" s="838"/>
      <c r="S4" s="838"/>
      <c r="T4" s="838"/>
      <c r="U4" s="838"/>
      <c r="V4" s="838"/>
      <c r="W4" s="838"/>
      <c r="X4" s="838"/>
      <c r="Y4" s="140"/>
      <c r="Z4" s="40"/>
      <c r="AA4" s="40"/>
      <c r="AB4" s="36"/>
      <c r="AC4" s="44"/>
      <c r="AD4" s="33"/>
      <c r="AE4" s="33"/>
    </row>
    <row r="5" spans="1:31" ht="12.75" customHeight="1" x14ac:dyDescent="0.3">
      <c r="A5" s="42"/>
      <c r="B5" s="36"/>
      <c r="C5" s="36"/>
      <c r="D5" s="36"/>
      <c r="E5" s="36"/>
      <c r="F5" s="36"/>
      <c r="G5" s="36"/>
      <c r="H5" s="36"/>
      <c r="I5" s="36"/>
      <c r="J5" s="36"/>
      <c r="K5" s="36"/>
      <c r="L5" s="36"/>
      <c r="M5" s="124"/>
      <c r="N5" s="40"/>
      <c r="O5" s="40"/>
      <c r="P5" s="40"/>
      <c r="Q5" s="40"/>
      <c r="R5" s="838"/>
      <c r="S5" s="838"/>
      <c r="T5" s="838"/>
      <c r="U5" s="838"/>
      <c r="V5" s="838"/>
      <c r="W5" s="838"/>
      <c r="X5" s="838"/>
      <c r="Y5" s="140"/>
      <c r="Z5" s="40"/>
      <c r="AA5" s="86"/>
      <c r="AB5" s="36"/>
      <c r="AC5" s="44"/>
      <c r="AD5" s="33"/>
      <c r="AE5" s="33"/>
    </row>
    <row r="6" spans="1:31" ht="44.25" customHeight="1" x14ac:dyDescent="0.6">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170"/>
      <c r="H6" s="170"/>
      <c r="I6" s="170"/>
      <c r="J6" s="170"/>
      <c r="K6" s="170"/>
      <c r="L6" s="170"/>
      <c r="M6" s="653"/>
      <c r="N6" s="170"/>
      <c r="O6" s="170"/>
      <c r="P6" s="170"/>
      <c r="Q6" s="170"/>
      <c r="R6" s="170"/>
      <c r="S6" s="170"/>
      <c r="T6" s="170"/>
      <c r="U6" s="40"/>
      <c r="V6" s="649"/>
      <c r="W6" s="649"/>
      <c r="X6" s="649"/>
      <c r="Y6" s="649"/>
      <c r="Z6" s="40"/>
      <c r="AA6" s="40"/>
      <c r="AB6" s="36"/>
      <c r="AC6" s="44"/>
      <c r="AD6" s="33"/>
      <c r="AE6" s="33"/>
    </row>
    <row r="7" spans="1:31" ht="12.75" customHeight="1" x14ac:dyDescent="0.3">
      <c r="A7" s="42"/>
      <c r="B7" s="36"/>
      <c r="C7" s="36"/>
      <c r="D7" s="36"/>
      <c r="E7" s="36"/>
      <c r="F7" s="36"/>
      <c r="G7" s="36"/>
      <c r="H7" s="36"/>
      <c r="I7" s="36"/>
      <c r="J7" s="36"/>
      <c r="K7" s="36"/>
      <c r="L7" s="36"/>
      <c r="M7" s="124"/>
      <c r="N7" s="40"/>
      <c r="O7" s="40"/>
      <c r="P7" s="40"/>
      <c r="Q7" s="40"/>
      <c r="R7" s="40"/>
      <c r="S7" s="40"/>
      <c r="T7" s="40"/>
      <c r="U7" s="40"/>
      <c r="V7" s="40"/>
      <c r="W7" s="40"/>
      <c r="X7" s="40"/>
      <c r="Y7" s="40"/>
      <c r="Z7" s="40"/>
      <c r="AA7" s="40"/>
      <c r="AB7" s="36"/>
      <c r="AC7" s="44"/>
      <c r="AD7" s="33"/>
      <c r="AE7" s="33"/>
    </row>
    <row r="8" spans="1:31" ht="15.75" customHeight="1" x14ac:dyDescent="0.3">
      <c r="A8" s="42"/>
      <c r="B8" s="36"/>
      <c r="C8" s="36"/>
      <c r="D8" s="36"/>
      <c r="E8" s="36"/>
      <c r="F8" s="36"/>
      <c r="G8" s="36"/>
      <c r="H8" s="36"/>
      <c r="I8" s="127"/>
      <c r="J8" s="36"/>
      <c r="K8" s="36"/>
      <c r="L8" s="36"/>
      <c r="M8" s="124"/>
      <c r="N8" s="40"/>
      <c r="O8" s="40"/>
      <c r="P8" s="40"/>
      <c r="Q8" s="40"/>
      <c r="R8" s="40"/>
      <c r="S8" s="40"/>
      <c r="T8" s="40"/>
      <c r="U8" s="40"/>
      <c r="V8" s="40"/>
      <c r="W8" s="40"/>
      <c r="X8" s="40"/>
      <c r="Y8" s="40"/>
      <c r="Z8" s="40"/>
      <c r="AA8" s="573" t="str">
        <f>IF(COUNTIF(AA17:AA39,"Incomplete")&gt;0,"Incomplete","Complete")</f>
        <v>Incomplete</v>
      </c>
      <c r="AB8" s="36"/>
      <c r="AC8" s="44"/>
      <c r="AD8" s="33"/>
      <c r="AE8" s="33"/>
    </row>
    <row r="9" spans="1:31" ht="13.5" customHeight="1" thickBot="1" x14ac:dyDescent="0.35">
      <c r="A9" s="42"/>
      <c r="B9" s="36"/>
      <c r="C9" s="128"/>
      <c r="D9" s="128"/>
      <c r="E9" s="128"/>
      <c r="F9" s="127"/>
      <c r="G9" s="127"/>
      <c r="H9" s="127"/>
      <c r="I9" s="127"/>
      <c r="J9" s="127"/>
      <c r="K9" s="127"/>
      <c r="L9" s="127"/>
      <c r="M9" s="127"/>
      <c r="N9" s="49"/>
      <c r="O9" s="49"/>
      <c r="P9" s="49"/>
      <c r="Q9" s="49"/>
      <c r="R9" s="49"/>
      <c r="S9" s="49"/>
      <c r="T9" s="49"/>
      <c r="U9" s="49"/>
      <c r="V9" s="49"/>
      <c r="W9" s="49"/>
      <c r="X9" s="48"/>
      <c r="Y9" s="48"/>
      <c r="Z9" s="48"/>
      <c r="AA9" s="84"/>
      <c r="AB9" s="36"/>
      <c r="AC9" s="44"/>
      <c r="AD9" s="33"/>
      <c r="AE9" s="33"/>
    </row>
    <row r="10" spans="1:31" ht="14.1" customHeight="1" thickBot="1" x14ac:dyDescent="0.35">
      <c r="A10" s="42"/>
      <c r="B10" s="259"/>
      <c r="C10" s="278" t="s">
        <v>1353</v>
      </c>
      <c r="D10" s="261"/>
      <c r="E10" s="261"/>
      <c r="F10" s="292"/>
      <c r="G10" s="261"/>
      <c r="H10" s="261"/>
      <c r="I10" s="261"/>
      <c r="J10" s="261"/>
      <c r="K10" s="261"/>
      <c r="L10" s="261"/>
      <c r="M10" s="261"/>
      <c r="N10" s="279"/>
      <c r="O10" s="279"/>
      <c r="P10" s="279"/>
      <c r="Q10" s="279"/>
      <c r="R10" s="279"/>
      <c r="S10" s="279"/>
      <c r="T10" s="279"/>
      <c r="U10" s="279"/>
      <c r="V10" s="279"/>
      <c r="W10" s="279"/>
      <c r="X10" s="271"/>
      <c r="Y10" s="271"/>
      <c r="Z10" s="279"/>
      <c r="AA10" s="315"/>
      <c r="AB10" s="263"/>
      <c r="AC10" s="44"/>
      <c r="AD10" s="33"/>
      <c r="AE10" s="33"/>
    </row>
    <row r="11" spans="1:31" ht="15.6" x14ac:dyDescent="0.3">
      <c r="A11" s="42"/>
      <c r="B11" s="376"/>
      <c r="C11" s="346"/>
      <c r="D11" s="346"/>
      <c r="E11" s="346"/>
      <c r="F11" s="346"/>
      <c r="G11" s="346"/>
      <c r="H11" s="346"/>
      <c r="I11" s="346"/>
      <c r="J11" s="399"/>
      <c r="K11" s="346"/>
      <c r="L11" s="399"/>
      <c r="M11" s="346"/>
      <c r="N11" s="399"/>
      <c r="O11" s="407"/>
      <c r="P11" s="399"/>
      <c r="Q11" s="407"/>
      <c r="R11" s="399"/>
      <c r="S11" s="407"/>
      <c r="T11" s="399"/>
      <c r="U11" s="407"/>
      <c r="V11" s="407"/>
      <c r="W11" s="407"/>
      <c r="X11" s="407"/>
      <c r="Y11" s="407"/>
      <c r="Z11" s="407"/>
      <c r="AA11" s="408"/>
      <c r="AB11" s="378"/>
      <c r="AC11" s="44"/>
      <c r="AD11" s="33"/>
      <c r="AE11" s="40"/>
    </row>
    <row r="12" spans="1:31" x14ac:dyDescent="0.3">
      <c r="A12" s="42"/>
      <c r="B12" s="376"/>
      <c r="C12" s="346"/>
      <c r="D12" s="346"/>
      <c r="E12" s="346"/>
      <c r="F12" s="346"/>
      <c r="G12" s="346"/>
      <c r="H12" s="346"/>
      <c r="I12" s="346"/>
      <c r="J12" s="399"/>
      <c r="K12" s="346"/>
      <c r="L12" s="399"/>
      <c r="M12" s="346"/>
      <c r="N12" s="399"/>
      <c r="O12" s="407"/>
      <c r="P12" s="399"/>
      <c r="Q12" s="407"/>
      <c r="R12" s="399"/>
      <c r="S12" s="407"/>
      <c r="T12" s="399"/>
      <c r="U12" s="407"/>
      <c r="V12" s="407"/>
      <c r="W12" s="407"/>
      <c r="X12" s="407"/>
      <c r="Y12" s="407"/>
      <c r="Z12" s="407"/>
      <c r="AA12" s="344"/>
      <c r="AB12" s="378"/>
      <c r="AC12" s="44"/>
      <c r="AD12" s="33"/>
      <c r="AE12" s="40"/>
    </row>
    <row r="13" spans="1:31" ht="27.6" x14ac:dyDescent="0.3">
      <c r="A13" s="42"/>
      <c r="B13" s="376"/>
      <c r="C13" s="839" t="s">
        <v>1348</v>
      </c>
      <c r="D13" s="836"/>
      <c r="E13" s="836"/>
      <c r="F13" s="836"/>
      <c r="G13" s="836"/>
      <c r="H13" s="836"/>
      <c r="I13" s="346"/>
      <c r="J13" s="272" t="s">
        <v>849</v>
      </c>
      <c r="K13" s="340"/>
      <c r="L13" s="272" t="s">
        <v>850</v>
      </c>
      <c r="M13" s="340"/>
      <c r="N13" s="272" t="s">
        <v>851</v>
      </c>
      <c r="O13" s="341"/>
      <c r="P13" s="272" t="s">
        <v>852</v>
      </c>
      <c r="Q13" s="341"/>
      <c r="R13" s="272" t="s">
        <v>38</v>
      </c>
      <c r="S13" s="341"/>
      <c r="T13" s="272" t="s">
        <v>28</v>
      </c>
      <c r="U13" s="341"/>
      <c r="V13" s="280" t="s">
        <v>2</v>
      </c>
      <c r="W13" s="407"/>
      <c r="X13" s="407"/>
      <c r="Y13" s="407"/>
      <c r="Z13" s="407"/>
      <c r="AA13" s="408"/>
      <c r="AB13" s="378"/>
      <c r="AC13" s="44"/>
      <c r="AD13" s="33"/>
      <c r="AE13" s="40"/>
    </row>
    <row r="14" spans="1:31" ht="14.1" customHeight="1" x14ac:dyDescent="0.3">
      <c r="A14" s="42"/>
      <c r="B14" s="376"/>
      <c r="C14" s="346"/>
      <c r="D14" s="346"/>
      <c r="E14" s="346"/>
      <c r="F14" s="346"/>
      <c r="G14" s="346"/>
      <c r="H14" s="346"/>
      <c r="I14" s="346"/>
      <c r="J14" s="281"/>
      <c r="K14" s="407"/>
      <c r="L14" s="281"/>
      <c r="M14" s="407"/>
      <c r="N14" s="281"/>
      <c r="O14" s="346"/>
      <c r="P14" s="281"/>
      <c r="Q14" s="407"/>
      <c r="R14" s="281"/>
      <c r="S14" s="407"/>
      <c r="T14" s="281"/>
      <c r="U14" s="407"/>
      <c r="V14" s="281"/>
      <c r="W14" s="407"/>
      <c r="X14" s="407"/>
      <c r="Y14" s="407"/>
      <c r="Z14" s="407"/>
      <c r="AA14" s="408"/>
      <c r="AB14" s="378"/>
      <c r="AC14" s="44"/>
      <c r="AD14" s="33"/>
      <c r="AE14" s="40"/>
    </row>
    <row r="15" spans="1:31" ht="14.1" customHeight="1" x14ac:dyDescent="0.3">
      <c r="A15" s="42"/>
      <c r="B15" s="376"/>
      <c r="C15" s="771" t="s">
        <v>954</v>
      </c>
      <c r="D15" s="791"/>
      <c r="E15" s="791"/>
      <c r="F15" s="791"/>
      <c r="G15" s="791"/>
      <c r="H15" s="346"/>
      <c r="I15" s="346"/>
      <c r="J15" s="346"/>
      <c r="K15" s="346"/>
      <c r="L15" s="346"/>
      <c r="M15" s="346"/>
      <c r="N15" s="346"/>
      <c r="O15" s="346"/>
      <c r="P15" s="407"/>
      <c r="Q15" s="407"/>
      <c r="R15" s="407"/>
      <c r="S15" s="407"/>
      <c r="T15" s="407"/>
      <c r="U15" s="407"/>
      <c r="V15" s="407"/>
      <c r="W15" s="407"/>
      <c r="X15" s="407"/>
      <c r="Y15" s="407"/>
      <c r="Z15" s="407"/>
      <c r="AA15" s="408"/>
      <c r="AB15" s="378"/>
      <c r="AC15" s="44"/>
      <c r="AD15" s="33"/>
      <c r="AE15" s="40"/>
    </row>
    <row r="16" spans="1:31" ht="14.1" customHeight="1" x14ac:dyDescent="0.3">
      <c r="A16" s="42"/>
      <c r="B16" s="376"/>
      <c r="C16" s="357"/>
      <c r="D16" s="357"/>
      <c r="E16" s="357"/>
      <c r="F16" s="357"/>
      <c r="G16" s="357"/>
      <c r="H16" s="357"/>
      <c r="I16" s="346"/>
      <c r="J16" s="341"/>
      <c r="K16" s="346"/>
      <c r="L16" s="341"/>
      <c r="M16" s="346"/>
      <c r="N16" s="341"/>
      <c r="O16" s="346"/>
      <c r="P16" s="341"/>
      <c r="Q16" s="346"/>
      <c r="R16" s="341"/>
      <c r="S16" s="407"/>
      <c r="T16" s="341"/>
      <c r="U16" s="407"/>
      <c r="V16" s="407"/>
      <c r="W16" s="407"/>
      <c r="X16" s="357"/>
      <c r="Y16" s="357"/>
      <c r="Z16" s="407"/>
      <c r="AA16" s="344"/>
      <c r="AB16" s="378"/>
      <c r="AC16" s="44"/>
      <c r="AD16" s="33"/>
      <c r="AE16" s="40"/>
    </row>
    <row r="17" spans="1:31" ht="26.25" customHeight="1" x14ac:dyDescent="0.3">
      <c r="A17" s="42"/>
      <c r="B17" s="376"/>
      <c r="C17" s="771" t="s">
        <v>1049</v>
      </c>
      <c r="D17" s="791"/>
      <c r="E17" s="791"/>
      <c r="F17" s="791"/>
      <c r="G17" s="357"/>
      <c r="H17" s="357"/>
      <c r="I17" s="346"/>
      <c r="J17" s="729"/>
      <c r="K17" s="585"/>
      <c r="L17" s="729"/>
      <c r="M17" s="585"/>
      <c r="N17" s="729"/>
      <c r="O17" s="585"/>
      <c r="P17" s="729"/>
      <c r="Q17" s="585"/>
      <c r="R17" s="729"/>
      <c r="S17" s="587"/>
      <c r="T17" s="729"/>
      <c r="U17" s="587"/>
      <c r="V17" s="731">
        <f>SUM(J17:T17)</f>
        <v>0</v>
      </c>
      <c r="W17" s="407"/>
      <c r="X17" s="357"/>
      <c r="Y17" s="357"/>
      <c r="Z17" s="407"/>
      <c r="AA17" s="47" t="str">
        <f>IF(OR(T17="",J17="",L17="",N17="",P17="",R17=""),"Incomplete","Complete")</f>
        <v>Incomplete</v>
      </c>
      <c r="AB17" s="378"/>
      <c r="AC17" s="44"/>
      <c r="AD17" s="33"/>
      <c r="AE17" s="40"/>
    </row>
    <row r="18" spans="1:31" ht="14.1" customHeight="1" x14ac:dyDescent="0.3">
      <c r="A18" s="42"/>
      <c r="B18" s="376"/>
      <c r="C18" s="345"/>
      <c r="D18" s="345"/>
      <c r="E18" s="345"/>
      <c r="F18" s="345"/>
      <c r="G18" s="357"/>
      <c r="H18" s="357"/>
      <c r="I18" s="346"/>
      <c r="J18" s="587"/>
      <c r="K18" s="585"/>
      <c r="L18" s="587"/>
      <c r="M18" s="585"/>
      <c r="N18" s="587"/>
      <c r="O18" s="585"/>
      <c r="P18" s="587"/>
      <c r="Q18" s="585"/>
      <c r="R18" s="587"/>
      <c r="S18" s="587"/>
      <c r="T18" s="587"/>
      <c r="U18" s="587"/>
      <c r="V18" s="736"/>
      <c r="W18" s="407"/>
      <c r="X18" s="357"/>
      <c r="Y18" s="357"/>
      <c r="Z18" s="407"/>
      <c r="AA18" s="344"/>
      <c r="AB18" s="378"/>
      <c r="AC18" s="44"/>
      <c r="AD18" s="33"/>
      <c r="AE18" s="40"/>
    </row>
    <row r="19" spans="1:31" ht="25.5" customHeight="1" x14ac:dyDescent="0.3">
      <c r="A19" s="42"/>
      <c r="B19" s="376"/>
      <c r="C19" s="771" t="s">
        <v>1047</v>
      </c>
      <c r="D19" s="791"/>
      <c r="E19" s="791"/>
      <c r="F19" s="791"/>
      <c r="G19" s="357"/>
      <c r="H19" s="357"/>
      <c r="I19" s="346"/>
      <c r="J19" s="729"/>
      <c r="K19" s="585"/>
      <c r="L19" s="729"/>
      <c r="M19" s="585"/>
      <c r="N19" s="729"/>
      <c r="O19" s="585"/>
      <c r="P19" s="729"/>
      <c r="Q19" s="585"/>
      <c r="R19" s="729"/>
      <c r="S19" s="587"/>
      <c r="T19" s="729"/>
      <c r="U19" s="587"/>
      <c r="V19" s="731">
        <f>SUM(J19:T19)</f>
        <v>0</v>
      </c>
      <c r="W19" s="407"/>
      <c r="X19" s="357"/>
      <c r="Y19" s="357"/>
      <c r="Z19" s="407"/>
      <c r="AA19" s="47" t="str">
        <f>IF(OR(T19="",J19="",L19="",N19="",P19="",R19=""),"Incomplete","Complete")</f>
        <v>Incomplete</v>
      </c>
      <c r="AB19" s="378"/>
      <c r="AC19" s="44"/>
      <c r="AD19" s="33"/>
      <c r="AE19" s="40"/>
    </row>
    <row r="20" spans="1:31" ht="14.1" customHeight="1" x14ac:dyDescent="0.3">
      <c r="A20" s="42"/>
      <c r="B20" s="376"/>
      <c r="C20" s="345"/>
      <c r="D20" s="345"/>
      <c r="E20" s="345"/>
      <c r="F20" s="345"/>
      <c r="G20" s="357"/>
      <c r="H20" s="357"/>
      <c r="I20" s="346"/>
      <c r="J20" s="587"/>
      <c r="K20" s="585"/>
      <c r="L20" s="587"/>
      <c r="M20" s="585"/>
      <c r="N20" s="587"/>
      <c r="O20" s="585"/>
      <c r="P20" s="587"/>
      <c r="Q20" s="585"/>
      <c r="R20" s="587"/>
      <c r="S20" s="587"/>
      <c r="T20" s="587"/>
      <c r="U20" s="587"/>
      <c r="V20" s="736"/>
      <c r="W20" s="407"/>
      <c r="X20" s="357"/>
      <c r="Y20" s="357"/>
      <c r="Z20" s="407"/>
      <c r="AA20" s="344"/>
      <c r="AB20" s="378"/>
      <c r="AC20" s="44"/>
      <c r="AD20" s="33"/>
      <c r="AE20" s="40"/>
    </row>
    <row r="21" spans="1:31" ht="25.5" customHeight="1" x14ac:dyDescent="0.3">
      <c r="A21" s="42"/>
      <c r="B21" s="376"/>
      <c r="C21" s="771" t="s">
        <v>1048</v>
      </c>
      <c r="D21" s="791"/>
      <c r="E21" s="791"/>
      <c r="F21" s="791"/>
      <c r="G21" s="357"/>
      <c r="H21" s="357"/>
      <c r="I21" s="346"/>
      <c r="J21" s="729"/>
      <c r="K21" s="585"/>
      <c r="L21" s="729"/>
      <c r="M21" s="585"/>
      <c r="N21" s="729"/>
      <c r="O21" s="585"/>
      <c r="P21" s="729"/>
      <c r="Q21" s="585"/>
      <c r="R21" s="729"/>
      <c r="S21" s="587"/>
      <c r="T21" s="729"/>
      <c r="U21" s="587"/>
      <c r="V21" s="731">
        <f>SUM(J21:T21)</f>
        <v>0</v>
      </c>
      <c r="W21" s="407"/>
      <c r="X21" s="357"/>
      <c r="Y21" s="357"/>
      <c r="Z21" s="407"/>
      <c r="AA21" s="47" t="str">
        <f>IF(OR(T21="",J21="",L21="",N21="",P21="",R21=""),"Incomplete","Complete")</f>
        <v>Incomplete</v>
      </c>
      <c r="AB21" s="378"/>
      <c r="AC21" s="44"/>
      <c r="AD21" s="33"/>
      <c r="AE21" s="40"/>
    </row>
    <row r="22" spans="1:31" ht="14.1" customHeight="1" x14ac:dyDescent="0.3">
      <c r="A22" s="42"/>
      <c r="B22" s="376"/>
      <c r="C22" s="357"/>
      <c r="D22" s="357"/>
      <c r="E22" s="357"/>
      <c r="F22" s="357"/>
      <c r="G22" s="357"/>
      <c r="H22" s="357"/>
      <c r="I22" s="346"/>
      <c r="J22" s="341"/>
      <c r="K22" s="346"/>
      <c r="L22" s="341"/>
      <c r="M22" s="346"/>
      <c r="N22" s="341"/>
      <c r="O22" s="346"/>
      <c r="P22" s="341"/>
      <c r="Q22" s="346"/>
      <c r="R22" s="341"/>
      <c r="S22" s="407"/>
      <c r="T22" s="341"/>
      <c r="U22" s="407"/>
      <c r="V22" s="407"/>
      <c r="W22" s="407"/>
      <c r="X22" s="357"/>
      <c r="Y22" s="357"/>
      <c r="Z22" s="407"/>
      <c r="AA22" s="344"/>
      <c r="AB22" s="378"/>
      <c r="AC22" s="44"/>
      <c r="AD22" s="33"/>
      <c r="AE22" s="40"/>
    </row>
    <row r="23" spans="1:31" ht="27.75" customHeight="1" x14ac:dyDescent="0.3">
      <c r="A23" s="42"/>
      <c r="B23" s="376"/>
      <c r="C23" s="771" t="s">
        <v>1354</v>
      </c>
      <c r="D23" s="791"/>
      <c r="E23" s="791"/>
      <c r="F23" s="791"/>
      <c r="G23" s="791"/>
      <c r="H23" s="357"/>
      <c r="I23" s="346"/>
      <c r="J23" s="729"/>
      <c r="K23" s="346"/>
      <c r="L23" s="341"/>
      <c r="M23" s="346"/>
      <c r="N23" s="341"/>
      <c r="O23" s="346"/>
      <c r="P23" s="341"/>
      <c r="Q23" s="346"/>
      <c r="R23" s="341"/>
      <c r="S23" s="407"/>
      <c r="T23" s="341"/>
      <c r="U23" s="407"/>
      <c r="V23" s="407"/>
      <c r="W23" s="406"/>
      <c r="X23" s="407"/>
      <c r="Y23" s="407"/>
      <c r="Z23" s="406"/>
      <c r="AA23" s="47" t="str">
        <f>IF($J23="","Incomplete","Complete")</f>
        <v>Incomplete</v>
      </c>
      <c r="AB23" s="378"/>
      <c r="AC23" s="44"/>
      <c r="AD23" s="33"/>
      <c r="AE23" s="34"/>
    </row>
    <row r="24" spans="1:31" ht="14.1" customHeight="1" x14ac:dyDescent="0.3">
      <c r="A24" s="42"/>
      <c r="B24" s="376"/>
      <c r="C24" s="791"/>
      <c r="D24" s="791"/>
      <c r="E24" s="791"/>
      <c r="F24" s="791"/>
      <c r="G24" s="791"/>
      <c r="H24" s="357"/>
      <c r="I24" s="346"/>
      <c r="J24" s="407"/>
      <c r="K24" s="346"/>
      <c r="L24" s="407"/>
      <c r="M24" s="346"/>
      <c r="N24" s="407"/>
      <c r="O24" s="346"/>
      <c r="P24" s="407"/>
      <c r="Q24" s="346"/>
      <c r="R24" s="407"/>
      <c r="S24" s="407"/>
      <c r="T24" s="407"/>
      <c r="U24" s="407"/>
      <c r="V24" s="407"/>
      <c r="W24" s="407"/>
      <c r="X24" s="407"/>
      <c r="Y24" s="407"/>
      <c r="Z24" s="407"/>
      <c r="AA24" s="408"/>
      <c r="AB24" s="378"/>
      <c r="AC24" s="44"/>
      <c r="AD24" s="33"/>
      <c r="AE24" s="40"/>
    </row>
    <row r="25" spans="1:31" ht="14.1" customHeight="1" thickBot="1" x14ac:dyDescent="0.35">
      <c r="A25" s="42"/>
      <c r="B25" s="379"/>
      <c r="C25" s="362"/>
      <c r="D25" s="362"/>
      <c r="E25" s="362"/>
      <c r="F25" s="380"/>
      <c r="G25" s="409"/>
      <c r="H25" s="409"/>
      <c r="I25" s="362"/>
      <c r="J25" s="362"/>
      <c r="K25" s="362"/>
      <c r="L25" s="362"/>
      <c r="M25" s="362"/>
      <c r="N25" s="410"/>
      <c r="O25" s="410"/>
      <c r="P25" s="410"/>
      <c r="Q25" s="410"/>
      <c r="R25" s="410"/>
      <c r="S25" s="380"/>
      <c r="T25" s="410"/>
      <c r="U25" s="410"/>
      <c r="V25" s="410"/>
      <c r="W25" s="410"/>
      <c r="X25" s="380"/>
      <c r="Y25" s="380"/>
      <c r="Z25" s="410"/>
      <c r="AA25" s="421"/>
      <c r="AB25" s="382"/>
      <c r="AC25" s="44"/>
      <c r="AD25" s="33"/>
      <c r="AE25" s="34"/>
    </row>
    <row r="26" spans="1:31" ht="14.1" customHeight="1" thickBot="1" x14ac:dyDescent="0.35">
      <c r="A26" s="42"/>
      <c r="C26" s="139"/>
      <c r="D26" s="36"/>
      <c r="E26" s="36"/>
      <c r="F26" s="40"/>
      <c r="G26" s="126"/>
      <c r="H26" s="126"/>
      <c r="I26" s="36"/>
      <c r="J26" s="36"/>
      <c r="K26" s="36"/>
      <c r="L26" s="36"/>
      <c r="M26" s="124"/>
      <c r="N26" s="49"/>
      <c r="O26" s="49"/>
      <c r="P26" s="49"/>
      <c r="Q26" s="49"/>
      <c r="R26" s="49"/>
      <c r="T26" s="49"/>
      <c r="U26" s="49"/>
      <c r="V26" s="49"/>
      <c r="W26" s="49"/>
      <c r="Z26" s="49"/>
      <c r="AA26" s="84"/>
      <c r="AB26" s="36"/>
      <c r="AC26" s="44"/>
      <c r="AD26" s="33"/>
      <c r="AE26" s="40"/>
    </row>
    <row r="27" spans="1:31" ht="14.1" customHeight="1" thickBot="1" x14ac:dyDescent="0.35">
      <c r="A27" s="42"/>
      <c r="B27" s="259"/>
      <c r="C27" s="278" t="s">
        <v>951</v>
      </c>
      <c r="D27" s="261"/>
      <c r="E27" s="261"/>
      <c r="F27" s="292"/>
      <c r="G27" s="261"/>
      <c r="H27" s="261"/>
      <c r="I27" s="261"/>
      <c r="J27" s="261"/>
      <c r="K27" s="261"/>
      <c r="L27" s="261"/>
      <c r="M27" s="261"/>
      <c r="N27" s="279"/>
      <c r="O27" s="279"/>
      <c r="P27" s="279"/>
      <c r="Q27" s="279"/>
      <c r="R27" s="279"/>
      <c r="S27" s="279"/>
      <c r="T27" s="279"/>
      <c r="U27" s="279"/>
      <c r="V27" s="279"/>
      <c r="W27" s="279"/>
      <c r="X27" s="271"/>
      <c r="Y27" s="271"/>
      <c r="Z27" s="279"/>
      <c r="AA27" s="315"/>
      <c r="AB27" s="263"/>
      <c r="AC27" s="44"/>
      <c r="AD27" s="33"/>
      <c r="AE27" s="40"/>
    </row>
    <row r="28" spans="1:31" ht="14.1" customHeight="1" x14ac:dyDescent="0.3">
      <c r="A28" s="42"/>
      <c r="B28" s="376"/>
      <c r="C28" s="346"/>
      <c r="D28" s="346"/>
      <c r="E28" s="346"/>
      <c r="F28" s="346"/>
      <c r="G28" s="346"/>
      <c r="H28" s="346"/>
      <c r="I28" s="346"/>
      <c r="J28" s="399"/>
      <c r="K28" s="346"/>
      <c r="L28" s="399"/>
      <c r="M28" s="346"/>
      <c r="N28" s="399"/>
      <c r="O28" s="407"/>
      <c r="P28" s="399"/>
      <c r="Q28" s="407"/>
      <c r="R28" s="399"/>
      <c r="S28" s="407"/>
      <c r="T28" s="399"/>
      <c r="U28" s="407"/>
      <c r="V28" s="407"/>
      <c r="W28" s="407"/>
      <c r="X28" s="407"/>
      <c r="Y28" s="407"/>
      <c r="Z28" s="407"/>
      <c r="AA28" s="408"/>
      <c r="AB28" s="378"/>
      <c r="AC28" s="44"/>
      <c r="AD28" s="33"/>
      <c r="AE28" s="40"/>
    </row>
    <row r="29" spans="1:31" ht="14.1" customHeight="1" x14ac:dyDescent="0.3">
      <c r="A29" s="42"/>
      <c r="B29" s="376"/>
      <c r="C29" s="346"/>
      <c r="D29" s="346"/>
      <c r="E29" s="346"/>
      <c r="F29" s="346"/>
      <c r="G29" s="346"/>
      <c r="H29" s="346"/>
      <c r="I29" s="346"/>
      <c r="J29" s="399"/>
      <c r="K29" s="346"/>
      <c r="L29" s="399"/>
      <c r="M29" s="346"/>
      <c r="N29" s="399"/>
      <c r="O29" s="407"/>
      <c r="P29" s="399"/>
      <c r="Q29" s="407"/>
      <c r="R29" s="399"/>
      <c r="S29" s="407"/>
      <c r="T29" s="399"/>
      <c r="U29" s="407"/>
      <c r="V29" s="407"/>
      <c r="W29" s="407"/>
      <c r="X29" s="407"/>
      <c r="Y29" s="407"/>
      <c r="Z29" s="407"/>
      <c r="AA29" s="344"/>
      <c r="AB29" s="378"/>
      <c r="AC29" s="44"/>
      <c r="AD29" s="33"/>
      <c r="AE29" s="40"/>
    </row>
    <row r="30" spans="1:31" ht="35.1" customHeight="1" x14ac:dyDescent="0.3">
      <c r="A30" s="42"/>
      <c r="B30" s="376"/>
      <c r="C30" s="839" t="s">
        <v>1350</v>
      </c>
      <c r="D30" s="836"/>
      <c r="E30" s="836"/>
      <c r="F30" s="836"/>
      <c r="G30" s="836"/>
      <c r="H30" s="836"/>
      <c r="I30" s="346"/>
      <c r="J30" s="272" t="s">
        <v>849</v>
      </c>
      <c r="K30" s="340"/>
      <c r="L30" s="272" t="s">
        <v>850</v>
      </c>
      <c r="M30" s="340"/>
      <c r="N30" s="272" t="s">
        <v>851</v>
      </c>
      <c r="O30" s="341"/>
      <c r="P30" s="272" t="s">
        <v>852</v>
      </c>
      <c r="Q30" s="341"/>
      <c r="R30" s="272" t="s">
        <v>38</v>
      </c>
      <c r="S30" s="341"/>
      <c r="T30" s="272" t="s">
        <v>28</v>
      </c>
      <c r="U30" s="341"/>
      <c r="V30" s="280" t="s">
        <v>2</v>
      </c>
      <c r="W30" s="407"/>
      <c r="X30" s="407"/>
      <c r="Y30" s="407"/>
      <c r="Z30" s="407"/>
      <c r="AA30" s="408"/>
      <c r="AB30" s="378"/>
      <c r="AC30" s="44"/>
      <c r="AD30" s="33"/>
      <c r="AE30" s="40"/>
    </row>
    <row r="31" spans="1:31" ht="14.1" customHeight="1" x14ac:dyDescent="0.3">
      <c r="A31" s="42"/>
      <c r="B31" s="376"/>
      <c r="C31" s="771"/>
      <c r="D31" s="791"/>
      <c r="E31" s="791"/>
      <c r="F31" s="791"/>
      <c r="G31" s="791"/>
      <c r="H31" s="346"/>
      <c r="I31" s="346"/>
      <c r="J31" s="281"/>
      <c r="K31" s="407"/>
      <c r="L31" s="281"/>
      <c r="M31" s="407"/>
      <c r="N31" s="281"/>
      <c r="O31" s="346"/>
      <c r="P31" s="281"/>
      <c r="Q31" s="407"/>
      <c r="R31" s="281"/>
      <c r="S31" s="407"/>
      <c r="T31" s="281"/>
      <c r="U31" s="407"/>
      <c r="V31" s="281"/>
      <c r="W31" s="407"/>
      <c r="X31" s="407"/>
      <c r="Y31" s="407"/>
      <c r="Z31" s="407"/>
      <c r="AA31" s="408"/>
      <c r="AB31" s="378"/>
      <c r="AC31" s="44"/>
      <c r="AD31" s="33"/>
      <c r="AE31" s="40"/>
    </row>
    <row r="32" spans="1:31" ht="14.1" customHeight="1" x14ac:dyDescent="0.3">
      <c r="A32" s="42"/>
      <c r="B32" s="376"/>
      <c r="C32" s="791"/>
      <c r="D32" s="791"/>
      <c r="E32" s="791"/>
      <c r="F32" s="791"/>
      <c r="G32" s="791"/>
      <c r="H32" s="346"/>
      <c r="I32" s="346"/>
      <c r="J32" s="346"/>
      <c r="K32" s="346"/>
      <c r="L32" s="346"/>
      <c r="M32" s="346"/>
      <c r="N32" s="346"/>
      <c r="O32" s="346"/>
      <c r="P32" s="407"/>
      <c r="Q32" s="407"/>
      <c r="R32" s="407"/>
      <c r="S32" s="407"/>
      <c r="T32" s="407"/>
      <c r="U32" s="407"/>
      <c r="V32" s="407"/>
      <c r="W32" s="407"/>
      <c r="X32" s="407"/>
      <c r="Y32" s="407"/>
      <c r="Z32" s="407"/>
      <c r="AA32" s="408"/>
      <c r="AB32" s="378"/>
      <c r="AC32" s="44"/>
      <c r="AD32" s="33"/>
      <c r="AE32" s="40"/>
    </row>
    <row r="33" spans="1:37" ht="14.1" customHeight="1" x14ac:dyDescent="0.3">
      <c r="A33" s="42"/>
      <c r="B33" s="376"/>
      <c r="C33" s="840" t="s">
        <v>967</v>
      </c>
      <c r="D33" s="840"/>
      <c r="E33" s="840"/>
      <c r="F33" s="840"/>
      <c r="G33" s="840"/>
      <c r="H33" s="346"/>
      <c r="I33" s="346"/>
      <c r="J33" s="346"/>
      <c r="K33" s="346"/>
      <c r="L33" s="346"/>
      <c r="M33" s="346"/>
      <c r="N33" s="346"/>
      <c r="O33" s="346"/>
      <c r="P33" s="407"/>
      <c r="Q33" s="407"/>
      <c r="R33" s="407"/>
      <c r="S33" s="407"/>
      <c r="T33" s="407"/>
      <c r="U33" s="407"/>
      <c r="V33" s="407"/>
      <c r="W33" s="407"/>
      <c r="X33" s="407"/>
      <c r="Y33" s="407"/>
      <c r="Z33" s="407"/>
      <c r="AA33" s="408"/>
      <c r="AB33" s="378"/>
      <c r="AC33" s="44"/>
      <c r="AD33" s="33"/>
      <c r="AE33" s="40"/>
    </row>
    <row r="34" spans="1:37" ht="14.1" customHeight="1" x14ac:dyDescent="0.3">
      <c r="A34" s="42"/>
      <c r="B34" s="376"/>
      <c r="C34" s="357"/>
      <c r="D34" s="357"/>
      <c r="E34" s="357"/>
      <c r="F34" s="357"/>
      <c r="G34" s="357"/>
      <c r="H34" s="357"/>
      <c r="I34" s="346"/>
      <c r="J34" s="341"/>
      <c r="K34" s="346"/>
      <c r="L34" s="341"/>
      <c r="M34" s="346"/>
      <c r="N34" s="341"/>
      <c r="O34" s="346"/>
      <c r="P34" s="341"/>
      <c r="Q34" s="346"/>
      <c r="R34" s="341"/>
      <c r="S34" s="407"/>
      <c r="T34" s="341"/>
      <c r="U34" s="407"/>
      <c r="V34" s="407"/>
      <c r="W34" s="407"/>
      <c r="X34" s="357"/>
      <c r="Y34" s="357"/>
      <c r="Z34" s="407"/>
      <c r="AA34" s="344"/>
      <c r="AB34" s="378"/>
      <c r="AC34" s="44"/>
      <c r="AD34" s="33"/>
      <c r="AE34" s="40"/>
    </row>
    <row r="35" spans="1:37" ht="25.5" customHeight="1" x14ac:dyDescent="0.3">
      <c r="A35" s="42"/>
      <c r="B35" s="376"/>
      <c r="C35" s="771" t="s">
        <v>1049</v>
      </c>
      <c r="D35" s="791"/>
      <c r="E35" s="791"/>
      <c r="F35" s="791"/>
      <c r="G35" s="357"/>
      <c r="H35" s="357"/>
      <c r="I35" s="346"/>
      <c r="J35" s="729"/>
      <c r="K35" s="585"/>
      <c r="L35" s="729"/>
      <c r="M35" s="585"/>
      <c r="N35" s="729"/>
      <c r="O35" s="585"/>
      <c r="P35" s="729"/>
      <c r="Q35" s="585"/>
      <c r="R35" s="729"/>
      <c r="S35" s="587"/>
      <c r="T35" s="729"/>
      <c r="U35" s="587"/>
      <c r="V35" s="731">
        <f>SUM(J35:T35)</f>
        <v>0</v>
      </c>
      <c r="W35" s="407"/>
      <c r="X35" s="357"/>
      <c r="Y35" s="357"/>
      <c r="Z35" s="407"/>
      <c r="AA35" s="47" t="str">
        <f>IF(OR(T35="",J35="",L35="",N35="",P35="",R35=""),"Incomplete","Complete")</f>
        <v>Incomplete</v>
      </c>
      <c r="AB35" s="378"/>
      <c r="AC35" s="44"/>
      <c r="AD35" s="33"/>
      <c r="AE35" s="40"/>
    </row>
    <row r="36" spans="1:37" ht="14.1" customHeight="1" x14ac:dyDescent="0.3">
      <c r="A36" s="42"/>
      <c r="B36" s="376"/>
      <c r="C36" s="345"/>
      <c r="D36" s="345"/>
      <c r="E36" s="345"/>
      <c r="F36" s="345"/>
      <c r="G36" s="357"/>
      <c r="H36" s="357"/>
      <c r="I36" s="346"/>
      <c r="J36" s="587"/>
      <c r="K36" s="585"/>
      <c r="L36" s="587"/>
      <c r="M36" s="585"/>
      <c r="N36" s="587"/>
      <c r="O36" s="585"/>
      <c r="P36" s="587"/>
      <c r="Q36" s="585"/>
      <c r="R36" s="587"/>
      <c r="S36" s="587"/>
      <c r="T36" s="587"/>
      <c r="U36" s="587"/>
      <c r="V36" s="736"/>
      <c r="W36" s="407"/>
      <c r="X36" s="357"/>
      <c r="Y36" s="357"/>
      <c r="Z36" s="407"/>
      <c r="AA36" s="344"/>
      <c r="AB36" s="378"/>
      <c r="AC36" s="44"/>
      <c r="AD36" s="33"/>
      <c r="AE36" s="40"/>
    </row>
    <row r="37" spans="1:37" ht="28.5" customHeight="1" x14ac:dyDescent="0.3">
      <c r="A37" s="42"/>
      <c r="B37" s="376"/>
      <c r="C37" s="771" t="s">
        <v>1047</v>
      </c>
      <c r="D37" s="791"/>
      <c r="E37" s="791"/>
      <c r="F37" s="791"/>
      <c r="G37" s="357"/>
      <c r="H37" s="357"/>
      <c r="I37" s="346"/>
      <c r="J37" s="729"/>
      <c r="K37" s="585"/>
      <c r="L37" s="729"/>
      <c r="M37" s="585"/>
      <c r="N37" s="729"/>
      <c r="O37" s="585"/>
      <c r="P37" s="729"/>
      <c r="Q37" s="585"/>
      <c r="R37" s="729"/>
      <c r="S37" s="587"/>
      <c r="T37" s="729"/>
      <c r="U37" s="587"/>
      <c r="V37" s="731">
        <f>SUM(J37:T37)</f>
        <v>0</v>
      </c>
      <c r="W37" s="407"/>
      <c r="X37" s="357"/>
      <c r="Y37" s="357"/>
      <c r="Z37" s="407"/>
      <c r="AA37" s="47" t="str">
        <f>IF(OR(T37="",J37="",L37="",N37="",P37="",R37=""),"Incomplete","Complete")</f>
        <v>Incomplete</v>
      </c>
      <c r="AB37" s="378"/>
      <c r="AC37" s="44"/>
      <c r="AD37" s="33"/>
      <c r="AE37" s="40"/>
    </row>
    <row r="38" spans="1:37" ht="14.1" customHeight="1" x14ac:dyDescent="0.3">
      <c r="A38" s="42"/>
      <c r="B38" s="376"/>
      <c r="C38" s="345"/>
      <c r="D38" s="345"/>
      <c r="E38" s="345"/>
      <c r="F38" s="345"/>
      <c r="G38" s="357"/>
      <c r="H38" s="357"/>
      <c r="I38" s="346"/>
      <c r="J38" s="587"/>
      <c r="K38" s="585"/>
      <c r="L38" s="587"/>
      <c r="M38" s="585"/>
      <c r="N38" s="587"/>
      <c r="O38" s="585"/>
      <c r="P38" s="587"/>
      <c r="Q38" s="585"/>
      <c r="R38" s="587"/>
      <c r="S38" s="587"/>
      <c r="T38" s="587"/>
      <c r="U38" s="587"/>
      <c r="V38" s="736"/>
      <c r="W38" s="407"/>
      <c r="X38" s="357"/>
      <c r="Y38" s="357"/>
      <c r="Z38" s="407"/>
      <c r="AA38" s="344"/>
      <c r="AB38" s="378"/>
      <c r="AC38" s="44"/>
      <c r="AD38" s="33"/>
      <c r="AE38" s="40"/>
    </row>
    <row r="39" spans="1:37" ht="29.25" customHeight="1" x14ac:dyDescent="0.3">
      <c r="A39" s="42"/>
      <c r="B39" s="376"/>
      <c r="C39" s="771" t="s">
        <v>1048</v>
      </c>
      <c r="D39" s="791"/>
      <c r="E39" s="791"/>
      <c r="F39" s="791"/>
      <c r="G39" s="357"/>
      <c r="H39" s="357"/>
      <c r="I39" s="346"/>
      <c r="J39" s="729"/>
      <c r="K39" s="585"/>
      <c r="L39" s="729"/>
      <c r="M39" s="585"/>
      <c r="N39" s="729"/>
      <c r="O39" s="585"/>
      <c r="P39" s="729"/>
      <c r="Q39" s="585"/>
      <c r="R39" s="729"/>
      <c r="S39" s="587"/>
      <c r="T39" s="729"/>
      <c r="U39" s="587"/>
      <c r="V39" s="731">
        <f>SUM(J39:T39)</f>
        <v>0</v>
      </c>
      <c r="W39" s="407"/>
      <c r="X39" s="357"/>
      <c r="Y39" s="357"/>
      <c r="Z39" s="407"/>
      <c r="AA39" s="47" t="str">
        <f>IF(OR(T39="",J39="",L39="",N39="",P39="",R39=""),"Incomplete","Complete")</f>
        <v>Incomplete</v>
      </c>
      <c r="AB39" s="378"/>
      <c r="AC39" s="44"/>
      <c r="AD39" s="33"/>
      <c r="AE39" s="40"/>
    </row>
    <row r="40" spans="1:37" ht="14.1" customHeight="1" x14ac:dyDescent="0.3">
      <c r="A40" s="42"/>
      <c r="B40" s="376"/>
      <c r="C40" s="357"/>
      <c r="D40" s="357"/>
      <c r="E40" s="357"/>
      <c r="F40" s="357"/>
      <c r="G40" s="357"/>
      <c r="H40" s="357"/>
      <c r="I40" s="346"/>
      <c r="J40" s="341"/>
      <c r="K40" s="346"/>
      <c r="L40" s="341"/>
      <c r="M40" s="346"/>
      <c r="N40" s="341"/>
      <c r="O40" s="346"/>
      <c r="P40" s="341"/>
      <c r="Q40" s="346"/>
      <c r="R40" s="341"/>
      <c r="S40" s="407"/>
      <c r="T40" s="341"/>
      <c r="U40" s="407"/>
      <c r="V40" s="407"/>
      <c r="W40" s="407"/>
      <c r="X40" s="357"/>
      <c r="Y40" s="357"/>
      <c r="Z40" s="407"/>
      <c r="AA40" s="344"/>
      <c r="AB40" s="378"/>
      <c r="AC40" s="44"/>
      <c r="AD40" s="33"/>
      <c r="AE40" s="40"/>
    </row>
    <row r="41" spans="1:37" ht="14.1" customHeight="1" thickBot="1" x14ac:dyDescent="0.35">
      <c r="A41" s="42"/>
      <c r="B41" s="379"/>
      <c r="C41" s="362"/>
      <c r="D41" s="362"/>
      <c r="E41" s="362"/>
      <c r="F41" s="380"/>
      <c r="G41" s="409"/>
      <c r="H41" s="409"/>
      <c r="I41" s="362"/>
      <c r="J41" s="362"/>
      <c r="K41" s="362"/>
      <c r="L41" s="362"/>
      <c r="M41" s="362"/>
      <c r="N41" s="410"/>
      <c r="O41" s="410"/>
      <c r="P41" s="410"/>
      <c r="Q41" s="410"/>
      <c r="R41" s="410"/>
      <c r="S41" s="380"/>
      <c r="T41" s="410"/>
      <c r="U41" s="410"/>
      <c r="V41" s="410"/>
      <c r="W41" s="410"/>
      <c r="X41" s="380"/>
      <c r="Y41" s="380"/>
      <c r="Z41" s="410"/>
      <c r="AA41" s="421"/>
      <c r="AB41" s="382"/>
      <c r="AC41" s="44"/>
      <c r="AD41" s="33"/>
      <c r="AE41" s="40"/>
    </row>
    <row r="42" spans="1:37" ht="14.1" customHeight="1" thickBot="1" x14ac:dyDescent="0.35">
      <c r="A42" s="42"/>
      <c r="C42" s="139"/>
      <c r="D42" s="36"/>
      <c r="E42" s="36"/>
      <c r="F42" s="40"/>
      <c r="G42" s="126"/>
      <c r="H42" s="126"/>
      <c r="I42" s="36"/>
      <c r="J42" s="36"/>
      <c r="K42" s="36"/>
      <c r="L42" s="36"/>
      <c r="M42" s="124"/>
      <c r="N42" s="49"/>
      <c r="O42" s="49"/>
      <c r="P42" s="49"/>
      <c r="Q42" s="49"/>
      <c r="R42" s="49"/>
      <c r="T42" s="49"/>
      <c r="U42" s="49"/>
      <c r="V42" s="49"/>
      <c r="W42" s="49"/>
      <c r="Z42" s="49"/>
      <c r="AA42" s="84"/>
      <c r="AB42" s="36"/>
      <c r="AC42" s="44"/>
      <c r="AD42" s="33"/>
      <c r="AE42" s="40"/>
    </row>
    <row r="43" spans="1:37" ht="14.1" customHeight="1" thickBot="1" x14ac:dyDescent="0.35">
      <c r="A43" s="42"/>
      <c r="B43" s="259"/>
      <c r="C43" s="278" t="s">
        <v>1105</v>
      </c>
      <c r="D43" s="261"/>
      <c r="E43" s="261"/>
      <c r="F43" s="292"/>
      <c r="G43" s="282"/>
      <c r="H43" s="282"/>
      <c r="I43" s="261"/>
      <c r="J43" s="261"/>
      <c r="K43" s="261"/>
      <c r="L43" s="261"/>
      <c r="M43" s="261"/>
      <c r="N43" s="279"/>
      <c r="O43" s="279"/>
      <c r="P43" s="279"/>
      <c r="Q43" s="279"/>
      <c r="R43" s="279"/>
      <c r="S43" s="279"/>
      <c r="T43" s="279"/>
      <c r="U43" s="261"/>
      <c r="V43" s="261"/>
      <c r="W43" s="271"/>
      <c r="X43" s="271"/>
      <c r="Y43" s="271"/>
      <c r="Z43" s="261"/>
      <c r="AA43" s="261"/>
      <c r="AB43" s="263"/>
      <c r="AC43" s="44"/>
      <c r="AD43" s="33"/>
      <c r="AE43" s="33"/>
    </row>
    <row r="44" spans="1:37" ht="14.1" customHeight="1" x14ac:dyDescent="0.3">
      <c r="A44" s="42"/>
      <c r="B44" s="376"/>
      <c r="C44" s="346"/>
      <c r="D44" s="346"/>
      <c r="E44" s="346"/>
      <c r="F44" s="400"/>
      <c r="G44" s="400"/>
      <c r="H44" s="400"/>
      <c r="I44" s="346"/>
      <c r="J44" s="400"/>
      <c r="K44" s="400"/>
      <c r="L44" s="400"/>
      <c r="M44" s="400"/>
      <c r="N44" s="400"/>
      <c r="O44" s="400"/>
      <c r="P44" s="400"/>
      <c r="Q44" s="346"/>
      <c r="R44" s="407"/>
      <c r="S44" s="407"/>
      <c r="T44" s="407"/>
      <c r="U44" s="346"/>
      <c r="V44" s="346"/>
      <c r="W44" s="346"/>
      <c r="X44" s="407"/>
      <c r="Y44" s="407"/>
      <c r="Z44" s="346"/>
      <c r="AA44" s="400"/>
      <c r="AB44" s="378"/>
      <c r="AC44" s="44"/>
      <c r="AD44" s="33"/>
      <c r="AE44" s="33"/>
    </row>
    <row r="45" spans="1:37" ht="126" customHeight="1" x14ac:dyDescent="0.3">
      <c r="A45" s="42"/>
      <c r="B45" s="376"/>
      <c r="C45" s="771" t="s">
        <v>1325</v>
      </c>
      <c r="D45" s="776"/>
      <c r="E45" s="776"/>
      <c r="F45" s="776"/>
      <c r="G45" s="776"/>
      <c r="H45" s="776"/>
      <c r="I45" s="427"/>
      <c r="J45" s="830"/>
      <c r="K45" s="831"/>
      <c r="L45" s="831"/>
      <c r="M45" s="831"/>
      <c r="N45" s="831"/>
      <c r="O45" s="831"/>
      <c r="P45" s="831"/>
      <c r="Q45" s="831"/>
      <c r="R45" s="831"/>
      <c r="S45" s="831"/>
      <c r="T45" s="831"/>
      <c r="U45" s="831"/>
      <c r="V45" s="831"/>
      <c r="W45" s="831"/>
      <c r="X45" s="831"/>
      <c r="Y45" s="831"/>
      <c r="Z45" s="831"/>
      <c r="AA45" s="832"/>
      <c r="AB45" s="378"/>
      <c r="AC45" s="44"/>
      <c r="AD45" s="33"/>
      <c r="AE45" s="33"/>
    </row>
    <row r="46" spans="1:37" x14ac:dyDescent="0.3">
      <c r="A46" s="42"/>
      <c r="B46" s="376"/>
      <c r="C46" s="776"/>
      <c r="D46" s="776"/>
      <c r="E46" s="776"/>
      <c r="F46" s="776"/>
      <c r="G46" s="776"/>
      <c r="H46" s="776"/>
      <c r="I46" s="427"/>
      <c r="J46" s="427"/>
      <c r="K46" s="427"/>
      <c r="L46" s="427"/>
      <c r="M46" s="427"/>
      <c r="N46" s="427"/>
      <c r="O46" s="427"/>
      <c r="P46" s="427"/>
      <c r="Q46" s="427"/>
      <c r="R46" s="427"/>
      <c r="S46" s="427"/>
      <c r="T46" s="427"/>
      <c r="U46" s="427"/>
      <c r="V46" s="427"/>
      <c r="W46" s="427"/>
      <c r="X46" s="427"/>
      <c r="Y46" s="427"/>
      <c r="Z46" s="427"/>
      <c r="AA46" s="427"/>
      <c r="AB46" s="378"/>
      <c r="AC46" s="44"/>
      <c r="AD46" s="33"/>
      <c r="AE46" s="33"/>
    </row>
    <row r="47" spans="1:37" ht="14.1" customHeight="1" thickBot="1" x14ac:dyDescent="0.35">
      <c r="A47" s="42"/>
      <c r="B47" s="417"/>
      <c r="C47" s="362"/>
      <c r="D47" s="362"/>
      <c r="E47" s="362"/>
      <c r="F47" s="418"/>
      <c r="G47" s="409"/>
      <c r="H47" s="409"/>
      <c r="I47" s="362"/>
      <c r="J47" s="362"/>
      <c r="K47" s="362"/>
      <c r="L47" s="362"/>
      <c r="M47" s="362"/>
      <c r="N47" s="410"/>
      <c r="O47" s="410"/>
      <c r="P47" s="410"/>
      <c r="Q47" s="410"/>
      <c r="R47" s="410"/>
      <c r="S47" s="410"/>
      <c r="T47" s="410"/>
      <c r="U47" s="410"/>
      <c r="V47" s="410"/>
      <c r="W47" s="410"/>
      <c r="X47" s="410"/>
      <c r="Y47" s="410"/>
      <c r="Z47" s="410"/>
      <c r="AA47" s="410"/>
      <c r="AB47" s="382"/>
      <c r="AC47" s="44"/>
      <c r="AD47" s="42"/>
      <c r="AE47" s="33"/>
      <c r="AG47" s="137"/>
      <c r="AK47" s="40"/>
    </row>
    <row r="48" spans="1:37" ht="15" customHeight="1" x14ac:dyDescent="0.3">
      <c r="A48" s="42"/>
      <c r="B48" s="36"/>
      <c r="C48" s="36"/>
      <c r="D48" s="36"/>
      <c r="E48" s="36"/>
      <c r="F48" s="36"/>
      <c r="G48" s="36"/>
      <c r="H48" s="36"/>
      <c r="I48" s="36"/>
      <c r="J48" s="36"/>
      <c r="K48" s="36"/>
      <c r="L48" s="36"/>
      <c r="M48" s="124"/>
      <c r="N48" s="40"/>
      <c r="O48" s="40"/>
      <c r="P48" s="40"/>
      <c r="Q48" s="40"/>
      <c r="R48" s="40"/>
      <c r="S48" s="40"/>
      <c r="T48" s="40"/>
      <c r="U48" s="33"/>
      <c r="V48" s="33"/>
      <c r="Z48" s="33"/>
      <c r="AA48" s="33"/>
      <c r="AB48" s="40"/>
      <c r="AC48" s="130"/>
      <c r="AD48" s="33"/>
      <c r="AE48" s="33"/>
    </row>
    <row r="49" spans="1:30" ht="14.1" customHeight="1" thickBot="1" x14ac:dyDescent="0.35">
      <c r="A49" s="50"/>
      <c r="B49" s="51"/>
      <c r="C49" s="51"/>
      <c r="D49" s="51"/>
      <c r="E49" s="51"/>
      <c r="F49" s="51"/>
      <c r="G49" s="51"/>
      <c r="H49" s="51"/>
      <c r="I49" s="51"/>
      <c r="J49" s="51"/>
      <c r="K49" s="51"/>
      <c r="L49" s="51"/>
      <c r="M49" s="131"/>
      <c r="N49" s="132"/>
      <c r="O49" s="132"/>
      <c r="P49" s="132"/>
      <c r="Q49" s="132"/>
      <c r="R49" s="132"/>
      <c r="S49" s="132"/>
      <c r="T49" s="132"/>
      <c r="U49" s="132"/>
      <c r="V49" s="132"/>
      <c r="W49" s="132"/>
      <c r="X49" s="132"/>
      <c r="Y49" s="132"/>
      <c r="Z49" s="132"/>
      <c r="AA49" s="132"/>
      <c r="AB49" s="132"/>
      <c r="AC49" s="133"/>
      <c r="AD49" s="150"/>
    </row>
    <row r="50" spans="1:30" hidden="1" x14ac:dyDescent="0.3">
      <c r="AD50" s="40"/>
    </row>
    <row r="51" spans="1:30" x14ac:dyDescent="0.3"/>
    <row r="52" spans="1:30" x14ac:dyDescent="0.3"/>
    <row r="53" spans="1:30" x14ac:dyDescent="0.3"/>
    <row r="54" spans="1:30" x14ac:dyDescent="0.3"/>
    <row r="55" spans="1:30" x14ac:dyDescent="0.3"/>
    <row r="56" spans="1:30" x14ac:dyDescent="0.3"/>
    <row r="57" spans="1:30" x14ac:dyDescent="0.3"/>
  </sheetData>
  <sheetProtection algorithmName="SHA-512" hashValue="frx++sMDhuCWCyx/NrEtb60hhkWP9K7tGvzoklIBTs9R+BkBwCwMFCM8z4jIVB1rny+spNj024ssAMf+2tjCSA==" saltValue="ujoRmd9ksCykxEWJMufVRw==" spinCount="100000" sheet="1"/>
  <protectedRanges>
    <protectedRange sqref="V34:V40 V16:V23" name="CoInfo_1_2"/>
  </protectedRanges>
  <customSheetViews>
    <customSheetView guid="{ED25EFEB-FAA9-48EB-A433-F56600AA8F8A}" scale="80" showPageBreaks="1" showGridLines="0" fitToPage="1" printArea="1">
      <pane xSplit="11" ySplit="8" topLeftCell="L9" activePane="bottomRight" state="frozen"/>
      <selection pane="bottomRight" activeCell="T32" sqref="T32:Z32"/>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00B830FA-6284-458C-9475-AEF38805FF18}" scale="80" showGridLines="0" fitToPage="1">
      <pane xSplit="11" ySplit="8" topLeftCell="L9" activePane="bottomRight" state="frozen"/>
      <selection pane="bottomRight" activeCell="T32" sqref="T32:Z32"/>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15">
    <mergeCell ref="R4:X5"/>
    <mergeCell ref="C45:H46"/>
    <mergeCell ref="C23:G24"/>
    <mergeCell ref="C35:F35"/>
    <mergeCell ref="C37:F37"/>
    <mergeCell ref="C39:F39"/>
    <mergeCell ref="C31:G32"/>
    <mergeCell ref="C15:G15"/>
    <mergeCell ref="C17:F17"/>
    <mergeCell ref="C19:F19"/>
    <mergeCell ref="C21:F21"/>
    <mergeCell ref="C30:H30"/>
    <mergeCell ref="C33:G33"/>
    <mergeCell ref="C13:H13"/>
    <mergeCell ref="J45:AA45"/>
  </mergeCells>
  <conditionalFormatting sqref="AA1:AA44 AA46:AA1048576">
    <cfRule type="cellIs" dxfId="288" priority="48" operator="equal">
      <formula>"Complete"</formula>
    </cfRule>
    <cfRule type="cellIs" dxfId="287" priority="49" operator="equal">
      <formula>"Incomplete"</formula>
    </cfRule>
  </conditionalFormatting>
  <conditionalFormatting sqref="A1:XFD5 A7:XFD12 A6:E6 G6:XFD6 A31:XFD32 A30:C30 I30:XFD30 A33:C33 H33:XFD33 A14:XFD16 A13:B13 I13:XFD13 A34:XFD34 A46:XFD1048576 A45:J45 AB45:XFD45 A18:XFD18 A17:I17 K17 M17 O17 Q17 S17 U17:XFD17 A20:XFD20 A19:I19 U19:XFD19 S19 Q19 O19 M19 K19 A22:XFD22 A21:I21 K21 M21 O21 Q21 S21 U21:XFD21 A24:XFD29 A23:I23 K23:XFD23 A36:XFD36 A35:I35 K35 M35 O35 Q35 S35 U35:XFD35 A38:XFD38 A37:I37 U37:XFD37 S37 Q37 O37 M37 K37 A40:XFD44 A39:I39 K39 M39 O39 Q39 S39 U39:XFD39">
    <cfRule type="expression" dxfId="286" priority="47" stopIfTrue="1">
      <formula>$E$6="No"</formula>
    </cfRule>
  </conditionalFormatting>
  <conditionalFormatting sqref="F6">
    <cfRule type="expression" dxfId="285" priority="39">
      <formula>$E$6="No"</formula>
    </cfRule>
  </conditionalFormatting>
  <conditionalFormatting sqref="C13">
    <cfRule type="expression" dxfId="284" priority="38" stopIfTrue="1">
      <formula>$E$6="No"</formula>
    </cfRule>
  </conditionalFormatting>
  <conditionalFormatting sqref="J17">
    <cfRule type="expression" dxfId="283" priority="37" stopIfTrue="1">
      <formula>$E$6="No"</formula>
    </cfRule>
  </conditionalFormatting>
  <conditionalFormatting sqref="L17">
    <cfRule type="expression" dxfId="282" priority="36" stopIfTrue="1">
      <formula>$E$6="No"</formula>
    </cfRule>
  </conditionalFormatting>
  <conditionalFormatting sqref="N17">
    <cfRule type="expression" dxfId="281" priority="35" stopIfTrue="1">
      <formula>$E$6="No"</formula>
    </cfRule>
  </conditionalFormatting>
  <conditionalFormatting sqref="P17">
    <cfRule type="expression" dxfId="280" priority="34" stopIfTrue="1">
      <formula>$E$6="No"</formula>
    </cfRule>
  </conditionalFormatting>
  <conditionalFormatting sqref="R17">
    <cfRule type="expression" dxfId="279" priority="33" stopIfTrue="1">
      <formula>$E$6="No"</formula>
    </cfRule>
  </conditionalFormatting>
  <conditionalFormatting sqref="T17">
    <cfRule type="expression" dxfId="278" priority="32" stopIfTrue="1">
      <formula>$E$6="No"</formula>
    </cfRule>
  </conditionalFormatting>
  <conditionalFormatting sqref="T19">
    <cfRule type="expression" dxfId="277" priority="31" stopIfTrue="1">
      <formula>$E$6="No"</formula>
    </cfRule>
  </conditionalFormatting>
  <conditionalFormatting sqref="R19">
    <cfRule type="expression" dxfId="276" priority="30" stopIfTrue="1">
      <formula>$E$6="No"</formula>
    </cfRule>
  </conditionalFormatting>
  <conditionalFormatting sqref="P19">
    <cfRule type="expression" dxfId="275" priority="29" stopIfTrue="1">
      <formula>$E$6="No"</formula>
    </cfRule>
  </conditionalFormatting>
  <conditionalFormatting sqref="N19">
    <cfRule type="expression" dxfId="274" priority="28" stopIfTrue="1">
      <formula>$E$6="No"</formula>
    </cfRule>
  </conditionalFormatting>
  <conditionalFormatting sqref="L19">
    <cfRule type="expression" dxfId="273" priority="27" stopIfTrue="1">
      <formula>$E$6="No"</formula>
    </cfRule>
  </conditionalFormatting>
  <conditionalFormatting sqref="J19">
    <cfRule type="expression" dxfId="272" priority="26" stopIfTrue="1">
      <formula>$E$6="No"</formula>
    </cfRule>
  </conditionalFormatting>
  <conditionalFormatting sqref="J21">
    <cfRule type="expression" dxfId="271" priority="25" stopIfTrue="1">
      <formula>$E$6="No"</formula>
    </cfRule>
  </conditionalFormatting>
  <conditionalFormatting sqref="L21">
    <cfRule type="expression" dxfId="270" priority="24" stopIfTrue="1">
      <formula>$E$6="No"</formula>
    </cfRule>
  </conditionalFormatting>
  <conditionalFormatting sqref="N21">
    <cfRule type="expression" dxfId="269" priority="23" stopIfTrue="1">
      <formula>$E$6="No"</formula>
    </cfRule>
  </conditionalFormatting>
  <conditionalFormatting sqref="P21">
    <cfRule type="expression" dxfId="268" priority="22" stopIfTrue="1">
      <formula>$E$6="No"</formula>
    </cfRule>
  </conditionalFormatting>
  <conditionalFormatting sqref="R21">
    <cfRule type="expression" dxfId="267" priority="21" stopIfTrue="1">
      <formula>$E$6="No"</formula>
    </cfRule>
  </conditionalFormatting>
  <conditionalFormatting sqref="T21">
    <cfRule type="expression" dxfId="266" priority="20" stopIfTrue="1">
      <formula>$E$6="No"</formula>
    </cfRule>
  </conditionalFormatting>
  <conditionalFormatting sqref="J23">
    <cfRule type="expression" dxfId="265" priority="19" stopIfTrue="1">
      <formula>$E$6="No"</formula>
    </cfRule>
  </conditionalFormatting>
  <conditionalFormatting sqref="J35">
    <cfRule type="expression" dxfId="264" priority="18" stopIfTrue="1">
      <formula>$E$6="No"</formula>
    </cfRule>
  </conditionalFormatting>
  <conditionalFormatting sqref="L35">
    <cfRule type="expression" dxfId="263" priority="17" stopIfTrue="1">
      <formula>$E$6="No"</formula>
    </cfRule>
  </conditionalFormatting>
  <conditionalFormatting sqref="N35">
    <cfRule type="expression" dxfId="262" priority="16" stopIfTrue="1">
      <formula>$E$6="No"</formula>
    </cfRule>
  </conditionalFormatting>
  <conditionalFormatting sqref="P35">
    <cfRule type="expression" dxfId="261" priority="15" stopIfTrue="1">
      <formula>$E$6="No"</formula>
    </cfRule>
  </conditionalFormatting>
  <conditionalFormatting sqref="R35">
    <cfRule type="expression" dxfId="260" priority="14" stopIfTrue="1">
      <formula>$E$6="No"</formula>
    </cfRule>
  </conditionalFormatting>
  <conditionalFormatting sqref="T35">
    <cfRule type="expression" dxfId="259" priority="13" stopIfTrue="1">
      <formula>$E$6="No"</formula>
    </cfRule>
  </conditionalFormatting>
  <conditionalFormatting sqref="T37">
    <cfRule type="expression" dxfId="258" priority="12" stopIfTrue="1">
      <formula>$E$6="No"</formula>
    </cfRule>
  </conditionalFormatting>
  <conditionalFormatting sqref="R37">
    <cfRule type="expression" dxfId="257" priority="11" stopIfTrue="1">
      <formula>$E$6="No"</formula>
    </cfRule>
  </conditionalFormatting>
  <conditionalFormatting sqref="P37">
    <cfRule type="expression" dxfId="256" priority="10" stopIfTrue="1">
      <formula>$E$6="No"</formula>
    </cfRule>
  </conditionalFormatting>
  <conditionalFormatting sqref="N37">
    <cfRule type="expression" dxfId="255" priority="9" stopIfTrue="1">
      <formula>$E$6="No"</formula>
    </cfRule>
  </conditionalFormatting>
  <conditionalFormatting sqref="L37">
    <cfRule type="expression" dxfId="254" priority="8" stopIfTrue="1">
      <formula>$E$6="No"</formula>
    </cfRule>
  </conditionalFormatting>
  <conditionalFormatting sqref="J37">
    <cfRule type="expression" dxfId="253" priority="7" stopIfTrue="1">
      <formula>$E$6="No"</formula>
    </cfRule>
  </conditionalFormatting>
  <conditionalFormatting sqref="J39">
    <cfRule type="expression" dxfId="252" priority="6" stopIfTrue="1">
      <formula>$E$6="No"</formula>
    </cfRule>
  </conditionalFormatting>
  <conditionalFormatting sqref="L39">
    <cfRule type="expression" dxfId="251" priority="5" stopIfTrue="1">
      <formula>$E$6="No"</formula>
    </cfRule>
  </conditionalFormatting>
  <conditionalFormatting sqref="N39">
    <cfRule type="expression" dxfId="250" priority="4" stopIfTrue="1">
      <formula>$E$6="No"</formula>
    </cfRule>
  </conditionalFormatting>
  <conditionalFormatting sqref="P39">
    <cfRule type="expression" dxfId="249" priority="3" stopIfTrue="1">
      <formula>$E$6="No"</formula>
    </cfRule>
  </conditionalFormatting>
  <conditionalFormatting sqref="R39">
    <cfRule type="expression" dxfId="248" priority="2" stopIfTrue="1">
      <formula>$E$6="No"</formula>
    </cfRule>
  </conditionalFormatting>
  <conditionalFormatting sqref="T39">
    <cfRule type="expression" dxfId="247" priority="1" stopIfTrue="1">
      <formula>$E$6="No"</formula>
    </cfRule>
  </conditionalFormatting>
  <dataValidations xWindow="1161" yWindow="493" count="5">
    <dataValidation type="whole" allowBlank="1" showInputMessage="1" showErrorMessage="1" sqref="V16:V23 V34:V40">
      <formula1>0</formula1>
      <formula2>100000</formula2>
    </dataValidation>
    <dataValidation type="list" allowBlank="1" showInputMessage="1" showErrorMessage="1" sqref="M47 M25:M26 M41:M43">
      <formula1>"Yes,No"</formula1>
    </dataValidation>
    <dataValidation allowBlank="1" showInputMessage="1" showErrorMessage="1" promptTitle="Comments" prompt="Please insert any relevant comments" sqref="J45"/>
    <dataValidation type="whole" operator="greaterThanOrEqual" allowBlank="1" showInputMessage="1" showErrorMessage="1" errorTitle="Customer numbers" error="Please insert a positive integer_x000a_" sqref="N18 N22:N23 P22:P23 R22:R23 T22:T23 L22:L23 L36 N40 P36 R40 T36 R20 P20 N20 L20 J20 J22 L18 P18 J18 R18 T18 T20 T16 R16 P16 L16 J16 N16 T40 T38 T34 R34 R36 R38 P40 P38 P34 N34 N36 N38 L40 L38 L34 J40 J38 J34 J36">
      <formula1>0</formula1>
    </dataValidation>
    <dataValidation type="whole" operator="greaterThanOrEqual" allowBlank="1" showInputMessage="1" showErrorMessage="1" errorTitle="Customer numbers" error="Please insert a positive integer_x000a_" prompt="Please insert a whole number greater than or equal to zero." sqref="N17 J17 L17 P17 R17 T17 T19 R19 P19 N19 L19 J19 J21 L21 N21 P21 R21 T21 J23 J35 J37 J39 L35 L37 L39 N39 N37 N35 P35 P37 P39 R39 R37 R35 T35 T37 T39">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7" fitToHeight="0"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A1:AN160"/>
  <sheetViews>
    <sheetView showGridLines="0" zoomScale="70" zoomScaleNormal="70" zoomScaleSheetLayoutView="100" workbookViewId="0">
      <selection activeCell="D19" sqref="D19"/>
    </sheetView>
  </sheetViews>
  <sheetFormatPr defaultColWidth="0" defaultRowHeight="13.8" zeroHeight="1" x14ac:dyDescent="0.3"/>
  <cols>
    <col min="1" max="2" width="1.09765625" style="33" customWidth="1"/>
    <col min="3" max="3" width="3.09765625" style="33" customWidth="1"/>
    <col min="4" max="4" width="14.09765625" style="33" customWidth="1"/>
    <col min="5" max="5" width="23.59765625" style="33" customWidth="1"/>
    <col min="6" max="6" width="20.5" style="33" customWidth="1"/>
    <col min="7" max="7" width="16.5" style="33" customWidth="1"/>
    <col min="8" max="8" width="2.09765625" style="33" customWidth="1"/>
    <col min="9" max="9" width="11.09765625" style="33" customWidth="1"/>
    <col min="10" max="10" width="5.296875" style="33" customWidth="1"/>
    <col min="11" max="11" width="15" style="33" customWidth="1"/>
    <col min="12" max="12" width="2.09765625" style="134" customWidth="1"/>
    <col min="13" max="13" width="15.09765625" style="34" customWidth="1"/>
    <col min="14" max="14" width="2.09765625" style="34" customWidth="1"/>
    <col min="15" max="15" width="14.59765625" style="34" customWidth="1"/>
    <col min="16" max="16" width="2.09765625" style="34" customWidth="1"/>
    <col min="17" max="17" width="14.09765625" style="34" customWidth="1"/>
    <col min="18" max="18" width="2.09765625" style="34" customWidth="1"/>
    <col min="19" max="19" width="16.5" style="34" customWidth="1"/>
    <col min="20" max="20" width="2.09765625" style="34" customWidth="1"/>
    <col min="21" max="21" width="1.3984375" style="34" customWidth="1"/>
    <col min="22" max="22" width="2.09765625" style="34" customWidth="1"/>
    <col min="23" max="23" width="1.69921875" style="34" customWidth="1"/>
    <col min="24" max="24" width="2.09765625" style="34" customWidth="1"/>
    <col min="25" max="25" width="1.19921875" style="34" customWidth="1"/>
    <col min="26" max="26" width="2.09765625" style="34" customWidth="1"/>
    <col min="27" max="27" width="1.3984375" style="34" customWidth="1"/>
    <col min="28" max="28" width="2.09765625" style="34" customWidth="1"/>
    <col min="29" max="29" width="11.09765625" style="34" customWidth="1"/>
    <col min="30" max="30" width="1.09765625" style="34" customWidth="1"/>
    <col min="31" max="31" width="3.59765625" style="34" customWidth="1"/>
    <col min="32" max="32" width="1.59765625" style="34" hidden="1" customWidth="1"/>
    <col min="33" max="33" width="13.09765625" style="33" hidden="1" customWidth="1"/>
    <col min="34" max="34" width="9" style="33" hidden="1" customWidth="1"/>
    <col min="35" max="35" width="9" style="137" hidden="1" customWidth="1"/>
    <col min="36" max="39" width="9" style="33" hidden="1" customWidth="1"/>
    <col min="40" max="40" width="1.09765625" style="33" hidden="1" customWidth="1"/>
    <col min="41" max="16384" width="9" style="33" hidden="1"/>
  </cols>
  <sheetData>
    <row r="1" spans="1:35" ht="15.75" customHeight="1" x14ac:dyDescent="0.3">
      <c r="A1" s="252"/>
      <c r="B1" s="283"/>
      <c r="C1" s="283"/>
      <c r="D1" s="283"/>
      <c r="E1" s="283"/>
      <c r="F1" s="283"/>
      <c r="G1" s="283"/>
      <c r="H1" s="283"/>
      <c r="I1" s="283"/>
      <c r="J1" s="283"/>
      <c r="K1" s="283"/>
      <c r="L1" s="283"/>
      <c r="M1" s="284"/>
      <c r="N1" s="284"/>
      <c r="O1" s="284"/>
      <c r="P1" s="284"/>
      <c r="Q1" s="284"/>
      <c r="R1" s="284"/>
      <c r="S1" s="284"/>
      <c r="T1" s="284"/>
      <c r="U1" s="284"/>
      <c r="V1" s="284"/>
      <c r="W1" s="284"/>
      <c r="X1" s="284"/>
      <c r="Y1" s="284"/>
      <c r="Z1" s="284"/>
      <c r="AA1" s="297"/>
      <c r="AB1" s="284"/>
      <c r="AC1" s="284"/>
      <c r="AD1" s="323"/>
      <c r="AE1" s="285"/>
      <c r="AF1" s="33"/>
      <c r="AI1" s="33"/>
    </row>
    <row r="2" spans="1:35" ht="16.5" customHeight="1" thickBot="1" x14ac:dyDescent="0.35">
      <c r="A2" s="267"/>
      <c r="B2" s="324"/>
      <c r="C2" s="286"/>
      <c r="D2" s="286"/>
      <c r="E2" s="286"/>
      <c r="F2" s="286"/>
      <c r="G2" s="286"/>
      <c r="H2" s="286"/>
      <c r="I2" s="286"/>
      <c r="J2" s="286"/>
      <c r="K2" s="286"/>
      <c r="L2" s="286"/>
      <c r="M2" s="287"/>
      <c r="N2" s="287"/>
      <c r="O2" s="287"/>
      <c r="P2" s="287"/>
      <c r="Q2" s="287"/>
      <c r="R2" s="287"/>
      <c r="S2" s="287"/>
      <c r="T2" s="287"/>
      <c r="U2" s="287"/>
      <c r="V2" s="287"/>
      <c r="W2" s="287"/>
      <c r="X2" s="287"/>
      <c r="Y2" s="287"/>
      <c r="Z2" s="287"/>
      <c r="AA2" s="298"/>
      <c r="AB2" s="287"/>
      <c r="AC2" s="287"/>
      <c r="AD2" s="327"/>
      <c r="AE2" s="288"/>
      <c r="AF2" s="33"/>
      <c r="AI2" s="33"/>
    </row>
    <row r="3" spans="1:35" ht="12.75" customHeight="1" x14ac:dyDescent="0.3">
      <c r="A3" s="42"/>
      <c r="B3" s="36"/>
      <c r="C3" s="36"/>
      <c r="D3" s="36"/>
      <c r="E3" s="36"/>
      <c r="F3" s="36"/>
      <c r="G3" s="36"/>
      <c r="H3" s="36"/>
      <c r="I3" s="36"/>
      <c r="J3" s="36"/>
      <c r="K3" s="36"/>
      <c r="L3" s="124"/>
      <c r="M3" s="40"/>
      <c r="N3" s="40"/>
      <c r="O3" s="40"/>
      <c r="P3" s="40"/>
      <c r="Q3" s="40"/>
      <c r="R3" s="40"/>
      <c r="S3" s="40"/>
      <c r="T3" s="40"/>
      <c r="U3" s="40"/>
      <c r="V3" s="40"/>
      <c r="W3" s="40"/>
      <c r="X3" s="40"/>
      <c r="Y3" s="40"/>
      <c r="Z3" s="40"/>
      <c r="AA3" s="123"/>
      <c r="AB3" s="40"/>
      <c r="AC3" s="40"/>
      <c r="AD3" s="36"/>
      <c r="AE3" s="44"/>
      <c r="AF3" s="33"/>
      <c r="AI3" s="33"/>
    </row>
    <row r="4" spans="1:35" ht="12.75" customHeight="1" x14ac:dyDescent="0.3">
      <c r="A4" s="42"/>
      <c r="B4" s="36"/>
      <c r="C4" s="36"/>
      <c r="D4" s="36"/>
      <c r="E4" s="36"/>
      <c r="F4" s="36"/>
      <c r="G4" s="36"/>
      <c r="H4" s="36"/>
      <c r="I4" s="36"/>
      <c r="J4" s="36"/>
      <c r="K4" s="36"/>
      <c r="L4" s="124"/>
      <c r="M4" s="40"/>
      <c r="N4" s="40"/>
      <c r="O4" s="40"/>
      <c r="P4" s="40"/>
      <c r="Q4" s="40"/>
      <c r="R4" s="40"/>
      <c r="S4" s="40"/>
      <c r="T4" s="40"/>
      <c r="U4" s="838"/>
      <c r="V4" s="838"/>
      <c r="W4" s="838"/>
      <c r="X4" s="838"/>
      <c r="Y4" s="838"/>
      <c r="Z4" s="838"/>
      <c r="AA4" s="838"/>
      <c r="AB4" s="40"/>
      <c r="AC4" s="40"/>
      <c r="AD4" s="36"/>
      <c r="AE4" s="44"/>
      <c r="AF4" s="33"/>
      <c r="AI4" s="33"/>
    </row>
    <row r="5" spans="1:35" ht="12.75" customHeight="1" x14ac:dyDescent="0.3">
      <c r="A5" s="42"/>
      <c r="B5" s="36"/>
      <c r="C5" s="36"/>
      <c r="D5" s="36"/>
      <c r="E5" s="36"/>
      <c r="F5" s="36"/>
      <c r="G5" s="36"/>
      <c r="H5" s="36"/>
      <c r="I5" s="36"/>
      <c r="J5" s="36"/>
      <c r="K5" s="36"/>
      <c r="L5" s="124"/>
      <c r="M5" s="40"/>
      <c r="N5" s="40"/>
      <c r="O5" s="40"/>
      <c r="P5" s="40"/>
      <c r="Q5" s="40"/>
      <c r="R5" s="40"/>
      <c r="S5" s="40"/>
      <c r="T5" s="40"/>
      <c r="U5" s="838"/>
      <c r="V5" s="838"/>
      <c r="W5" s="838"/>
      <c r="X5" s="838"/>
      <c r="Y5" s="838"/>
      <c r="Z5" s="838"/>
      <c r="AA5" s="838"/>
      <c r="AB5" s="40"/>
      <c r="AC5" s="485"/>
      <c r="AD5" s="36"/>
      <c r="AE5" s="44"/>
      <c r="AF5" s="33"/>
      <c r="AI5" s="33"/>
    </row>
    <row r="6" spans="1:35" ht="44.25" customHeight="1" x14ac:dyDescent="0.6">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170"/>
      <c r="H6" s="170"/>
      <c r="I6" s="170"/>
      <c r="J6" s="170"/>
      <c r="K6" s="170"/>
      <c r="L6" s="653"/>
      <c r="M6" s="170"/>
      <c r="N6" s="170"/>
      <c r="O6" s="170"/>
      <c r="P6" s="170"/>
      <c r="Q6" s="170"/>
      <c r="R6" s="170"/>
      <c r="S6" s="170"/>
      <c r="T6" s="170"/>
      <c r="U6" s="851"/>
      <c r="V6" s="851"/>
      <c r="W6" s="851"/>
      <c r="X6" s="851"/>
      <c r="Y6" s="851"/>
      <c r="Z6" s="851"/>
      <c r="AA6" s="851"/>
      <c r="AB6" s="40"/>
      <c r="AC6" s="40"/>
      <c r="AD6" s="36"/>
      <c r="AE6" s="44"/>
      <c r="AF6" s="33"/>
      <c r="AI6" s="33"/>
    </row>
    <row r="7" spans="1:35" ht="12.75" customHeight="1" x14ac:dyDescent="0.3">
      <c r="A7" s="42"/>
      <c r="B7" s="36"/>
      <c r="C7" s="36"/>
      <c r="D7" s="36"/>
      <c r="E7" s="36"/>
      <c r="F7" s="36"/>
      <c r="G7" s="36"/>
      <c r="H7" s="36"/>
      <c r="I7" s="36"/>
      <c r="J7" s="36"/>
      <c r="K7" s="36"/>
      <c r="L7" s="124"/>
      <c r="M7" s="40"/>
      <c r="N7" s="40"/>
      <c r="O7" s="40"/>
      <c r="P7" s="40"/>
      <c r="Q7" s="40"/>
      <c r="R7" s="40"/>
      <c r="S7" s="40"/>
      <c r="T7" s="40"/>
      <c r="U7" s="40"/>
      <c r="V7" s="40"/>
      <c r="W7" s="40"/>
      <c r="X7" s="40"/>
      <c r="Y7" s="40"/>
      <c r="Z7" s="40"/>
      <c r="AA7" s="40"/>
      <c r="AB7" s="40"/>
      <c r="AC7" s="40"/>
      <c r="AD7" s="36"/>
      <c r="AE7" s="44"/>
      <c r="AF7" s="33"/>
      <c r="AI7" s="33"/>
    </row>
    <row r="8" spans="1:35" ht="15.75" customHeight="1" x14ac:dyDescent="0.3">
      <c r="A8" s="42"/>
      <c r="B8" s="36"/>
      <c r="C8" s="36"/>
      <c r="D8" s="36"/>
      <c r="E8" s="36"/>
      <c r="F8" s="36"/>
      <c r="G8" s="36"/>
      <c r="H8" s="127"/>
      <c r="I8" s="36"/>
      <c r="J8" s="36"/>
      <c r="K8" s="36"/>
      <c r="L8" s="124"/>
      <c r="M8" s="40"/>
      <c r="N8" s="40"/>
      <c r="O8" s="40"/>
      <c r="P8" s="40"/>
      <c r="Q8" s="40"/>
      <c r="R8" s="40"/>
      <c r="S8" s="40"/>
      <c r="T8" s="40"/>
      <c r="U8" s="40"/>
      <c r="V8" s="40"/>
      <c r="W8" s="40"/>
      <c r="X8" s="40"/>
      <c r="Y8" s="537"/>
      <c r="Z8" s="186"/>
      <c r="AA8" s="186"/>
      <c r="AB8" s="186"/>
      <c r="AC8" s="573" t="str">
        <f>IF(COUNTIF(AC19:AC140,"Incomplete")&gt;0,"Incomplete","Complete")</f>
        <v>Incomplete</v>
      </c>
      <c r="AD8" s="36"/>
      <c r="AE8" s="44"/>
      <c r="AF8" s="33"/>
      <c r="AI8" s="33"/>
    </row>
    <row r="9" spans="1:35" ht="13.5" customHeight="1" thickBot="1" x14ac:dyDescent="0.35">
      <c r="A9" s="42"/>
      <c r="B9" s="36"/>
      <c r="C9" s="128"/>
      <c r="D9" s="128"/>
      <c r="E9" s="128"/>
      <c r="F9" s="127"/>
      <c r="G9" s="127"/>
      <c r="H9" s="127"/>
      <c r="I9" s="127"/>
      <c r="J9" s="127"/>
      <c r="K9" s="36"/>
      <c r="L9" s="124"/>
      <c r="M9" s="40"/>
      <c r="N9" s="49"/>
      <c r="R9" s="49"/>
      <c r="S9" s="49"/>
      <c r="T9" s="49"/>
      <c r="U9" s="49"/>
      <c r="V9" s="49"/>
      <c r="W9" s="49"/>
      <c r="X9" s="49"/>
      <c r="Y9" s="49"/>
      <c r="Z9" s="49"/>
      <c r="AA9" s="48"/>
      <c r="AB9" s="48"/>
      <c r="AC9" s="84"/>
      <c r="AD9" s="36"/>
      <c r="AE9" s="44"/>
      <c r="AF9" s="33"/>
      <c r="AI9" s="33"/>
    </row>
    <row r="10" spans="1:35" ht="14.1" customHeight="1" thickBot="1" x14ac:dyDescent="0.35">
      <c r="A10" s="42"/>
      <c r="B10" s="259"/>
      <c r="C10" s="278" t="s">
        <v>1355</v>
      </c>
      <c r="D10" s="261"/>
      <c r="E10" s="261"/>
      <c r="F10" s="292"/>
      <c r="G10" s="261"/>
      <c r="H10" s="261"/>
      <c r="I10" s="261"/>
      <c r="J10" s="261"/>
      <c r="K10" s="261"/>
      <c r="L10" s="261"/>
      <c r="M10" s="279"/>
      <c r="N10" s="279"/>
      <c r="O10" s="279"/>
      <c r="P10" s="279"/>
      <c r="Q10" s="279"/>
      <c r="R10" s="279"/>
      <c r="S10" s="279"/>
      <c r="T10" s="279"/>
      <c r="U10" s="279"/>
      <c r="V10" s="279"/>
      <c r="W10" s="279"/>
      <c r="X10" s="279"/>
      <c r="Y10" s="279"/>
      <c r="Z10" s="279"/>
      <c r="AA10" s="271"/>
      <c r="AB10" s="279"/>
      <c r="AC10" s="315"/>
      <c r="AD10" s="263"/>
      <c r="AE10" s="44"/>
      <c r="AF10" s="33"/>
      <c r="AI10" s="33"/>
    </row>
    <row r="11" spans="1:35" ht="15.6" x14ac:dyDescent="0.3">
      <c r="A11" s="42"/>
      <c r="B11" s="376"/>
      <c r="C11" s="346"/>
      <c r="D11" s="346"/>
      <c r="E11" s="346"/>
      <c r="F11" s="346"/>
      <c r="G11" s="346"/>
      <c r="H11" s="346"/>
      <c r="I11" s="384"/>
      <c r="J11" s="346"/>
      <c r="K11" s="399"/>
      <c r="L11" s="346"/>
      <c r="M11" s="399"/>
      <c r="N11" s="346"/>
      <c r="O11" s="399"/>
      <c r="P11" s="407"/>
      <c r="Q11" s="399"/>
      <c r="R11" s="407"/>
      <c r="S11" s="399"/>
      <c r="T11" s="407"/>
      <c r="U11" s="399"/>
      <c r="V11" s="346"/>
      <c r="W11" s="399"/>
      <c r="X11" s="407"/>
      <c r="Y11" s="407"/>
      <c r="Z11" s="407"/>
      <c r="AA11" s="407"/>
      <c r="AB11" s="407"/>
      <c r="AC11" s="408"/>
      <c r="AD11" s="378"/>
      <c r="AE11" s="44"/>
      <c r="AF11" s="33"/>
      <c r="AI11" s="40"/>
    </row>
    <row r="12" spans="1:35" x14ac:dyDescent="0.3">
      <c r="A12" s="42"/>
      <c r="B12" s="376"/>
      <c r="C12" s="771" t="s">
        <v>1356</v>
      </c>
      <c r="D12" s="776" t="e">
        <f t="shared" ref="D12:H13" si="0">"a) Please provide the information requested below in relation to the schemes administered as at "&amp;TEXT(Reporting_Period_End_Date,"DD-MMM-YYYY")</f>
        <v>#NAME?</v>
      </c>
      <c r="E12" s="776" t="e">
        <f t="shared" si="0"/>
        <v>#NAME?</v>
      </c>
      <c r="F12" s="776" t="e">
        <f t="shared" si="0"/>
        <v>#NAME?</v>
      </c>
      <c r="G12" s="776" t="e">
        <f t="shared" si="0"/>
        <v>#NAME?</v>
      </c>
      <c r="H12" s="776" t="e">
        <f t="shared" si="0"/>
        <v>#NAME?</v>
      </c>
      <c r="I12" s="384"/>
      <c r="J12" s="346"/>
      <c r="K12" s="399"/>
      <c r="L12" s="346"/>
      <c r="M12" s="399"/>
      <c r="N12" s="346"/>
      <c r="O12" s="399"/>
      <c r="P12" s="407"/>
      <c r="Q12" s="399"/>
      <c r="R12" s="407"/>
      <c r="S12" s="399"/>
      <c r="T12" s="407"/>
      <c r="U12" s="399"/>
      <c r="V12" s="346"/>
      <c r="W12" s="399"/>
      <c r="X12" s="407"/>
      <c r="Y12" s="407"/>
      <c r="Z12" s="407"/>
      <c r="AA12" s="407"/>
      <c r="AB12" s="407"/>
      <c r="AC12" s="344"/>
      <c r="AD12" s="378"/>
      <c r="AE12" s="44"/>
      <c r="AF12" s="33"/>
      <c r="AI12" s="40"/>
    </row>
    <row r="13" spans="1:35" ht="15.6" x14ac:dyDescent="0.3">
      <c r="A13" s="42"/>
      <c r="B13" s="376"/>
      <c r="C13" s="776" t="e">
        <f>"a) Please provide the information requested below in relation to the schemes administered as at "&amp;TEXT(Reporting_Period_End_Date,"DD-MMM-YYYY")</f>
        <v>#NAME?</v>
      </c>
      <c r="D13" s="776" t="e">
        <f t="shared" si="0"/>
        <v>#NAME?</v>
      </c>
      <c r="E13" s="776" t="e">
        <f t="shared" si="0"/>
        <v>#NAME?</v>
      </c>
      <c r="F13" s="776" t="e">
        <f t="shared" si="0"/>
        <v>#NAME?</v>
      </c>
      <c r="G13" s="776" t="e">
        <f t="shared" si="0"/>
        <v>#NAME?</v>
      </c>
      <c r="H13" s="776" t="e">
        <f t="shared" si="0"/>
        <v>#NAME?</v>
      </c>
      <c r="I13" s="384"/>
      <c r="J13" s="346"/>
      <c r="K13" s="399"/>
      <c r="L13" s="346"/>
      <c r="M13" s="399"/>
      <c r="N13" s="346"/>
      <c r="O13" s="399"/>
      <c r="P13" s="407"/>
      <c r="Q13" s="399"/>
      <c r="R13" s="407"/>
      <c r="S13" s="399"/>
      <c r="T13" s="407"/>
      <c r="U13" s="399"/>
      <c r="V13" s="346"/>
      <c r="W13" s="399"/>
      <c r="X13" s="407"/>
      <c r="Y13" s="407"/>
      <c r="Z13" s="407"/>
      <c r="AA13" s="407"/>
      <c r="AB13" s="407"/>
      <c r="AC13" s="408"/>
      <c r="AD13" s="378"/>
      <c r="AE13" s="44"/>
      <c r="AF13" s="33"/>
      <c r="AI13" s="40"/>
    </row>
    <row r="14" spans="1:35" ht="15.75" customHeight="1" x14ac:dyDescent="0.3">
      <c r="A14" s="346"/>
      <c r="B14" s="376"/>
      <c r="C14" s="346"/>
      <c r="D14" s="346"/>
      <c r="E14" s="346"/>
      <c r="F14" s="346"/>
      <c r="G14" s="346"/>
      <c r="H14" s="346"/>
      <c r="I14" s="384"/>
      <c r="J14" s="346"/>
      <c r="K14" s="842" t="s">
        <v>924</v>
      </c>
      <c r="L14" s="843"/>
      <c r="M14" s="844"/>
      <c r="N14" s="346"/>
      <c r="O14" s="842" t="s">
        <v>925</v>
      </c>
      <c r="P14" s="843"/>
      <c r="Q14" s="844"/>
      <c r="R14" s="407"/>
      <c r="S14" s="399"/>
      <c r="T14" s="407"/>
      <c r="U14" s="399"/>
      <c r="V14" s="346"/>
      <c r="W14" s="399"/>
      <c r="X14" s="407"/>
      <c r="Y14" s="407"/>
      <c r="Z14" s="407"/>
      <c r="AA14" s="407"/>
      <c r="AB14" s="407"/>
      <c r="AC14" s="408"/>
      <c r="AD14" s="378"/>
      <c r="AE14" s="44"/>
      <c r="AF14" s="33"/>
      <c r="AI14" s="40"/>
    </row>
    <row r="15" spans="1:35" ht="15.6" x14ac:dyDescent="0.3">
      <c r="A15" s="42"/>
      <c r="B15" s="376"/>
      <c r="C15" s="346"/>
      <c r="D15" s="346"/>
      <c r="E15" s="346"/>
      <c r="F15" s="346"/>
      <c r="G15" s="346"/>
      <c r="H15" s="346"/>
      <c r="I15" s="384"/>
      <c r="J15" s="346"/>
      <c r="K15" s="845"/>
      <c r="L15" s="846"/>
      <c r="M15" s="847"/>
      <c r="N15" s="346"/>
      <c r="O15" s="845"/>
      <c r="P15" s="846"/>
      <c r="Q15" s="847"/>
      <c r="R15" s="407"/>
      <c r="S15" s="399"/>
      <c r="T15" s="407"/>
      <c r="U15" s="399"/>
      <c r="V15" s="346"/>
      <c r="W15" s="399"/>
      <c r="X15" s="407"/>
      <c r="Y15" s="407"/>
      <c r="Z15" s="407"/>
      <c r="AA15" s="407"/>
      <c r="AB15" s="407"/>
      <c r="AC15" s="408"/>
      <c r="AD15" s="378"/>
      <c r="AE15" s="44"/>
      <c r="AF15" s="33"/>
      <c r="AI15" s="40"/>
    </row>
    <row r="16" spans="1:35" ht="15.6" x14ac:dyDescent="0.3">
      <c r="A16" s="42"/>
      <c r="B16" s="376"/>
      <c r="C16" s="346"/>
      <c r="D16" s="346"/>
      <c r="E16" s="346"/>
      <c r="F16" s="346"/>
      <c r="G16" s="346"/>
      <c r="H16" s="346"/>
      <c r="I16" s="384"/>
      <c r="J16" s="346"/>
      <c r="K16" s="399"/>
      <c r="L16" s="346"/>
      <c r="M16" s="399"/>
      <c r="N16" s="346"/>
      <c r="O16" s="399"/>
      <c r="P16" s="346"/>
      <c r="Q16" s="399"/>
      <c r="R16" s="407"/>
      <c r="S16" s="399"/>
      <c r="T16" s="407"/>
      <c r="U16" s="399"/>
      <c r="V16" s="346"/>
      <c r="W16" s="399"/>
      <c r="X16" s="407"/>
      <c r="Y16" s="407"/>
      <c r="Z16" s="407"/>
      <c r="AA16" s="407"/>
      <c r="AB16" s="407"/>
      <c r="AC16" s="408"/>
      <c r="AD16" s="378"/>
      <c r="AE16" s="44"/>
      <c r="AF16" s="33"/>
      <c r="AI16" s="40"/>
    </row>
    <row r="17" spans="1:35" ht="21.75" customHeight="1" x14ac:dyDescent="0.3">
      <c r="A17" s="42"/>
      <c r="B17" s="376"/>
      <c r="C17" s="426" t="s">
        <v>923</v>
      </c>
      <c r="D17" s="346"/>
      <c r="E17" s="346"/>
      <c r="F17" s="346"/>
      <c r="G17" s="346"/>
      <c r="H17" s="346"/>
      <c r="I17" s="384"/>
      <c r="J17" s="346"/>
      <c r="K17" s="272" t="s">
        <v>926</v>
      </c>
      <c r="L17" s="346"/>
      <c r="M17" s="272" t="s">
        <v>927</v>
      </c>
      <c r="N17" s="346"/>
      <c r="O17" s="272" t="s">
        <v>926</v>
      </c>
      <c r="P17" s="346"/>
      <c r="Q17" s="272" t="s">
        <v>927</v>
      </c>
      <c r="R17" s="407"/>
      <c r="S17" s="272" t="s">
        <v>2</v>
      </c>
      <c r="T17" s="407"/>
      <c r="U17" s="399"/>
      <c r="V17" s="346"/>
      <c r="W17" s="399"/>
      <c r="X17" s="407"/>
      <c r="Y17" s="407"/>
      <c r="Z17" s="407"/>
      <c r="AA17" s="407"/>
      <c r="AB17" s="407"/>
      <c r="AC17" s="408"/>
      <c r="AD17" s="378"/>
      <c r="AE17" s="44"/>
      <c r="AF17" s="33"/>
      <c r="AI17" s="40"/>
    </row>
    <row r="18" spans="1:35" ht="15.6" x14ac:dyDescent="0.3">
      <c r="A18" s="42"/>
      <c r="B18" s="376"/>
      <c r="C18" s="346"/>
      <c r="D18" s="346"/>
      <c r="E18" s="346"/>
      <c r="F18" s="346"/>
      <c r="G18" s="346"/>
      <c r="H18" s="346"/>
      <c r="I18" s="384"/>
      <c r="J18" s="346"/>
      <c r="K18" s="399"/>
      <c r="L18" s="346"/>
      <c r="M18" s="399"/>
      <c r="N18" s="346"/>
      <c r="O18" s="399"/>
      <c r="P18" s="407"/>
      <c r="Q18" s="399"/>
      <c r="R18" s="407"/>
      <c r="S18" s="399"/>
      <c r="T18" s="407"/>
      <c r="U18" s="399"/>
      <c r="V18" s="346"/>
      <c r="W18" s="399"/>
      <c r="X18" s="407"/>
      <c r="Y18" s="407"/>
      <c r="Z18" s="407"/>
      <c r="AA18" s="407"/>
      <c r="AB18" s="407"/>
      <c r="AC18" s="408"/>
      <c r="AD18" s="378"/>
      <c r="AE18" s="44"/>
      <c r="AF18" s="33"/>
      <c r="AI18" s="40"/>
    </row>
    <row r="19" spans="1:35" ht="26.25" customHeight="1" x14ac:dyDescent="0.3">
      <c r="A19" s="42"/>
      <c r="B19" s="376"/>
      <c r="C19" s="346"/>
      <c r="D19" s="340" t="s">
        <v>1106</v>
      </c>
      <c r="E19" s="357"/>
      <c r="F19" s="357"/>
      <c r="G19" s="357"/>
      <c r="H19" s="346"/>
      <c r="I19" s="384"/>
      <c r="J19" s="346"/>
      <c r="K19" s="729"/>
      <c r="L19" s="585"/>
      <c r="M19" s="729"/>
      <c r="N19" s="585"/>
      <c r="O19" s="729"/>
      <c r="P19" s="587"/>
      <c r="Q19" s="729"/>
      <c r="R19" s="587"/>
      <c r="S19" s="731">
        <f>SUM(K19:Q19)</f>
        <v>0</v>
      </c>
      <c r="T19" s="407"/>
      <c r="U19" s="399"/>
      <c r="V19" s="346"/>
      <c r="W19" s="399"/>
      <c r="X19" s="407"/>
      <c r="Y19" s="407"/>
      <c r="Z19" s="407"/>
      <c r="AA19" s="407"/>
      <c r="AB19" s="407"/>
      <c r="AC19" s="47" t="str">
        <f>IF(OR(K19="",M19="",O19="",Q19=""),"Incomplete","Complete")</f>
        <v>Incomplete</v>
      </c>
      <c r="AD19" s="378"/>
      <c r="AE19" s="44"/>
      <c r="AF19" s="33"/>
      <c r="AI19" s="40"/>
    </row>
    <row r="20" spans="1:35" ht="15.6" x14ac:dyDescent="0.3">
      <c r="A20" s="42"/>
      <c r="B20" s="376"/>
      <c r="C20" s="346"/>
      <c r="D20" s="357"/>
      <c r="E20" s="357"/>
      <c r="F20" s="357"/>
      <c r="G20" s="357"/>
      <c r="H20" s="346"/>
      <c r="I20" s="384"/>
      <c r="J20" s="346"/>
      <c r="K20" s="535"/>
      <c r="L20" s="518"/>
      <c r="M20" s="535"/>
      <c r="N20" s="518"/>
      <c r="O20" s="535"/>
      <c r="P20" s="529"/>
      <c r="Q20" s="535"/>
      <c r="R20" s="529"/>
      <c r="S20" s="743"/>
      <c r="T20" s="407"/>
      <c r="U20" s="399"/>
      <c r="V20" s="346"/>
      <c r="W20" s="399"/>
      <c r="X20" s="407"/>
      <c r="Y20" s="407"/>
      <c r="Z20" s="407"/>
      <c r="AA20" s="407"/>
      <c r="AB20" s="407"/>
      <c r="AC20" s="408"/>
      <c r="AD20" s="378"/>
      <c r="AE20" s="44"/>
      <c r="AF20" s="33"/>
      <c r="AI20" s="40"/>
    </row>
    <row r="21" spans="1:35" ht="26.25" customHeight="1" x14ac:dyDescent="0.3">
      <c r="A21" s="42"/>
      <c r="B21" s="376"/>
      <c r="C21" s="346"/>
      <c r="D21" s="340" t="s">
        <v>968</v>
      </c>
      <c r="E21" s="340"/>
      <c r="F21" s="340"/>
      <c r="G21" s="340"/>
      <c r="H21" s="346"/>
      <c r="I21" s="384"/>
      <c r="J21" s="346"/>
      <c r="K21" s="729"/>
      <c r="L21" s="585"/>
      <c r="M21" s="729"/>
      <c r="N21" s="585"/>
      <c r="O21" s="729"/>
      <c r="P21" s="587"/>
      <c r="Q21" s="729"/>
      <c r="R21" s="587"/>
      <c r="S21" s="731">
        <f>SUM(K21:Q21)</f>
        <v>0</v>
      </c>
      <c r="T21" s="407"/>
      <c r="U21" s="399"/>
      <c r="V21" s="346"/>
      <c r="W21" s="399"/>
      <c r="X21" s="407"/>
      <c r="Y21" s="407"/>
      <c r="Z21" s="407"/>
      <c r="AA21" s="407"/>
      <c r="AB21" s="407"/>
      <c r="AC21" s="47" t="str">
        <f>IF(OR(K21="",M21="",O21="",Q21=""),"Incomplete","Complete")</f>
        <v>Incomplete</v>
      </c>
      <c r="AD21" s="378"/>
      <c r="AE21" s="44"/>
      <c r="AF21" s="33"/>
      <c r="AI21" s="40"/>
    </row>
    <row r="22" spans="1:35" ht="15.6" x14ac:dyDescent="0.3">
      <c r="A22" s="42"/>
      <c r="B22" s="376"/>
      <c r="C22" s="346"/>
      <c r="D22" s="340"/>
      <c r="E22" s="340"/>
      <c r="F22" s="340"/>
      <c r="G22" s="340"/>
      <c r="H22" s="346"/>
      <c r="I22" s="384"/>
      <c r="J22" s="346"/>
      <c r="K22" s="535"/>
      <c r="L22" s="518"/>
      <c r="M22" s="535"/>
      <c r="N22" s="518"/>
      <c r="O22" s="535"/>
      <c r="P22" s="529"/>
      <c r="Q22" s="535"/>
      <c r="R22" s="529"/>
      <c r="S22" s="743"/>
      <c r="T22" s="407"/>
      <c r="U22" s="399"/>
      <c r="V22" s="346"/>
      <c r="W22" s="399"/>
      <c r="X22" s="407"/>
      <c r="Y22" s="407"/>
      <c r="Z22" s="407"/>
      <c r="AA22" s="407"/>
      <c r="AB22" s="407"/>
      <c r="AC22" s="408"/>
      <c r="AD22" s="378"/>
      <c r="AE22" s="44"/>
      <c r="AF22" s="33"/>
      <c r="AI22" s="40"/>
    </row>
    <row r="23" spans="1:35" ht="24" customHeight="1" x14ac:dyDescent="0.3">
      <c r="A23" s="42"/>
      <c r="B23" s="376"/>
      <c r="C23" s="346"/>
      <c r="D23" s="347" t="s">
        <v>1285</v>
      </c>
      <c r="E23" s="345"/>
      <c r="F23" s="345"/>
      <c r="G23" s="345"/>
      <c r="H23" s="346"/>
      <c r="I23" s="384"/>
      <c r="J23" s="346"/>
      <c r="K23" s="729"/>
      <c r="L23" s="585"/>
      <c r="M23" s="729"/>
      <c r="N23" s="585"/>
      <c r="O23" s="729"/>
      <c r="P23" s="587"/>
      <c r="Q23" s="729"/>
      <c r="R23" s="587"/>
      <c r="S23" s="731">
        <f>SUM(K23:Q23)</f>
        <v>0</v>
      </c>
      <c r="T23" s="407"/>
      <c r="U23" s="771"/>
      <c r="V23" s="776"/>
      <c r="W23" s="776"/>
      <c r="X23" s="776"/>
      <c r="Y23" s="776"/>
      <c r="Z23" s="776"/>
      <c r="AA23" s="776"/>
      <c r="AB23" s="407"/>
      <c r="AC23" s="47" t="str">
        <f>IF(OR(K23="",M23="",O23="",Q23=""),"Incomplete","Complete")</f>
        <v>Incomplete</v>
      </c>
      <c r="AD23" s="378"/>
      <c r="AE23" s="44"/>
      <c r="AF23" s="33"/>
      <c r="AI23" s="40"/>
    </row>
    <row r="24" spans="1:35" ht="15.75" customHeight="1" x14ac:dyDescent="0.3">
      <c r="A24" s="42"/>
      <c r="B24" s="376"/>
      <c r="C24" s="346"/>
      <c r="D24" s="357"/>
      <c r="E24" s="357"/>
      <c r="F24" s="357"/>
      <c r="G24" s="357"/>
      <c r="H24" s="346"/>
      <c r="I24" s="384"/>
      <c r="J24" s="346"/>
      <c r="K24" s="602"/>
      <c r="L24" s="585"/>
      <c r="M24" s="602"/>
      <c r="N24" s="585"/>
      <c r="O24" s="602"/>
      <c r="P24" s="587"/>
      <c r="Q24" s="602"/>
      <c r="R24" s="587"/>
      <c r="S24" s="743"/>
      <c r="T24" s="407"/>
      <c r="U24" s="776"/>
      <c r="V24" s="776"/>
      <c r="W24" s="776"/>
      <c r="X24" s="776"/>
      <c r="Y24" s="776"/>
      <c r="Z24" s="776"/>
      <c r="AA24" s="776"/>
      <c r="AB24" s="407"/>
      <c r="AC24" s="408"/>
      <c r="AD24" s="378"/>
      <c r="AE24" s="44"/>
      <c r="AF24" s="33"/>
      <c r="AI24" s="40"/>
    </row>
    <row r="25" spans="1:35" ht="22.8" customHeight="1" x14ac:dyDescent="0.3">
      <c r="A25" s="42"/>
      <c r="B25" s="376"/>
      <c r="C25" s="346"/>
      <c r="D25" s="340" t="s">
        <v>1357</v>
      </c>
      <c r="E25" s="357"/>
      <c r="F25" s="357"/>
      <c r="G25" s="357"/>
      <c r="H25" s="346"/>
      <c r="I25" s="384"/>
      <c r="J25" s="384"/>
      <c r="K25" s="729"/>
      <c r="L25" s="585"/>
      <c r="M25" s="729"/>
      <c r="N25" s="585"/>
      <c r="O25" s="729"/>
      <c r="P25" s="587"/>
      <c r="Q25" s="729"/>
      <c r="R25" s="603"/>
      <c r="S25" s="731">
        <f>SUM(K25:Q25)</f>
        <v>0</v>
      </c>
      <c r="T25" s="407"/>
      <c r="U25" s="399"/>
      <c r="V25" s="346"/>
      <c r="W25" s="399"/>
      <c r="X25" s="407"/>
      <c r="Y25" s="407"/>
      <c r="Z25" s="407"/>
      <c r="AA25" s="407"/>
      <c r="AB25" s="407"/>
      <c r="AC25" s="47" t="str">
        <f>IF(OR(K25="",M25="",O25="",Q25=""),"Incomplete","Complete")</f>
        <v>Incomplete</v>
      </c>
      <c r="AD25" s="378"/>
      <c r="AE25" s="44"/>
      <c r="AF25" s="33"/>
      <c r="AI25" s="40"/>
    </row>
    <row r="26" spans="1:35" ht="15.6" x14ac:dyDescent="0.3">
      <c r="A26" s="42"/>
      <c r="B26" s="376"/>
      <c r="C26" s="346"/>
      <c r="D26" s="357"/>
      <c r="E26" s="357"/>
      <c r="F26" s="357"/>
      <c r="G26" s="357"/>
      <c r="H26" s="346"/>
      <c r="I26" s="384"/>
      <c r="J26" s="384"/>
      <c r="K26" s="384"/>
      <c r="L26" s="384"/>
      <c r="M26" s="384"/>
      <c r="N26" s="384"/>
      <c r="O26" s="384"/>
      <c r="P26" s="384"/>
      <c r="Q26" s="384"/>
      <c r="R26" s="384"/>
      <c r="S26" s="384"/>
      <c r="T26" s="384"/>
      <c r="U26" s="384"/>
      <c r="V26" s="346"/>
      <c r="W26" s="399"/>
      <c r="X26" s="407"/>
      <c r="Y26" s="407"/>
      <c r="Z26" s="407"/>
      <c r="AA26" s="407"/>
      <c r="AB26" s="407"/>
      <c r="AC26" s="408"/>
      <c r="AD26" s="378"/>
      <c r="AE26" s="44"/>
      <c r="AF26" s="33"/>
      <c r="AI26" s="40"/>
    </row>
    <row r="27" spans="1:35" ht="15.6" x14ac:dyDescent="0.3">
      <c r="A27" s="42"/>
      <c r="B27" s="376"/>
      <c r="C27" s="346"/>
      <c r="D27" s="357"/>
      <c r="E27" s="357"/>
      <c r="F27" s="357"/>
      <c r="G27" s="357"/>
      <c r="H27" s="346"/>
      <c r="I27" s="384"/>
      <c r="J27" s="346"/>
      <c r="K27" s="399"/>
      <c r="L27" s="346"/>
      <c r="M27" s="399"/>
      <c r="N27" s="346"/>
      <c r="O27" s="399"/>
      <c r="P27" s="407"/>
      <c r="Q27" s="399"/>
      <c r="R27" s="407"/>
      <c r="S27" s="399"/>
      <c r="T27" s="407"/>
      <c r="U27" s="399"/>
      <c r="V27" s="346"/>
      <c r="W27" s="399"/>
      <c r="X27" s="407"/>
      <c r="Y27" s="407"/>
      <c r="Z27" s="407"/>
      <c r="AA27" s="407"/>
      <c r="AB27" s="407"/>
      <c r="AC27" s="408"/>
      <c r="AD27" s="378"/>
      <c r="AE27" s="44"/>
      <c r="AF27" s="33"/>
      <c r="AI27" s="40"/>
    </row>
    <row r="28" spans="1:35" ht="15.6" x14ac:dyDescent="0.3">
      <c r="A28" s="42"/>
      <c r="B28" s="376"/>
      <c r="C28" s="346"/>
      <c r="D28" s="346"/>
      <c r="E28" s="346"/>
      <c r="F28" s="346"/>
      <c r="G28" s="346"/>
      <c r="H28" s="346"/>
      <c r="I28" s="384"/>
      <c r="J28" s="346"/>
      <c r="K28" s="842" t="s">
        <v>929</v>
      </c>
      <c r="L28" s="843"/>
      <c r="M28" s="844"/>
      <c r="N28" s="346"/>
      <c r="O28" s="842" t="s">
        <v>930</v>
      </c>
      <c r="P28" s="843"/>
      <c r="Q28" s="844"/>
      <c r="R28" s="407"/>
      <c r="S28" s="399"/>
      <c r="T28" s="407"/>
      <c r="U28" s="399"/>
      <c r="V28" s="346"/>
      <c r="W28" s="399"/>
      <c r="X28" s="407"/>
      <c r="Y28" s="407"/>
      <c r="Z28" s="407"/>
      <c r="AA28" s="407"/>
      <c r="AB28" s="407"/>
      <c r="AC28" s="408"/>
      <c r="AD28" s="378"/>
      <c r="AE28" s="44"/>
      <c r="AF28" s="33"/>
      <c r="AI28" s="40"/>
    </row>
    <row r="29" spans="1:35" ht="15.6" x14ac:dyDescent="0.3">
      <c r="A29" s="42"/>
      <c r="B29" s="376"/>
      <c r="C29" s="346"/>
      <c r="D29" s="346"/>
      <c r="E29" s="346"/>
      <c r="F29" s="346"/>
      <c r="G29" s="346"/>
      <c r="H29" s="346"/>
      <c r="I29" s="384"/>
      <c r="J29" s="346"/>
      <c r="K29" s="845"/>
      <c r="L29" s="846"/>
      <c r="M29" s="847"/>
      <c r="N29" s="346"/>
      <c r="O29" s="845"/>
      <c r="P29" s="846"/>
      <c r="Q29" s="847"/>
      <c r="R29" s="407"/>
      <c r="S29" s="399"/>
      <c r="T29" s="407"/>
      <c r="U29" s="399"/>
      <c r="V29" s="346"/>
      <c r="W29" s="399"/>
      <c r="X29" s="407"/>
      <c r="Y29" s="407"/>
      <c r="Z29" s="407"/>
      <c r="AA29" s="407"/>
      <c r="AB29" s="407"/>
      <c r="AC29" s="408"/>
      <c r="AD29" s="378"/>
      <c r="AE29" s="44"/>
      <c r="AF29" s="33"/>
      <c r="AI29" s="40"/>
    </row>
    <row r="30" spans="1:35" ht="15.6" x14ac:dyDescent="0.3">
      <c r="A30" s="42"/>
      <c r="B30" s="376"/>
      <c r="C30" s="346"/>
      <c r="D30" s="346"/>
      <c r="E30" s="346"/>
      <c r="F30" s="346"/>
      <c r="G30" s="346"/>
      <c r="H30" s="346"/>
      <c r="I30" s="384"/>
      <c r="J30" s="346"/>
      <c r="K30" s="399"/>
      <c r="L30" s="346"/>
      <c r="M30" s="399"/>
      <c r="N30" s="346"/>
      <c r="O30" s="399"/>
      <c r="P30" s="346"/>
      <c r="Q30" s="399"/>
      <c r="R30" s="407"/>
      <c r="S30" s="399"/>
      <c r="T30" s="407"/>
      <c r="U30" s="399"/>
      <c r="V30" s="346"/>
      <c r="W30" s="399"/>
      <c r="X30" s="407"/>
      <c r="Y30" s="407"/>
      <c r="Z30" s="407"/>
      <c r="AA30" s="407"/>
      <c r="AB30" s="407"/>
      <c r="AC30" s="408"/>
      <c r="AD30" s="378"/>
      <c r="AE30" s="44"/>
      <c r="AF30" s="33"/>
      <c r="AI30" s="40"/>
    </row>
    <row r="31" spans="1:35" ht="20.25" customHeight="1" x14ac:dyDescent="0.3">
      <c r="A31" s="42"/>
      <c r="B31" s="376"/>
      <c r="C31" s="426" t="s">
        <v>928</v>
      </c>
      <c r="D31" s="346"/>
      <c r="E31" s="346"/>
      <c r="F31" s="346"/>
      <c r="G31" s="346"/>
      <c r="H31" s="346"/>
      <c r="I31" s="384"/>
      <c r="J31" s="346"/>
      <c r="K31" s="272" t="s">
        <v>926</v>
      </c>
      <c r="L31" s="346"/>
      <c r="M31" s="272" t="s">
        <v>927</v>
      </c>
      <c r="N31" s="346"/>
      <c r="O31" s="272" t="s">
        <v>931</v>
      </c>
      <c r="P31" s="346"/>
      <c r="Q31" s="272" t="s">
        <v>932</v>
      </c>
      <c r="R31" s="407"/>
      <c r="S31" s="272" t="s">
        <v>2</v>
      </c>
      <c r="T31" s="407"/>
      <c r="U31" s="399"/>
      <c r="V31" s="346"/>
      <c r="W31" s="399"/>
      <c r="X31" s="407"/>
      <c r="Y31" s="407"/>
      <c r="Z31" s="407"/>
      <c r="AA31" s="407"/>
      <c r="AB31" s="407"/>
      <c r="AC31" s="408"/>
      <c r="AD31" s="378"/>
      <c r="AE31" s="44"/>
      <c r="AF31" s="33"/>
      <c r="AI31" s="40"/>
    </row>
    <row r="32" spans="1:35" ht="15.75" customHeight="1" x14ac:dyDescent="0.3">
      <c r="A32" s="42"/>
      <c r="B32" s="376"/>
      <c r="C32" s="346"/>
      <c r="D32" s="346"/>
      <c r="E32" s="346"/>
      <c r="F32" s="346"/>
      <c r="G32" s="346"/>
      <c r="H32" s="346"/>
      <c r="I32" s="384"/>
      <c r="J32" s="346"/>
      <c r="K32" s="399"/>
      <c r="L32" s="346"/>
      <c r="M32" s="399"/>
      <c r="N32" s="346"/>
      <c r="O32" s="399"/>
      <c r="P32" s="407"/>
      <c r="Q32" s="399"/>
      <c r="R32" s="407"/>
      <c r="S32" s="399"/>
      <c r="T32" s="407"/>
      <c r="U32" s="399"/>
      <c r="V32" s="346"/>
      <c r="W32" s="399"/>
      <c r="X32" s="407"/>
      <c r="Y32" s="407"/>
      <c r="Z32" s="407"/>
      <c r="AA32" s="407"/>
      <c r="AB32" s="407"/>
      <c r="AC32" s="408"/>
      <c r="AD32" s="378"/>
      <c r="AE32" s="44"/>
      <c r="AF32" s="33"/>
      <c r="AI32" s="40"/>
    </row>
    <row r="33" spans="1:35" ht="26.25" customHeight="1" x14ac:dyDescent="0.3">
      <c r="A33" s="42"/>
      <c r="B33" s="376"/>
      <c r="C33" s="346"/>
      <c r="D33" s="340" t="s">
        <v>969</v>
      </c>
      <c r="E33" s="357"/>
      <c r="F33" s="357"/>
      <c r="G33" s="357"/>
      <c r="H33" s="346"/>
      <c r="I33" s="384"/>
      <c r="J33" s="346"/>
      <c r="K33" s="729"/>
      <c r="L33" s="585"/>
      <c r="M33" s="729"/>
      <c r="N33" s="585"/>
      <c r="O33" s="729"/>
      <c r="P33" s="587"/>
      <c r="Q33" s="729"/>
      <c r="R33" s="587"/>
      <c r="S33" s="731">
        <f>SUM(K33:Q33)</f>
        <v>0</v>
      </c>
      <c r="T33" s="407"/>
      <c r="U33" s="399"/>
      <c r="V33" s="346"/>
      <c r="W33" s="399"/>
      <c r="X33" s="407"/>
      <c r="Y33" s="407"/>
      <c r="Z33" s="407"/>
      <c r="AA33" s="407"/>
      <c r="AB33" s="407"/>
      <c r="AC33" s="47" t="str">
        <f>IF(OR(K33="",M33="",O33="",Q33=""),"Incomplete","Complete")</f>
        <v>Incomplete</v>
      </c>
      <c r="AD33" s="378"/>
      <c r="AE33" s="44"/>
      <c r="AF33" s="33"/>
      <c r="AI33" s="40"/>
    </row>
    <row r="34" spans="1:35" ht="15.75" customHeight="1" x14ac:dyDescent="0.3">
      <c r="A34" s="42"/>
      <c r="B34" s="376"/>
      <c r="C34" s="346"/>
      <c r="D34" s="357"/>
      <c r="E34" s="357"/>
      <c r="F34" s="357"/>
      <c r="G34" s="357"/>
      <c r="H34" s="346"/>
      <c r="I34" s="384"/>
      <c r="J34" s="346"/>
      <c r="K34" s="602"/>
      <c r="L34" s="585"/>
      <c r="M34" s="602"/>
      <c r="N34" s="585"/>
      <c r="O34" s="602"/>
      <c r="P34" s="587"/>
      <c r="Q34" s="602"/>
      <c r="R34" s="587"/>
      <c r="S34" s="743"/>
      <c r="T34" s="407"/>
      <c r="U34" s="399"/>
      <c r="V34" s="346"/>
      <c r="W34" s="399"/>
      <c r="X34" s="407"/>
      <c r="Y34" s="407"/>
      <c r="Z34" s="407"/>
      <c r="AA34" s="407"/>
      <c r="AB34" s="407"/>
      <c r="AC34" s="408"/>
      <c r="AD34" s="378"/>
      <c r="AE34" s="44"/>
      <c r="AF34" s="33"/>
      <c r="AI34" s="40"/>
    </row>
    <row r="35" spans="1:35" ht="25.5" customHeight="1" x14ac:dyDescent="0.3">
      <c r="A35" s="42"/>
      <c r="B35" s="376"/>
      <c r="C35" s="346"/>
      <c r="D35" s="347" t="s">
        <v>1286</v>
      </c>
      <c r="E35" s="340"/>
      <c r="F35" s="340"/>
      <c r="G35" s="340"/>
      <c r="H35" s="346"/>
      <c r="I35" s="384"/>
      <c r="J35" s="346"/>
      <c r="K35" s="729"/>
      <c r="L35" s="585"/>
      <c r="M35" s="729"/>
      <c r="N35" s="585"/>
      <c r="O35" s="729"/>
      <c r="P35" s="587"/>
      <c r="Q35" s="729"/>
      <c r="R35" s="587"/>
      <c r="S35" s="731">
        <f>SUM(K35:Q35)</f>
        <v>0</v>
      </c>
      <c r="T35" s="407"/>
      <c r="U35" s="771"/>
      <c r="V35" s="850"/>
      <c r="W35" s="850"/>
      <c r="X35" s="850"/>
      <c r="Y35" s="850"/>
      <c r="Z35" s="850"/>
      <c r="AA35" s="850"/>
      <c r="AB35" s="407"/>
      <c r="AC35" s="47" t="str">
        <f>IF(OR(K35="",M35="",O35="",Q35=""),"Incomplete","Complete")</f>
        <v>Incomplete</v>
      </c>
      <c r="AD35" s="378"/>
      <c r="AE35" s="44"/>
      <c r="AF35" s="33"/>
      <c r="AI35" s="40"/>
    </row>
    <row r="36" spans="1:35" ht="15.75" customHeight="1" x14ac:dyDescent="0.3">
      <c r="A36" s="42"/>
      <c r="B36" s="376"/>
      <c r="C36" s="346"/>
      <c r="D36" s="340"/>
      <c r="E36" s="340"/>
      <c r="F36" s="340"/>
      <c r="G36" s="340"/>
      <c r="H36" s="346"/>
      <c r="I36" s="384"/>
      <c r="J36" s="346"/>
      <c r="K36" s="587"/>
      <c r="L36" s="585"/>
      <c r="M36" s="587"/>
      <c r="N36" s="585"/>
      <c r="O36" s="587"/>
      <c r="P36" s="587"/>
      <c r="Q36" s="587"/>
      <c r="R36" s="587"/>
      <c r="S36" s="736"/>
      <c r="T36" s="407"/>
      <c r="U36" s="850"/>
      <c r="V36" s="850"/>
      <c r="W36" s="850"/>
      <c r="X36" s="850"/>
      <c r="Y36" s="850"/>
      <c r="Z36" s="850"/>
      <c r="AA36" s="850"/>
      <c r="AB36" s="407"/>
      <c r="AC36" s="344"/>
      <c r="AD36" s="378"/>
      <c r="AE36" s="44"/>
      <c r="AF36" s="33"/>
      <c r="AI36" s="40"/>
    </row>
    <row r="37" spans="1:35" ht="25.5" customHeight="1" x14ac:dyDescent="0.3">
      <c r="A37" s="42"/>
      <c r="B37" s="376"/>
      <c r="C37" s="346"/>
      <c r="D37" s="347" t="s">
        <v>1287</v>
      </c>
      <c r="E37" s="340"/>
      <c r="F37" s="340"/>
      <c r="G37" s="340"/>
      <c r="H37" s="346"/>
      <c r="I37" s="384"/>
      <c r="J37" s="346"/>
      <c r="K37" s="729"/>
      <c r="L37" s="585"/>
      <c r="M37" s="729"/>
      <c r="N37" s="585"/>
      <c r="O37" s="729"/>
      <c r="P37" s="587"/>
      <c r="Q37" s="729"/>
      <c r="R37" s="587"/>
      <c r="S37" s="731">
        <f>SUM(K37:Q37)</f>
        <v>0</v>
      </c>
      <c r="T37" s="407"/>
      <c r="U37" s="399"/>
      <c r="V37" s="340"/>
      <c r="W37" s="340"/>
      <c r="X37" s="340"/>
      <c r="Y37" s="340"/>
      <c r="Z37" s="340"/>
      <c r="AA37" s="340"/>
      <c r="AB37" s="407"/>
      <c r="AC37" s="47" t="str">
        <f>IF(OR(K37="",M37="",O37="",Q37=""),"Incomplete","Complete")</f>
        <v>Incomplete</v>
      </c>
      <c r="AD37" s="378"/>
      <c r="AE37" s="44"/>
      <c r="AF37" s="33"/>
      <c r="AI37" s="40"/>
    </row>
    <row r="38" spans="1:35" ht="15.75" customHeight="1" x14ac:dyDescent="0.3">
      <c r="A38" s="42"/>
      <c r="B38" s="376"/>
      <c r="C38" s="346"/>
      <c r="D38" s="340"/>
      <c r="E38" s="340"/>
      <c r="F38" s="340"/>
      <c r="G38" s="340"/>
      <c r="H38" s="346"/>
      <c r="I38" s="384"/>
      <c r="J38" s="346"/>
      <c r="K38" s="602"/>
      <c r="L38" s="585"/>
      <c r="M38" s="602"/>
      <c r="N38" s="585"/>
      <c r="O38" s="602"/>
      <c r="P38" s="587"/>
      <c r="Q38" s="602"/>
      <c r="R38" s="587"/>
      <c r="S38" s="743"/>
      <c r="T38" s="407"/>
      <c r="U38" s="340"/>
      <c r="V38" s="340"/>
      <c r="W38" s="340"/>
      <c r="X38" s="340"/>
      <c r="Y38" s="340"/>
      <c r="Z38" s="340"/>
      <c r="AA38" s="340"/>
      <c r="AB38" s="407"/>
      <c r="AC38" s="408"/>
      <c r="AD38" s="378"/>
      <c r="AE38" s="44"/>
      <c r="AF38" s="33"/>
      <c r="AI38" s="40"/>
    </row>
    <row r="39" spans="1:35" ht="28.5" customHeight="1" x14ac:dyDescent="0.3">
      <c r="A39" s="42"/>
      <c r="B39" s="376"/>
      <c r="C39" s="346"/>
      <c r="D39" s="771" t="s">
        <v>1357</v>
      </c>
      <c r="E39" s="791"/>
      <c r="F39" s="791"/>
      <c r="G39" s="791"/>
      <c r="H39" s="346"/>
      <c r="I39" s="384"/>
      <c r="J39" s="384"/>
      <c r="K39" s="729"/>
      <c r="L39" s="585"/>
      <c r="M39" s="729"/>
      <c r="N39" s="585"/>
      <c r="O39" s="729"/>
      <c r="P39" s="587"/>
      <c r="Q39" s="729"/>
      <c r="R39" s="603"/>
      <c r="S39" s="731">
        <f>SUM(K39:Q39)</f>
        <v>0</v>
      </c>
      <c r="T39" s="407"/>
      <c r="U39" s="399"/>
      <c r="V39" s="346"/>
      <c r="W39" s="399"/>
      <c r="X39" s="407"/>
      <c r="Y39" s="407"/>
      <c r="Z39" s="407"/>
      <c r="AA39" s="407"/>
      <c r="AB39" s="407"/>
      <c r="AC39" s="47" t="str">
        <f>IF(OR(K39="",M39="",O39="",Q39=""),"Incomplete","Complete")</f>
        <v>Incomplete</v>
      </c>
      <c r="AD39" s="378"/>
      <c r="AE39" s="44"/>
      <c r="AF39" s="33"/>
      <c r="AI39" s="33"/>
    </row>
    <row r="40" spans="1:35" ht="15.75" customHeight="1" x14ac:dyDescent="0.3">
      <c r="A40" s="42"/>
      <c r="B40" s="376"/>
      <c r="C40" s="346"/>
      <c r="D40" s="791"/>
      <c r="E40" s="791"/>
      <c r="F40" s="791"/>
      <c r="G40" s="791"/>
      <c r="H40" s="346"/>
      <c r="I40" s="384"/>
      <c r="J40" s="346"/>
      <c r="K40" s="399"/>
      <c r="L40" s="346"/>
      <c r="M40" s="399"/>
      <c r="N40" s="346"/>
      <c r="O40" s="399"/>
      <c r="P40" s="407"/>
      <c r="Q40" s="399"/>
      <c r="R40" s="407"/>
      <c r="S40" s="399"/>
      <c r="T40" s="407"/>
      <c r="U40" s="399"/>
      <c r="V40" s="346"/>
      <c r="W40" s="399"/>
      <c r="X40" s="407"/>
      <c r="Y40" s="407"/>
      <c r="Z40" s="407"/>
      <c r="AA40" s="407"/>
      <c r="AB40" s="407"/>
      <c r="AC40" s="408"/>
      <c r="AD40" s="378"/>
      <c r="AE40" s="44"/>
      <c r="AF40" s="33"/>
      <c r="AI40" s="33"/>
    </row>
    <row r="41" spans="1:35" ht="14.1" customHeight="1" thickBot="1" x14ac:dyDescent="0.35">
      <c r="A41" s="42"/>
      <c r="B41" s="379"/>
      <c r="C41" s="362"/>
      <c r="D41" s="430"/>
      <c r="E41" s="430"/>
      <c r="F41" s="362"/>
      <c r="G41" s="362"/>
      <c r="H41" s="362"/>
      <c r="I41" s="380"/>
      <c r="J41" s="362"/>
      <c r="K41" s="362"/>
      <c r="L41" s="362"/>
      <c r="M41" s="362"/>
      <c r="N41" s="362"/>
      <c r="O41" s="362"/>
      <c r="P41" s="362"/>
      <c r="Q41" s="380"/>
      <c r="R41" s="380"/>
      <c r="S41" s="380"/>
      <c r="T41" s="380"/>
      <c r="U41" s="362"/>
      <c r="V41" s="362"/>
      <c r="W41" s="362"/>
      <c r="X41" s="362"/>
      <c r="Y41" s="380"/>
      <c r="Z41" s="380"/>
      <c r="AA41" s="380"/>
      <c r="AB41" s="380"/>
      <c r="AC41" s="421"/>
      <c r="AD41" s="382"/>
      <c r="AE41" s="44"/>
      <c r="AF41" s="33"/>
      <c r="AI41" s="33"/>
    </row>
    <row r="42" spans="1:35" ht="13.5" customHeight="1" thickBot="1" x14ac:dyDescent="0.35">
      <c r="A42" s="42"/>
      <c r="B42" s="36"/>
      <c r="C42" s="128"/>
      <c r="D42" s="128"/>
      <c r="E42" s="128"/>
      <c r="F42" s="127"/>
      <c r="G42" s="127"/>
      <c r="H42" s="127"/>
      <c r="I42" s="127"/>
      <c r="J42" s="127"/>
      <c r="K42" s="36"/>
      <c r="L42" s="124"/>
      <c r="M42" s="40"/>
      <c r="N42" s="49"/>
      <c r="R42" s="49"/>
      <c r="S42" s="49"/>
      <c r="T42" s="49"/>
      <c r="U42" s="49"/>
      <c r="V42" s="49"/>
      <c r="W42" s="49"/>
      <c r="X42" s="49"/>
      <c r="Y42" s="49"/>
      <c r="Z42" s="49"/>
      <c r="AA42" s="48"/>
      <c r="AB42" s="48"/>
      <c r="AC42" s="84"/>
      <c r="AD42" s="36"/>
      <c r="AE42" s="44"/>
      <c r="AF42" s="33"/>
      <c r="AI42" s="33"/>
    </row>
    <row r="43" spans="1:35" ht="13.5" customHeight="1" thickBot="1" x14ac:dyDescent="0.35">
      <c r="A43" s="42"/>
      <c r="B43" s="259"/>
      <c r="C43" s="278" t="s">
        <v>1110</v>
      </c>
      <c r="D43" s="261"/>
      <c r="E43" s="261"/>
      <c r="F43" s="292"/>
      <c r="G43" s="261"/>
      <c r="H43" s="261"/>
      <c r="I43" s="261"/>
      <c r="J43" s="261"/>
      <c r="K43" s="261"/>
      <c r="L43" s="261"/>
      <c r="M43" s="279"/>
      <c r="N43" s="279"/>
      <c r="O43" s="279"/>
      <c r="P43" s="279"/>
      <c r="Q43" s="279"/>
      <c r="R43" s="279"/>
      <c r="S43" s="279"/>
      <c r="T43" s="279"/>
      <c r="U43" s="279"/>
      <c r="V43" s="279"/>
      <c r="W43" s="279"/>
      <c r="X43" s="279"/>
      <c r="Y43" s="279"/>
      <c r="Z43" s="279"/>
      <c r="AA43" s="271"/>
      <c r="AB43" s="279"/>
      <c r="AC43" s="315"/>
      <c r="AD43" s="263"/>
      <c r="AE43" s="44"/>
      <c r="AF43" s="33"/>
      <c r="AI43" s="33"/>
    </row>
    <row r="44" spans="1:35" ht="15.6" x14ac:dyDescent="0.3">
      <c r="A44" s="42"/>
      <c r="B44" s="376"/>
      <c r="C44" s="346"/>
      <c r="D44" s="346"/>
      <c r="E44" s="346"/>
      <c r="F44" s="346"/>
      <c r="G44" s="346"/>
      <c r="H44" s="346"/>
      <c r="I44" s="384"/>
      <c r="J44" s="346"/>
      <c r="K44" s="399"/>
      <c r="L44" s="346"/>
      <c r="M44" s="399"/>
      <c r="N44" s="346"/>
      <c r="O44" s="399"/>
      <c r="P44" s="407"/>
      <c r="Q44" s="399"/>
      <c r="R44" s="407"/>
      <c r="S44" s="399"/>
      <c r="T44" s="407"/>
      <c r="U44" s="399"/>
      <c r="V44" s="346"/>
      <c r="W44" s="399"/>
      <c r="X44" s="407"/>
      <c r="Y44" s="407"/>
      <c r="Z44" s="407"/>
      <c r="AA44" s="407"/>
      <c r="AB44" s="407"/>
      <c r="AC44" s="408"/>
      <c r="AD44" s="378"/>
      <c r="AE44" s="44"/>
      <c r="AF44" s="33"/>
      <c r="AI44" s="40"/>
    </row>
    <row r="45" spans="1:35" ht="30.75" customHeight="1" x14ac:dyDescent="0.3">
      <c r="A45" s="42"/>
      <c r="B45" s="376"/>
      <c r="C45" s="771" t="s">
        <v>1333</v>
      </c>
      <c r="D45" s="776" t="e">
        <f t="shared" ref="D45:H46" si="1">"a) Please provide the information requested below in relation to the schemes administered as at "&amp;TEXT(Reporting_Period_End_Date,"DD-MMM-YYYY")</f>
        <v>#NAME?</v>
      </c>
      <c r="E45" s="776" t="e">
        <f t="shared" si="1"/>
        <v>#NAME?</v>
      </c>
      <c r="F45" s="776" t="e">
        <f t="shared" si="1"/>
        <v>#NAME?</v>
      </c>
      <c r="G45" s="776" t="e">
        <f t="shared" si="1"/>
        <v>#NAME?</v>
      </c>
      <c r="H45" s="776" t="e">
        <f t="shared" si="1"/>
        <v>#NAME?</v>
      </c>
      <c r="I45" s="407"/>
      <c r="J45" s="346"/>
      <c r="K45" s="548"/>
      <c r="L45" s="346"/>
      <c r="M45" s="399"/>
      <c r="N45" s="346"/>
      <c r="O45" s="399"/>
      <c r="P45" s="407"/>
      <c r="Q45" s="399"/>
      <c r="R45" s="407"/>
      <c r="S45" s="399"/>
      <c r="T45" s="407"/>
      <c r="U45" s="399"/>
      <c r="V45" s="346"/>
      <c r="W45" s="399"/>
      <c r="X45" s="407"/>
      <c r="Y45" s="407"/>
      <c r="Z45" s="407"/>
      <c r="AA45" s="407"/>
      <c r="AB45" s="407"/>
      <c r="AC45" s="344"/>
      <c r="AD45" s="378"/>
      <c r="AE45" s="44"/>
      <c r="AF45" s="33"/>
      <c r="AI45" s="40"/>
    </row>
    <row r="46" spans="1:35" ht="15.75" customHeight="1" x14ac:dyDescent="0.3">
      <c r="A46" s="42"/>
      <c r="B46" s="376"/>
      <c r="C46" s="776" t="e">
        <f>"a) Please provide the information requested below in relation to the schemes administered as at "&amp;TEXT(Reporting_Period_End_Date,"DD-MMM-YYYY")</f>
        <v>#NAME?</v>
      </c>
      <c r="D46" s="776" t="e">
        <f t="shared" si="1"/>
        <v>#NAME?</v>
      </c>
      <c r="E46" s="776" t="e">
        <f t="shared" si="1"/>
        <v>#NAME?</v>
      </c>
      <c r="F46" s="776" t="e">
        <f t="shared" si="1"/>
        <v>#NAME?</v>
      </c>
      <c r="G46" s="776" t="e">
        <f t="shared" si="1"/>
        <v>#NAME?</v>
      </c>
      <c r="H46" s="776" t="e">
        <f t="shared" si="1"/>
        <v>#NAME?</v>
      </c>
      <c r="I46" s="407"/>
      <c r="J46" s="346"/>
      <c r="K46" s="399"/>
      <c r="L46" s="346"/>
      <c r="M46" s="399"/>
      <c r="N46" s="346"/>
      <c r="O46" s="399"/>
      <c r="P46" s="407"/>
      <c r="Q46" s="399"/>
      <c r="R46" s="407"/>
      <c r="S46" s="399"/>
      <c r="T46" s="407"/>
      <c r="U46" s="399"/>
      <c r="V46" s="346"/>
      <c r="W46" s="399"/>
      <c r="X46" s="407"/>
      <c r="Y46" s="407"/>
      <c r="Z46" s="407"/>
      <c r="AA46" s="407"/>
      <c r="AB46" s="407"/>
      <c r="AC46" s="344"/>
      <c r="AD46" s="378"/>
      <c r="AE46" s="44"/>
      <c r="AF46" s="33"/>
      <c r="AI46" s="40"/>
    </row>
    <row r="47" spans="1:35" ht="15.75" customHeight="1" x14ac:dyDescent="0.3">
      <c r="A47" s="42"/>
      <c r="B47" s="376"/>
      <c r="C47" s="345"/>
      <c r="D47" s="345"/>
      <c r="E47" s="345"/>
      <c r="F47" s="345"/>
      <c r="G47" s="345"/>
      <c r="H47" s="346"/>
      <c r="I47" s="407"/>
      <c r="J47" s="346"/>
      <c r="K47" s="842" t="s">
        <v>933</v>
      </c>
      <c r="L47" s="843"/>
      <c r="M47" s="844"/>
      <c r="N47" s="346"/>
      <c r="O47" s="842" t="s">
        <v>925</v>
      </c>
      <c r="P47" s="843"/>
      <c r="Q47" s="844"/>
      <c r="R47" s="407"/>
      <c r="S47" s="399"/>
      <c r="T47" s="407"/>
      <c r="U47" s="399"/>
      <c r="V47" s="346"/>
      <c r="W47" s="399"/>
      <c r="X47" s="407"/>
      <c r="Y47" s="407"/>
      <c r="Z47" s="407"/>
      <c r="AA47" s="407"/>
      <c r="AB47" s="407"/>
      <c r="AC47" s="344"/>
      <c r="AD47" s="378"/>
      <c r="AE47" s="44"/>
      <c r="AF47" s="33"/>
      <c r="AI47" s="40"/>
    </row>
    <row r="48" spans="1:35" ht="15.75" customHeight="1" x14ac:dyDescent="0.3">
      <c r="A48" s="42"/>
      <c r="B48" s="376"/>
      <c r="C48" s="345"/>
      <c r="D48" s="345"/>
      <c r="E48" s="345"/>
      <c r="F48" s="345"/>
      <c r="G48" s="345"/>
      <c r="H48" s="346"/>
      <c r="I48" s="407"/>
      <c r="J48" s="346"/>
      <c r="K48" s="845"/>
      <c r="L48" s="846"/>
      <c r="M48" s="847"/>
      <c r="N48" s="346"/>
      <c r="O48" s="845"/>
      <c r="P48" s="846"/>
      <c r="Q48" s="847"/>
      <c r="R48" s="407"/>
      <c r="S48" s="399"/>
      <c r="T48" s="407"/>
      <c r="U48" s="399"/>
      <c r="V48" s="346"/>
      <c r="W48" s="399"/>
      <c r="X48" s="407"/>
      <c r="Y48" s="407"/>
      <c r="Z48" s="407"/>
      <c r="AA48" s="407"/>
      <c r="AB48" s="407"/>
      <c r="AC48" s="344"/>
      <c r="AD48" s="378"/>
      <c r="AE48" s="44"/>
      <c r="AF48" s="33"/>
      <c r="AI48" s="40"/>
    </row>
    <row r="49" spans="1:35" ht="15.75" customHeight="1" x14ac:dyDescent="0.3">
      <c r="A49" s="42"/>
      <c r="B49" s="376"/>
      <c r="C49" s="345"/>
      <c r="D49" s="345"/>
      <c r="E49" s="345"/>
      <c r="F49" s="345"/>
      <c r="G49" s="345"/>
      <c r="H49" s="346"/>
      <c r="I49" s="407"/>
      <c r="J49" s="346"/>
      <c r="K49" s="399"/>
      <c r="L49" s="346"/>
      <c r="M49" s="399"/>
      <c r="N49" s="346"/>
      <c r="O49" s="399"/>
      <c r="P49" s="346"/>
      <c r="Q49" s="399"/>
      <c r="R49" s="407"/>
      <c r="S49" s="399"/>
      <c r="T49" s="407"/>
      <c r="U49" s="399"/>
      <c r="V49" s="346"/>
      <c r="W49" s="399"/>
      <c r="X49" s="407"/>
      <c r="Y49" s="407"/>
      <c r="Z49" s="407"/>
      <c r="AA49" s="407"/>
      <c r="AB49" s="407"/>
      <c r="AC49" s="344"/>
      <c r="AD49" s="378"/>
      <c r="AE49" s="44"/>
      <c r="AF49" s="33"/>
      <c r="AI49" s="40"/>
    </row>
    <row r="50" spans="1:35" ht="15.75" customHeight="1" x14ac:dyDescent="0.3">
      <c r="A50" s="42"/>
      <c r="B50" s="376"/>
      <c r="C50" s="346"/>
      <c r="D50" s="346"/>
      <c r="E50" s="346"/>
      <c r="F50" s="346"/>
      <c r="G50" s="346"/>
      <c r="H50" s="346"/>
      <c r="I50" s="407"/>
      <c r="J50" s="346"/>
      <c r="K50" s="272" t="s">
        <v>931</v>
      </c>
      <c r="L50" s="346"/>
      <c r="M50" s="272" t="s">
        <v>932</v>
      </c>
      <c r="N50" s="346"/>
      <c r="O50" s="272" t="s">
        <v>931</v>
      </c>
      <c r="P50" s="346"/>
      <c r="Q50" s="272" t="s">
        <v>932</v>
      </c>
      <c r="R50" s="407"/>
      <c r="S50" s="272" t="s">
        <v>2</v>
      </c>
      <c r="T50" s="407"/>
      <c r="U50" s="399"/>
      <c r="V50" s="346"/>
      <c r="W50" s="399"/>
      <c r="X50" s="407"/>
      <c r="Y50" s="407"/>
      <c r="Z50" s="407"/>
      <c r="AA50" s="407"/>
      <c r="AB50" s="407"/>
      <c r="AC50" s="344"/>
      <c r="AD50" s="378"/>
      <c r="AE50" s="44"/>
      <c r="AF50" s="33"/>
      <c r="AI50" s="40"/>
    </row>
    <row r="51" spans="1:35" ht="15.75" customHeight="1" x14ac:dyDescent="0.3">
      <c r="A51" s="42"/>
      <c r="B51" s="376"/>
      <c r="C51" s="426" t="s">
        <v>923</v>
      </c>
      <c r="D51" s="346"/>
      <c r="E51" s="346"/>
      <c r="F51" s="346"/>
      <c r="G51" s="346"/>
      <c r="H51" s="346"/>
      <c r="I51" s="407"/>
      <c r="J51" s="346"/>
      <c r="K51" s="281"/>
      <c r="L51" s="346"/>
      <c r="M51" s="281"/>
      <c r="N51" s="346"/>
      <c r="O51" s="281"/>
      <c r="P51" s="346"/>
      <c r="Q51" s="281"/>
      <c r="R51" s="407"/>
      <c r="S51" s="281"/>
      <c r="T51" s="407"/>
      <c r="U51" s="399"/>
      <c r="V51" s="346"/>
      <c r="W51" s="399"/>
      <c r="X51" s="407"/>
      <c r="Y51" s="407"/>
      <c r="Z51" s="407"/>
      <c r="AA51" s="407"/>
      <c r="AB51" s="407"/>
      <c r="AC51" s="408"/>
      <c r="AD51" s="378"/>
      <c r="AE51" s="44"/>
      <c r="AF51" s="33"/>
      <c r="AI51" s="40"/>
    </row>
    <row r="52" spans="1:35" ht="15.75" customHeight="1" x14ac:dyDescent="0.3">
      <c r="A52" s="42"/>
      <c r="B52" s="376"/>
      <c r="C52" s="346"/>
      <c r="D52" s="346"/>
      <c r="E52" s="346"/>
      <c r="F52" s="346"/>
      <c r="G52" s="346"/>
      <c r="H52" s="346"/>
      <c r="I52" s="407"/>
      <c r="J52" s="346"/>
      <c r="K52" s="407"/>
      <c r="L52" s="346"/>
      <c r="M52" s="399"/>
      <c r="N52" s="346"/>
      <c r="O52" s="399"/>
      <c r="P52" s="407"/>
      <c r="Q52" s="399"/>
      <c r="R52" s="407"/>
      <c r="S52" s="399"/>
      <c r="T52" s="407"/>
      <c r="U52" s="399"/>
      <c r="V52" s="346"/>
      <c r="W52" s="399"/>
      <c r="X52" s="407"/>
      <c r="Y52" s="407"/>
      <c r="Z52" s="407"/>
      <c r="AA52" s="407"/>
      <c r="AB52" s="407"/>
      <c r="AC52" s="408"/>
      <c r="AD52" s="378"/>
      <c r="AE52" s="44"/>
      <c r="AF52" s="33"/>
      <c r="AI52" s="40"/>
    </row>
    <row r="53" spans="1:35" ht="24" customHeight="1" x14ac:dyDescent="0.3">
      <c r="A53" s="42"/>
      <c r="B53" s="376"/>
      <c r="C53" s="346"/>
      <c r="D53" s="340" t="s">
        <v>1111</v>
      </c>
      <c r="E53" s="346"/>
      <c r="F53" s="346"/>
      <c r="G53" s="346"/>
      <c r="H53" s="346"/>
      <c r="I53" s="407"/>
      <c r="J53" s="346"/>
      <c r="K53" s="729"/>
      <c r="L53" s="588"/>
      <c r="M53" s="729"/>
      <c r="N53" s="588"/>
      <c r="O53" s="729"/>
      <c r="P53" s="589"/>
      <c r="Q53" s="729"/>
      <c r="R53" s="589"/>
      <c r="S53" s="731">
        <f>SUM(K53:Q53)</f>
        <v>0</v>
      </c>
      <c r="T53" s="407"/>
      <c r="U53" s="848"/>
      <c r="V53" s="849"/>
      <c r="W53" s="849"/>
      <c r="X53" s="849"/>
      <c r="Y53" s="849"/>
      <c r="Z53" s="849"/>
      <c r="AA53" s="849"/>
      <c r="AB53" s="407"/>
      <c r="AC53" s="47" t="str">
        <f>IF(OR(K53="",M53="",O53="",Q53=""),"Incomplete","Complete")</f>
        <v>Incomplete</v>
      </c>
      <c r="AD53" s="378"/>
      <c r="AE53" s="44"/>
      <c r="AF53" s="33"/>
      <c r="AI53" s="40"/>
    </row>
    <row r="54" spans="1:35" ht="13.5" customHeight="1" x14ac:dyDescent="0.3">
      <c r="A54" s="42"/>
      <c r="B54" s="376"/>
      <c r="C54" s="346"/>
      <c r="D54" s="340"/>
      <c r="E54" s="346"/>
      <c r="F54" s="346"/>
      <c r="G54" s="346"/>
      <c r="H54" s="346"/>
      <c r="I54" s="407"/>
      <c r="J54" s="346"/>
      <c r="K54" s="587"/>
      <c r="L54" s="588"/>
      <c r="M54" s="587"/>
      <c r="N54" s="588"/>
      <c r="O54" s="587"/>
      <c r="P54" s="589"/>
      <c r="Q54" s="587"/>
      <c r="R54" s="589"/>
      <c r="S54" s="744"/>
      <c r="T54" s="407"/>
      <c r="U54" s="848"/>
      <c r="V54" s="849"/>
      <c r="W54" s="849"/>
      <c r="X54" s="849"/>
      <c r="Y54" s="849"/>
      <c r="Z54" s="849"/>
      <c r="AA54" s="849"/>
      <c r="AB54" s="407"/>
      <c r="AC54" s="407"/>
      <c r="AD54" s="378"/>
      <c r="AE54" s="44"/>
      <c r="AF54" s="33"/>
      <c r="AI54" s="40"/>
    </row>
    <row r="55" spans="1:35" ht="24" customHeight="1" x14ac:dyDescent="0.3">
      <c r="A55" s="42"/>
      <c r="B55" s="376"/>
      <c r="C55" s="346"/>
      <c r="D55" s="347" t="s">
        <v>1288</v>
      </c>
      <c r="E55" s="346"/>
      <c r="F55" s="346"/>
      <c r="G55" s="346"/>
      <c r="H55" s="346"/>
      <c r="I55" s="407"/>
      <c r="J55" s="346"/>
      <c r="K55" s="729"/>
      <c r="L55" s="588"/>
      <c r="M55" s="729"/>
      <c r="N55" s="588"/>
      <c r="O55" s="729"/>
      <c r="P55" s="589"/>
      <c r="Q55" s="729"/>
      <c r="R55" s="589"/>
      <c r="S55" s="731">
        <f>SUM(K55:Q55)</f>
        <v>0</v>
      </c>
      <c r="T55" s="407"/>
      <c r="U55" s="848"/>
      <c r="V55" s="849"/>
      <c r="W55" s="849"/>
      <c r="X55" s="849"/>
      <c r="Y55" s="849"/>
      <c r="Z55" s="849"/>
      <c r="AA55" s="849"/>
      <c r="AB55" s="407"/>
      <c r="AC55" s="47" t="str">
        <f>IF(OR(K55="",M55="",O55="",Q55=""),"Incomplete","Complete")</f>
        <v>Incomplete</v>
      </c>
      <c r="AD55" s="378"/>
      <c r="AE55" s="44"/>
      <c r="AF55" s="33"/>
      <c r="AI55" s="40"/>
    </row>
    <row r="56" spans="1:35" ht="16.5" customHeight="1" x14ac:dyDescent="0.3">
      <c r="A56" s="42"/>
      <c r="B56" s="376"/>
      <c r="C56" s="346"/>
      <c r="D56" s="346"/>
      <c r="E56" s="346"/>
      <c r="F56" s="346"/>
      <c r="G56" s="346"/>
      <c r="H56" s="346"/>
      <c r="I56" s="407"/>
      <c r="J56" s="346"/>
      <c r="K56" s="589"/>
      <c r="L56" s="588"/>
      <c r="M56" s="589"/>
      <c r="N56" s="588"/>
      <c r="O56" s="589"/>
      <c r="P56" s="589"/>
      <c r="Q56" s="589"/>
      <c r="R56" s="589"/>
      <c r="S56" s="745"/>
      <c r="T56" s="407"/>
      <c r="U56" s="849"/>
      <c r="V56" s="849"/>
      <c r="W56" s="849"/>
      <c r="X56" s="849"/>
      <c r="Y56" s="849"/>
      <c r="Z56" s="849"/>
      <c r="AA56" s="849"/>
      <c r="AB56" s="407"/>
      <c r="AC56" s="408"/>
      <c r="AD56" s="378"/>
      <c r="AE56" s="44"/>
      <c r="AF56" s="33"/>
      <c r="AI56" s="40"/>
    </row>
    <row r="57" spans="1:35" ht="22.5" customHeight="1" x14ac:dyDescent="0.3">
      <c r="A57" s="42"/>
      <c r="B57" s="376"/>
      <c r="C57" s="346"/>
      <c r="D57" s="771" t="s">
        <v>970</v>
      </c>
      <c r="E57" s="791"/>
      <c r="F57" s="791"/>
      <c r="G57" s="791"/>
      <c r="H57" s="357"/>
      <c r="I57" s="357"/>
      <c r="J57" s="346"/>
      <c r="K57" s="729"/>
      <c r="L57" s="588"/>
      <c r="M57" s="729"/>
      <c r="N57" s="588"/>
      <c r="O57" s="729"/>
      <c r="P57" s="589"/>
      <c r="Q57" s="729"/>
      <c r="R57" s="589"/>
      <c r="S57" s="731">
        <f>SUM(K57:Q57)</f>
        <v>0</v>
      </c>
      <c r="T57" s="407"/>
      <c r="U57" s="399"/>
      <c r="V57" s="346"/>
      <c r="W57" s="399"/>
      <c r="X57" s="407"/>
      <c r="Y57" s="407"/>
      <c r="Z57" s="407"/>
      <c r="AA57" s="407"/>
      <c r="AB57" s="407"/>
      <c r="AC57" s="47" t="str">
        <f>IF(OR(K57="",M57="",O57="",Q57=""),"Incomplete","Complete")</f>
        <v>Incomplete</v>
      </c>
      <c r="AD57" s="378"/>
      <c r="AE57" s="44"/>
      <c r="AF57" s="33"/>
      <c r="AI57" s="40"/>
    </row>
    <row r="58" spans="1:35" ht="23.25" customHeight="1" x14ac:dyDescent="0.3">
      <c r="A58" s="42"/>
      <c r="B58" s="376"/>
      <c r="C58" s="346"/>
      <c r="D58" s="840"/>
      <c r="E58" s="840"/>
      <c r="F58" s="840"/>
      <c r="G58" s="840"/>
      <c r="H58" s="357"/>
      <c r="I58" s="357"/>
      <c r="J58" s="346"/>
      <c r="K58" s="407"/>
      <c r="L58" s="346"/>
      <c r="M58" s="399"/>
      <c r="N58" s="346"/>
      <c r="O58" s="399"/>
      <c r="P58" s="407"/>
      <c r="Q58" s="399"/>
      <c r="R58" s="407"/>
      <c r="S58" s="399"/>
      <c r="T58" s="407"/>
      <c r="U58" s="399"/>
      <c r="V58" s="346"/>
      <c r="W58" s="399"/>
      <c r="X58" s="407"/>
      <c r="Y58" s="407"/>
      <c r="Z58" s="407"/>
      <c r="AA58" s="407"/>
      <c r="AB58" s="407"/>
      <c r="AC58" s="408"/>
      <c r="AD58" s="378"/>
      <c r="AE58" s="44"/>
      <c r="AF58" s="33"/>
      <c r="AI58" s="33"/>
    </row>
    <row r="59" spans="1:35" ht="15.75" customHeight="1" x14ac:dyDescent="0.3">
      <c r="A59" s="42"/>
      <c r="B59" s="376"/>
      <c r="C59" s="426"/>
      <c r="D59" s="346"/>
      <c r="E59" s="346"/>
      <c r="F59" s="346"/>
      <c r="G59" s="346"/>
      <c r="H59" s="346"/>
      <c r="I59" s="407"/>
      <c r="J59" s="346"/>
      <c r="K59" s="842" t="s">
        <v>929</v>
      </c>
      <c r="L59" s="843"/>
      <c r="M59" s="844"/>
      <c r="N59" s="346"/>
      <c r="O59" s="842" t="s">
        <v>930</v>
      </c>
      <c r="P59" s="843"/>
      <c r="Q59" s="844"/>
      <c r="R59" s="407"/>
      <c r="S59" s="399"/>
      <c r="T59" s="407"/>
      <c r="U59" s="399"/>
      <c r="V59" s="346"/>
      <c r="W59" s="745"/>
      <c r="X59" s="407"/>
      <c r="Y59" s="407"/>
      <c r="Z59" s="407"/>
      <c r="AA59" s="407"/>
      <c r="AB59" s="407"/>
      <c r="AC59" s="408"/>
      <c r="AD59" s="378"/>
      <c r="AE59" s="44"/>
      <c r="AF59" s="33"/>
      <c r="AI59" s="33"/>
    </row>
    <row r="60" spans="1:35" ht="15.75" customHeight="1" x14ac:dyDescent="0.3">
      <c r="A60" s="42"/>
      <c r="B60" s="376"/>
      <c r="C60" s="426"/>
      <c r="D60" s="346"/>
      <c r="E60" s="346"/>
      <c r="F60" s="346"/>
      <c r="G60" s="346"/>
      <c r="H60" s="346"/>
      <c r="I60" s="407"/>
      <c r="J60" s="346"/>
      <c r="K60" s="845"/>
      <c r="L60" s="846"/>
      <c r="M60" s="847"/>
      <c r="N60" s="346"/>
      <c r="O60" s="845"/>
      <c r="P60" s="846"/>
      <c r="Q60" s="847"/>
      <c r="R60" s="407"/>
      <c r="S60" s="399"/>
      <c r="T60" s="407"/>
      <c r="U60" s="399"/>
      <c r="V60" s="346"/>
      <c r="W60" s="399"/>
      <c r="X60" s="407"/>
      <c r="Y60" s="407"/>
      <c r="Z60" s="407"/>
      <c r="AA60" s="407"/>
      <c r="AB60" s="407"/>
      <c r="AC60" s="408"/>
      <c r="AD60" s="378"/>
      <c r="AE60" s="44"/>
      <c r="AF60" s="33"/>
      <c r="AI60" s="33"/>
    </row>
    <row r="61" spans="1:35" ht="15.75" customHeight="1" x14ac:dyDescent="0.3">
      <c r="A61" s="42"/>
      <c r="B61" s="376"/>
      <c r="C61" s="426"/>
      <c r="D61" s="346"/>
      <c r="E61" s="346"/>
      <c r="F61" s="346"/>
      <c r="G61" s="346"/>
      <c r="H61" s="346"/>
      <c r="I61" s="407"/>
      <c r="J61" s="346"/>
      <c r="K61" s="399"/>
      <c r="L61" s="346"/>
      <c r="M61" s="399"/>
      <c r="N61" s="346"/>
      <c r="O61" s="399"/>
      <c r="P61" s="346"/>
      <c r="Q61" s="399"/>
      <c r="R61" s="407"/>
      <c r="S61" s="399"/>
      <c r="T61" s="407"/>
      <c r="U61" s="399"/>
      <c r="V61" s="346"/>
      <c r="W61" s="399"/>
      <c r="X61" s="407"/>
      <c r="Y61" s="407"/>
      <c r="Z61" s="407"/>
      <c r="AA61" s="407"/>
      <c r="AB61" s="407"/>
      <c r="AC61" s="408"/>
      <c r="AD61" s="378"/>
      <c r="AE61" s="44"/>
      <c r="AF61" s="33"/>
      <c r="AI61" s="33"/>
    </row>
    <row r="62" spans="1:35" ht="15.75" customHeight="1" x14ac:dyDescent="0.3">
      <c r="A62" s="42"/>
      <c r="B62" s="376"/>
      <c r="C62" s="426"/>
      <c r="D62" s="346"/>
      <c r="E62" s="346"/>
      <c r="F62" s="346"/>
      <c r="G62" s="346"/>
      <c r="H62" s="346"/>
      <c r="I62" s="407"/>
      <c r="J62" s="346"/>
      <c r="K62" s="272" t="s">
        <v>931</v>
      </c>
      <c r="L62" s="346"/>
      <c r="M62" s="272" t="s">
        <v>927</v>
      </c>
      <c r="N62" s="346"/>
      <c r="O62" s="272" t="s">
        <v>931</v>
      </c>
      <c r="P62" s="346"/>
      <c r="Q62" s="272" t="s">
        <v>932</v>
      </c>
      <c r="R62" s="407"/>
      <c r="S62" s="272" t="s">
        <v>2</v>
      </c>
      <c r="T62" s="407"/>
      <c r="U62" s="399"/>
      <c r="V62" s="346"/>
      <c r="W62" s="399"/>
      <c r="X62" s="407"/>
      <c r="Y62" s="407"/>
      <c r="Z62" s="407"/>
      <c r="AA62" s="407"/>
      <c r="AB62" s="407"/>
      <c r="AC62" s="408"/>
      <c r="AD62" s="378"/>
      <c r="AE62" s="44"/>
      <c r="AF62" s="33"/>
      <c r="AI62" s="33"/>
    </row>
    <row r="63" spans="1:35" ht="15.75" customHeight="1" x14ac:dyDescent="0.3">
      <c r="A63" s="42"/>
      <c r="B63" s="376"/>
      <c r="C63" s="426" t="s">
        <v>928</v>
      </c>
      <c r="D63" s="346"/>
      <c r="E63" s="346"/>
      <c r="F63" s="346"/>
      <c r="G63" s="346"/>
      <c r="H63" s="346"/>
      <c r="I63" s="407"/>
      <c r="J63" s="346"/>
      <c r="K63" s="281"/>
      <c r="L63" s="346"/>
      <c r="M63" s="281"/>
      <c r="N63" s="346"/>
      <c r="O63" s="281"/>
      <c r="P63" s="346"/>
      <c r="Q63" s="281"/>
      <c r="R63" s="407"/>
      <c r="S63" s="281"/>
      <c r="T63" s="407"/>
      <c r="U63" s="399"/>
      <c r="V63" s="346"/>
      <c r="W63" s="399"/>
      <c r="X63" s="407"/>
      <c r="Y63" s="407"/>
      <c r="Z63" s="407"/>
      <c r="AA63" s="407"/>
      <c r="AB63" s="407"/>
      <c r="AC63" s="408"/>
      <c r="AD63" s="378"/>
      <c r="AE63" s="44"/>
      <c r="AF63" s="33"/>
      <c r="AI63" s="33"/>
    </row>
    <row r="64" spans="1:35" ht="15.75" customHeight="1" x14ac:dyDescent="0.3">
      <c r="A64" s="42"/>
      <c r="B64" s="376"/>
      <c r="C64" s="346"/>
      <c r="D64" s="346"/>
      <c r="E64" s="346"/>
      <c r="F64" s="346"/>
      <c r="G64" s="346"/>
      <c r="H64" s="346"/>
      <c r="I64" s="407"/>
      <c r="J64" s="346"/>
      <c r="K64" s="346"/>
      <c r="L64" s="346"/>
      <c r="M64" s="399"/>
      <c r="N64" s="346"/>
      <c r="O64" s="399"/>
      <c r="P64" s="407"/>
      <c r="Q64" s="399"/>
      <c r="R64" s="407"/>
      <c r="S64" s="399"/>
      <c r="T64" s="407"/>
      <c r="U64" s="399"/>
      <c r="V64" s="346"/>
      <c r="W64" s="399"/>
      <c r="X64" s="407"/>
      <c r="Y64" s="407"/>
      <c r="Z64" s="407"/>
      <c r="AA64" s="407"/>
      <c r="AB64" s="407"/>
      <c r="AC64" s="408"/>
      <c r="AD64" s="378"/>
      <c r="AE64" s="44"/>
      <c r="AF64" s="33"/>
      <c r="AI64" s="33"/>
    </row>
    <row r="65" spans="1:35" ht="23.25" customHeight="1" x14ac:dyDescent="0.3">
      <c r="A65" s="42"/>
      <c r="B65" s="376"/>
      <c r="C65" s="346"/>
      <c r="D65" s="340" t="s">
        <v>971</v>
      </c>
      <c r="E65" s="346"/>
      <c r="F65" s="346"/>
      <c r="G65" s="346"/>
      <c r="H65" s="357"/>
      <c r="I65" s="357"/>
      <c r="J65" s="346"/>
      <c r="K65" s="729"/>
      <c r="L65" s="585"/>
      <c r="M65" s="729"/>
      <c r="N65" s="585"/>
      <c r="O65" s="729"/>
      <c r="P65" s="587"/>
      <c r="Q65" s="729"/>
      <c r="R65" s="587"/>
      <c r="S65" s="731">
        <f>SUM(K65:Q65)</f>
        <v>0</v>
      </c>
      <c r="T65" s="407"/>
      <c r="U65" s="399"/>
      <c r="V65" s="346"/>
      <c r="W65" s="399"/>
      <c r="X65" s="407"/>
      <c r="Y65" s="407"/>
      <c r="Z65" s="407"/>
      <c r="AA65" s="407"/>
      <c r="AB65" s="407"/>
      <c r="AC65" s="47" t="str">
        <f>IF(OR(K65="",M65="",O65="",Q65=""),"Incomplete","Complete")</f>
        <v>Incomplete</v>
      </c>
      <c r="AD65" s="378"/>
      <c r="AE65" s="44"/>
      <c r="AF65" s="33"/>
      <c r="AI65" s="33"/>
    </row>
    <row r="66" spans="1:35" ht="15.75" customHeight="1" x14ac:dyDescent="0.3">
      <c r="A66" s="42"/>
      <c r="B66" s="376"/>
      <c r="C66" s="346"/>
      <c r="D66" s="346"/>
      <c r="E66" s="346"/>
      <c r="F66" s="346"/>
      <c r="G66" s="346"/>
      <c r="H66" s="357"/>
      <c r="I66" s="357"/>
      <c r="J66" s="346"/>
      <c r="K66" s="587"/>
      <c r="L66" s="585"/>
      <c r="M66" s="587"/>
      <c r="N66" s="585"/>
      <c r="O66" s="587"/>
      <c r="P66" s="587"/>
      <c r="Q66" s="587"/>
      <c r="R66" s="587"/>
      <c r="S66" s="743"/>
      <c r="T66" s="407"/>
      <c r="U66" s="399"/>
      <c r="V66" s="346"/>
      <c r="W66" s="399"/>
      <c r="X66" s="407"/>
      <c r="Y66" s="407"/>
      <c r="Z66" s="407"/>
      <c r="AA66" s="407"/>
      <c r="AB66" s="407"/>
      <c r="AC66" s="408"/>
      <c r="AD66" s="378"/>
      <c r="AE66" s="44"/>
      <c r="AF66" s="33"/>
      <c r="AI66" s="33"/>
    </row>
    <row r="67" spans="1:35" ht="25.5" customHeight="1" x14ac:dyDescent="0.3">
      <c r="A67" s="42"/>
      <c r="B67" s="376"/>
      <c r="C67" s="346"/>
      <c r="D67" s="347" t="s">
        <v>1164</v>
      </c>
      <c r="E67" s="357"/>
      <c r="F67" s="357"/>
      <c r="G67" s="357"/>
      <c r="H67" s="357"/>
      <c r="I67" s="357"/>
      <c r="J67" s="346"/>
      <c r="K67" s="729"/>
      <c r="L67" s="585"/>
      <c r="M67" s="729"/>
      <c r="N67" s="585"/>
      <c r="O67" s="729"/>
      <c r="P67" s="587"/>
      <c r="Q67" s="729"/>
      <c r="R67" s="587"/>
      <c r="S67" s="731">
        <f>SUM(K67:Q67)</f>
        <v>0</v>
      </c>
      <c r="T67" s="407"/>
      <c r="U67" s="357"/>
      <c r="V67" s="357"/>
      <c r="W67" s="357"/>
      <c r="X67" s="357"/>
      <c r="Y67" s="357"/>
      <c r="Z67" s="357"/>
      <c r="AA67" s="357"/>
      <c r="AB67" s="407"/>
      <c r="AC67" s="47" t="str">
        <f>IF(OR(K67="",M67="",O67="",Q67=""),"Incomplete","Complete")</f>
        <v>Incomplete</v>
      </c>
      <c r="AD67" s="378"/>
      <c r="AE67" s="44"/>
      <c r="AF67" s="33"/>
      <c r="AI67" s="33"/>
    </row>
    <row r="68" spans="1:35" ht="15.75" customHeight="1" x14ac:dyDescent="0.3">
      <c r="A68" s="42"/>
      <c r="B68" s="376"/>
      <c r="C68" s="346"/>
      <c r="D68" s="357"/>
      <c r="E68" s="357"/>
      <c r="F68" s="357"/>
      <c r="G68" s="357"/>
      <c r="H68" s="357"/>
      <c r="I68" s="357"/>
      <c r="J68" s="346"/>
      <c r="K68" s="587"/>
      <c r="L68" s="585"/>
      <c r="M68" s="587"/>
      <c r="N68" s="585"/>
      <c r="O68" s="587"/>
      <c r="P68" s="587"/>
      <c r="Q68" s="587"/>
      <c r="R68" s="587"/>
      <c r="S68" s="736"/>
      <c r="T68" s="407"/>
      <c r="U68" s="357"/>
      <c r="V68" s="357"/>
      <c r="W68" s="357"/>
      <c r="X68" s="357"/>
      <c r="Y68" s="357"/>
      <c r="Z68" s="357"/>
      <c r="AA68" s="357"/>
      <c r="AB68" s="407"/>
      <c r="AC68" s="344"/>
      <c r="AD68" s="378"/>
      <c r="AE68" s="44"/>
      <c r="AF68" s="33"/>
      <c r="AI68" s="33"/>
    </row>
    <row r="69" spans="1:35" ht="24" customHeight="1" x14ac:dyDescent="0.3">
      <c r="A69" s="42"/>
      <c r="B69" s="376"/>
      <c r="C69" s="346"/>
      <c r="D69" s="825" t="s">
        <v>1165</v>
      </c>
      <c r="E69" s="841"/>
      <c r="F69" s="841"/>
      <c r="G69" s="841"/>
      <c r="H69" s="357"/>
      <c r="I69" s="357"/>
      <c r="J69" s="346"/>
      <c r="K69" s="729"/>
      <c r="L69" s="585"/>
      <c r="M69" s="729"/>
      <c r="N69" s="585"/>
      <c r="O69" s="729"/>
      <c r="P69" s="587"/>
      <c r="Q69" s="729"/>
      <c r="R69" s="587"/>
      <c r="S69" s="731">
        <f>SUM(K69:Q69)</f>
        <v>0</v>
      </c>
      <c r="T69" s="407"/>
      <c r="U69" s="771"/>
      <c r="V69" s="850"/>
      <c r="W69" s="850"/>
      <c r="X69" s="850"/>
      <c r="Y69" s="850"/>
      <c r="Z69" s="850"/>
      <c r="AA69" s="850"/>
      <c r="AB69" s="407"/>
      <c r="AC69" s="47" t="str">
        <f>IF(OR(K69="",M69="",O69="",Q69=""),"Incomplete","Complete")</f>
        <v>Incomplete</v>
      </c>
      <c r="AD69" s="378"/>
      <c r="AE69" s="44"/>
      <c r="AF69" s="33"/>
      <c r="AI69" s="33"/>
    </row>
    <row r="70" spans="1:35" ht="15.75" customHeight="1" x14ac:dyDescent="0.3">
      <c r="A70" s="42"/>
      <c r="B70" s="376"/>
      <c r="C70" s="346"/>
      <c r="D70" s="357"/>
      <c r="E70" s="357"/>
      <c r="F70" s="357"/>
      <c r="G70" s="357"/>
      <c r="H70" s="357"/>
      <c r="I70" s="357"/>
      <c r="J70" s="346"/>
      <c r="K70" s="587"/>
      <c r="L70" s="585"/>
      <c r="M70" s="587"/>
      <c r="N70" s="585"/>
      <c r="O70" s="587"/>
      <c r="P70" s="587"/>
      <c r="Q70" s="587"/>
      <c r="R70" s="587"/>
      <c r="S70" s="736"/>
      <c r="T70" s="407"/>
      <c r="U70" s="850"/>
      <c r="V70" s="850"/>
      <c r="W70" s="850"/>
      <c r="X70" s="850"/>
      <c r="Y70" s="850"/>
      <c r="Z70" s="850"/>
      <c r="AA70" s="850"/>
      <c r="AB70" s="407"/>
      <c r="AC70" s="344"/>
      <c r="AD70" s="378"/>
      <c r="AE70" s="44"/>
      <c r="AF70" s="33"/>
      <c r="AI70" s="33"/>
    </row>
    <row r="71" spans="1:35" ht="24" customHeight="1" x14ac:dyDescent="0.3">
      <c r="A71" s="42"/>
      <c r="B71" s="376"/>
      <c r="C71" s="346"/>
      <c r="D71" s="771" t="s">
        <v>972</v>
      </c>
      <c r="E71" s="853"/>
      <c r="F71" s="853"/>
      <c r="G71" s="853"/>
      <c r="H71" s="357"/>
      <c r="I71" s="357"/>
      <c r="J71" s="346"/>
      <c r="K71" s="729"/>
      <c r="L71" s="585"/>
      <c r="M71" s="729"/>
      <c r="N71" s="585"/>
      <c r="O71" s="729"/>
      <c r="P71" s="587"/>
      <c r="Q71" s="729"/>
      <c r="R71" s="587"/>
      <c r="S71" s="731">
        <f>SUM(K71:Q71)</f>
        <v>0</v>
      </c>
      <c r="T71" s="407"/>
      <c r="U71" s="357"/>
      <c r="V71" s="357"/>
      <c r="W71" s="357"/>
      <c r="X71" s="357"/>
      <c r="Y71" s="357"/>
      <c r="Z71" s="357"/>
      <c r="AA71" s="357"/>
      <c r="AB71" s="407"/>
      <c r="AC71" s="47" t="str">
        <f>IF(OR(K71="",M71="",O71="",Q71=""),"Incomplete","Complete")</f>
        <v>Incomplete</v>
      </c>
      <c r="AD71" s="378"/>
      <c r="AE71" s="44"/>
      <c r="AF71" s="33"/>
      <c r="AI71" s="33"/>
    </row>
    <row r="72" spans="1:35" ht="15.75" customHeight="1" x14ac:dyDescent="0.3">
      <c r="A72" s="42"/>
      <c r="B72" s="376"/>
      <c r="C72" s="346"/>
      <c r="D72" s="357"/>
      <c r="E72" s="357"/>
      <c r="F72" s="357"/>
      <c r="G72" s="357"/>
      <c r="H72" s="357"/>
      <c r="I72" s="357"/>
      <c r="J72" s="346"/>
      <c r="K72" s="407"/>
      <c r="L72" s="346"/>
      <c r="M72" s="407"/>
      <c r="N72" s="346"/>
      <c r="O72" s="407"/>
      <c r="P72" s="407"/>
      <c r="Q72" s="407"/>
      <c r="R72" s="407"/>
      <c r="S72" s="399"/>
      <c r="T72" s="407"/>
      <c r="U72" s="357"/>
      <c r="V72" s="357"/>
      <c r="W72" s="357"/>
      <c r="X72" s="357"/>
      <c r="Y72" s="357"/>
      <c r="Z72" s="357"/>
      <c r="AA72" s="357"/>
      <c r="AB72" s="407"/>
      <c r="AC72" s="408"/>
      <c r="AD72" s="378"/>
      <c r="AE72" s="44"/>
      <c r="AF72" s="33"/>
      <c r="AI72" s="33"/>
    </row>
    <row r="73" spans="1:35" ht="15.75" customHeight="1" thickBot="1" x14ac:dyDescent="0.35">
      <c r="A73" s="42"/>
      <c r="B73" s="379"/>
      <c r="C73" s="362"/>
      <c r="D73" s="430"/>
      <c r="E73" s="430"/>
      <c r="F73" s="362"/>
      <c r="G73" s="362"/>
      <c r="H73" s="362"/>
      <c r="I73" s="380"/>
      <c r="J73" s="362"/>
      <c r="K73" s="362"/>
      <c r="L73" s="362"/>
      <c r="M73" s="362"/>
      <c r="N73" s="362"/>
      <c r="O73" s="362"/>
      <c r="P73" s="362"/>
      <c r="Q73" s="380"/>
      <c r="R73" s="380"/>
      <c r="S73" s="380"/>
      <c r="T73" s="380"/>
      <c r="U73" s="362"/>
      <c r="V73" s="362"/>
      <c r="W73" s="362"/>
      <c r="X73" s="362"/>
      <c r="Y73" s="380"/>
      <c r="Z73" s="380"/>
      <c r="AA73" s="380"/>
      <c r="AB73" s="380"/>
      <c r="AC73" s="421"/>
      <c r="AD73" s="382"/>
      <c r="AE73" s="44"/>
      <c r="AF73" s="33"/>
      <c r="AI73" s="33"/>
    </row>
    <row r="74" spans="1:35" ht="15.75" customHeight="1" thickBot="1" x14ac:dyDescent="0.35">
      <c r="A74" s="42"/>
      <c r="C74" s="139"/>
      <c r="D74" s="36"/>
      <c r="E74" s="36"/>
      <c r="F74" s="40"/>
      <c r="G74" s="36"/>
      <c r="H74" s="36"/>
      <c r="I74" s="40"/>
      <c r="J74" s="36"/>
      <c r="K74" s="36"/>
      <c r="L74" s="124"/>
      <c r="M74" s="49"/>
      <c r="N74" s="49"/>
      <c r="O74" s="49"/>
      <c r="P74" s="49"/>
      <c r="Q74" s="49"/>
      <c r="R74" s="49"/>
      <c r="S74" s="49"/>
      <c r="T74" s="49"/>
      <c r="U74" s="49"/>
      <c r="V74" s="49"/>
      <c r="W74" s="49"/>
      <c r="X74" s="49"/>
      <c r="Y74" s="49"/>
      <c r="Z74" s="49"/>
      <c r="AB74" s="49"/>
      <c r="AC74" s="84"/>
      <c r="AD74" s="36"/>
      <c r="AE74" s="44"/>
      <c r="AF74" s="33"/>
      <c r="AI74" s="33"/>
    </row>
    <row r="75" spans="1:35" ht="15.75" customHeight="1" thickBot="1" x14ac:dyDescent="0.35">
      <c r="A75" s="42"/>
      <c r="B75" s="259"/>
      <c r="C75" s="278" t="s">
        <v>921</v>
      </c>
      <c r="D75" s="278"/>
      <c r="E75" s="261"/>
      <c r="F75" s="261"/>
      <c r="G75" s="261"/>
      <c r="H75" s="261"/>
      <c r="I75" s="279"/>
      <c r="J75" s="261"/>
      <c r="K75" s="261"/>
      <c r="L75" s="261"/>
      <c r="M75" s="279"/>
      <c r="N75" s="279"/>
      <c r="O75" s="279"/>
      <c r="P75" s="279"/>
      <c r="Q75" s="279"/>
      <c r="R75" s="279"/>
      <c r="S75" s="279"/>
      <c r="T75" s="279"/>
      <c r="U75" s="279"/>
      <c r="V75" s="279"/>
      <c r="W75" s="279"/>
      <c r="X75" s="279"/>
      <c r="Y75" s="279"/>
      <c r="Z75" s="295"/>
      <c r="AA75" s="271"/>
      <c r="AB75" s="279"/>
      <c r="AC75" s="315"/>
      <c r="AD75" s="263"/>
      <c r="AE75" s="44"/>
      <c r="AF75" s="33"/>
      <c r="AI75" s="33"/>
    </row>
    <row r="76" spans="1:35" ht="15.75" customHeight="1" x14ac:dyDescent="0.3">
      <c r="A76" s="42"/>
      <c r="B76" s="376"/>
      <c r="C76" s="346"/>
      <c r="D76" s="346"/>
      <c r="E76" s="346"/>
      <c r="F76" s="346"/>
      <c r="G76" s="400"/>
      <c r="H76" s="400"/>
      <c r="I76" s="407"/>
      <c r="J76" s="400"/>
      <c r="K76" s="399"/>
      <c r="L76" s="346"/>
      <c r="M76" s="399"/>
      <c r="N76" s="346"/>
      <c r="O76" s="399"/>
      <c r="P76" s="407"/>
      <c r="Q76" s="399"/>
      <c r="R76" s="407"/>
      <c r="S76" s="399"/>
      <c r="T76" s="407"/>
      <c r="U76" s="399"/>
      <c r="V76" s="346"/>
      <c r="W76" s="399"/>
      <c r="X76" s="407"/>
      <c r="Y76" s="407"/>
      <c r="Z76" s="408"/>
      <c r="AA76" s="407"/>
      <c r="AB76" s="406"/>
      <c r="AC76" s="408"/>
      <c r="AD76" s="378"/>
      <c r="AE76" s="44"/>
      <c r="AF76" s="33"/>
      <c r="AI76" s="33"/>
    </row>
    <row r="77" spans="1:35" ht="15.75" customHeight="1" x14ac:dyDescent="0.3">
      <c r="A77" s="42"/>
      <c r="B77" s="376"/>
      <c r="C77" s="771" t="s">
        <v>1313</v>
      </c>
      <c r="D77" s="776"/>
      <c r="E77" s="776"/>
      <c r="F77" s="776"/>
      <c r="G77" s="776"/>
      <c r="H77" s="776"/>
      <c r="I77" s="407"/>
      <c r="J77" s="400"/>
      <c r="K77" s="399"/>
      <c r="L77" s="346"/>
      <c r="M77" s="399"/>
      <c r="N77" s="346"/>
      <c r="O77" s="399"/>
      <c r="P77" s="407"/>
      <c r="Q77" s="399"/>
      <c r="R77" s="407"/>
      <c r="S77" s="399"/>
      <c r="T77" s="407"/>
      <c r="U77" s="399"/>
      <c r="V77" s="346"/>
      <c r="W77" s="399"/>
      <c r="X77" s="407"/>
      <c r="Y77" s="407"/>
      <c r="Z77" s="408"/>
      <c r="AA77" s="407"/>
      <c r="AB77" s="406"/>
      <c r="AC77" s="428"/>
      <c r="AD77" s="378"/>
      <c r="AE77" s="44"/>
      <c r="AF77" s="33"/>
      <c r="AI77" s="33"/>
    </row>
    <row r="78" spans="1:35" ht="15.75" customHeight="1" x14ac:dyDescent="0.3">
      <c r="A78" s="42"/>
      <c r="B78" s="376"/>
      <c r="C78" s="776"/>
      <c r="D78" s="776"/>
      <c r="E78" s="776"/>
      <c r="F78" s="776"/>
      <c r="G78" s="776"/>
      <c r="H78" s="776"/>
      <c r="I78" s="407"/>
      <c r="J78" s="400"/>
      <c r="K78" s="399"/>
      <c r="L78" s="346"/>
      <c r="M78" s="399"/>
      <c r="N78" s="346"/>
      <c r="O78" s="399"/>
      <c r="P78" s="407"/>
      <c r="Q78" s="399"/>
      <c r="R78" s="407"/>
      <c r="S78" s="399"/>
      <c r="T78" s="407"/>
      <c r="U78" s="399"/>
      <c r="V78" s="346"/>
      <c r="W78" s="399"/>
      <c r="X78" s="407"/>
      <c r="Y78" s="407"/>
      <c r="Z78" s="408"/>
      <c r="AA78" s="407"/>
      <c r="AB78" s="406"/>
      <c r="AC78" s="428"/>
      <c r="AD78" s="378"/>
      <c r="AE78" s="44"/>
      <c r="AF78" s="33"/>
      <c r="AI78" s="33"/>
    </row>
    <row r="79" spans="1:35" ht="15.75" customHeight="1" x14ac:dyDescent="0.3">
      <c r="A79" s="42"/>
      <c r="B79" s="376"/>
      <c r="C79" s="346"/>
      <c r="D79" s="346"/>
      <c r="E79" s="346"/>
      <c r="F79" s="346"/>
      <c r="G79" s="400"/>
      <c r="H79" s="400"/>
      <c r="I79" s="407"/>
      <c r="J79" s="400"/>
      <c r="K79" s="842" t="s">
        <v>933</v>
      </c>
      <c r="L79" s="843"/>
      <c r="M79" s="844"/>
      <c r="N79" s="346"/>
      <c r="O79" s="842" t="s">
        <v>925</v>
      </c>
      <c r="P79" s="843"/>
      <c r="Q79" s="844"/>
      <c r="R79" s="407"/>
      <c r="S79" s="399"/>
      <c r="T79" s="407"/>
      <c r="U79" s="399"/>
      <c r="V79" s="346"/>
      <c r="W79" s="399"/>
      <c r="X79" s="407"/>
      <c r="Y79" s="407"/>
      <c r="Z79" s="408"/>
      <c r="AA79" s="407"/>
      <c r="AB79" s="406"/>
      <c r="AC79" s="428"/>
      <c r="AD79" s="378"/>
      <c r="AE79" s="44"/>
      <c r="AF79" s="33"/>
      <c r="AI79" s="33"/>
    </row>
    <row r="80" spans="1:35" ht="15.75" customHeight="1" x14ac:dyDescent="0.3">
      <c r="A80" s="42"/>
      <c r="B80" s="376"/>
      <c r="C80" s="771"/>
      <c r="D80" s="776"/>
      <c r="E80" s="776"/>
      <c r="F80" s="776"/>
      <c r="G80" s="776"/>
      <c r="H80" s="776"/>
      <c r="I80" s="407"/>
      <c r="J80" s="400"/>
      <c r="K80" s="845"/>
      <c r="L80" s="846"/>
      <c r="M80" s="847"/>
      <c r="N80" s="346"/>
      <c r="O80" s="845"/>
      <c r="P80" s="846"/>
      <c r="Q80" s="847"/>
      <c r="R80" s="407"/>
      <c r="S80" s="399"/>
      <c r="T80" s="407"/>
      <c r="U80" s="399"/>
      <c r="V80" s="346"/>
      <c r="W80" s="399"/>
      <c r="X80" s="407"/>
      <c r="Y80" s="407"/>
      <c r="Z80" s="408"/>
      <c r="AA80" s="407"/>
      <c r="AB80" s="406"/>
      <c r="AC80" s="428"/>
      <c r="AD80" s="378"/>
      <c r="AE80" s="44"/>
      <c r="AF80" s="33"/>
      <c r="AI80" s="33"/>
    </row>
    <row r="81" spans="1:35" ht="15.75" customHeight="1" x14ac:dyDescent="0.3">
      <c r="A81" s="42"/>
      <c r="B81" s="376"/>
      <c r="C81" s="776"/>
      <c r="D81" s="776"/>
      <c r="E81" s="776"/>
      <c r="F81" s="776"/>
      <c r="G81" s="776"/>
      <c r="H81" s="776"/>
      <c r="I81" s="407"/>
      <c r="J81" s="400"/>
      <c r="K81" s="399"/>
      <c r="L81" s="346"/>
      <c r="M81" s="399"/>
      <c r="N81" s="346"/>
      <c r="O81" s="399"/>
      <c r="P81" s="346"/>
      <c r="Q81" s="399"/>
      <c r="R81" s="407"/>
      <c r="S81" s="399"/>
      <c r="T81" s="407"/>
      <c r="U81" s="399"/>
      <c r="V81" s="346"/>
      <c r="W81" s="399"/>
      <c r="X81" s="407"/>
      <c r="Y81" s="407"/>
      <c r="Z81" s="408"/>
      <c r="AA81" s="407"/>
      <c r="AB81" s="406"/>
      <c r="AC81" s="428"/>
      <c r="AD81" s="378"/>
      <c r="AE81" s="44"/>
      <c r="AF81" s="33"/>
      <c r="AI81" s="33"/>
    </row>
    <row r="82" spans="1:35" ht="15.75" customHeight="1" x14ac:dyDescent="0.3">
      <c r="A82" s="42"/>
      <c r="B82" s="376"/>
      <c r="C82" s="346"/>
      <c r="D82" s="346"/>
      <c r="E82" s="346"/>
      <c r="F82" s="346"/>
      <c r="G82" s="400"/>
      <c r="H82" s="400"/>
      <c r="I82" s="400"/>
      <c r="J82" s="400"/>
      <c r="K82" s="272" t="s">
        <v>931</v>
      </c>
      <c r="L82" s="346"/>
      <c r="M82" s="272" t="s">
        <v>932</v>
      </c>
      <c r="N82" s="346"/>
      <c r="O82" s="272" t="s">
        <v>931</v>
      </c>
      <c r="P82" s="346"/>
      <c r="Q82" s="272" t="s">
        <v>927</v>
      </c>
      <c r="R82" s="407"/>
      <c r="S82" s="272" t="s">
        <v>2</v>
      </c>
      <c r="T82" s="341"/>
      <c r="U82" s="399"/>
      <c r="V82" s="346"/>
      <c r="W82" s="399"/>
      <c r="X82" s="407"/>
      <c r="Y82" s="407"/>
      <c r="Z82" s="408"/>
      <c r="AA82" s="407"/>
      <c r="AB82" s="406"/>
      <c r="AC82" s="408"/>
      <c r="AD82" s="378"/>
      <c r="AE82" s="44"/>
      <c r="AF82" s="33"/>
      <c r="AI82" s="33"/>
    </row>
    <row r="83" spans="1:35" ht="15.75" customHeight="1" x14ac:dyDescent="0.3">
      <c r="A83" s="42"/>
      <c r="B83" s="376"/>
      <c r="C83" s="426" t="s">
        <v>923</v>
      </c>
      <c r="D83" s="346"/>
      <c r="E83" s="346"/>
      <c r="F83" s="346"/>
      <c r="G83" s="346"/>
      <c r="H83" s="346"/>
      <c r="I83" s="408"/>
      <c r="J83" s="346"/>
      <c r="K83" s="281"/>
      <c r="L83" s="346"/>
      <c r="M83" s="281"/>
      <c r="N83" s="346"/>
      <c r="O83" s="281"/>
      <c r="P83" s="346"/>
      <c r="Q83" s="281"/>
      <c r="R83" s="407"/>
      <c r="S83" s="281"/>
      <c r="T83" s="407"/>
      <c r="U83" s="399"/>
      <c r="V83" s="346"/>
      <c r="W83" s="399"/>
      <c r="X83" s="407"/>
      <c r="Y83" s="407"/>
      <c r="Z83" s="408"/>
      <c r="AA83" s="407"/>
      <c r="AB83" s="407"/>
      <c r="AC83" s="408"/>
      <c r="AD83" s="378"/>
      <c r="AE83" s="44"/>
      <c r="AF83" s="33"/>
      <c r="AI83" s="33"/>
    </row>
    <row r="84" spans="1:35" ht="15.75" customHeight="1" x14ac:dyDescent="0.3">
      <c r="A84" s="42"/>
      <c r="B84" s="376"/>
      <c r="C84" s="346"/>
      <c r="D84" s="346"/>
      <c r="E84" s="346"/>
      <c r="F84" s="346"/>
      <c r="G84" s="346"/>
      <c r="H84" s="346"/>
      <c r="I84" s="408"/>
      <c r="J84" s="346"/>
      <c r="K84" s="346"/>
      <c r="L84" s="346"/>
      <c r="M84" s="346"/>
      <c r="N84" s="346"/>
      <c r="O84" s="346"/>
      <c r="P84" s="346"/>
      <c r="Q84" s="346"/>
      <c r="R84" s="346"/>
      <c r="S84" s="407"/>
      <c r="T84" s="407"/>
      <c r="U84" s="399"/>
      <c r="V84" s="346"/>
      <c r="W84" s="399"/>
      <c r="X84" s="407"/>
      <c r="Y84" s="407"/>
      <c r="Z84" s="408"/>
      <c r="AA84" s="407"/>
      <c r="AB84" s="407"/>
      <c r="AC84" s="408"/>
      <c r="AD84" s="378"/>
      <c r="AE84" s="44"/>
      <c r="AF84" s="33"/>
      <c r="AI84" s="33"/>
    </row>
    <row r="85" spans="1:35" ht="26.25" customHeight="1" x14ac:dyDescent="0.3">
      <c r="A85" s="42"/>
      <c r="B85" s="376"/>
      <c r="C85" s="346"/>
      <c r="D85" s="346" t="s">
        <v>1107</v>
      </c>
      <c r="E85" s="346"/>
      <c r="F85" s="346"/>
      <c r="G85" s="346"/>
      <c r="H85" s="346"/>
      <c r="I85" s="408"/>
      <c r="J85" s="346"/>
      <c r="K85" s="729"/>
      <c r="L85" s="585"/>
      <c r="M85" s="729"/>
      <c r="N85" s="585"/>
      <c r="O85" s="729"/>
      <c r="P85" s="585"/>
      <c r="Q85" s="729"/>
      <c r="R85" s="587"/>
      <c r="S85" s="731">
        <f>SUM(K85:Q85)</f>
        <v>0</v>
      </c>
      <c r="T85" s="407"/>
      <c r="U85" s="399"/>
      <c r="V85" s="346"/>
      <c r="W85" s="399"/>
      <c r="X85" s="407"/>
      <c r="Y85" s="407"/>
      <c r="Z85" s="407"/>
      <c r="AA85" s="407"/>
      <c r="AB85" s="407"/>
      <c r="AC85" s="47" t="str">
        <f>IF(OR(K85="",M85="",O85="",Q85=""),"Incomplete","Complete")</f>
        <v>Incomplete</v>
      </c>
      <c r="AD85" s="378"/>
      <c r="AE85" s="44"/>
      <c r="AF85" s="33"/>
      <c r="AI85" s="33"/>
    </row>
    <row r="86" spans="1:35" ht="15.75" customHeight="1" x14ac:dyDescent="0.3">
      <c r="A86" s="42"/>
      <c r="B86" s="376"/>
      <c r="C86" s="346"/>
      <c r="D86" s="346"/>
      <c r="E86" s="346"/>
      <c r="F86" s="346"/>
      <c r="G86" s="346"/>
      <c r="H86" s="346"/>
      <c r="I86" s="407"/>
      <c r="J86" s="346"/>
      <c r="K86" s="585"/>
      <c r="L86" s="585"/>
      <c r="M86" s="585"/>
      <c r="N86" s="585"/>
      <c r="O86" s="585"/>
      <c r="P86" s="585"/>
      <c r="Q86" s="585"/>
      <c r="R86" s="585"/>
      <c r="S86" s="735"/>
      <c r="T86" s="346"/>
      <c r="U86" s="399"/>
      <c r="V86" s="346"/>
      <c r="W86" s="399"/>
      <c r="X86" s="407"/>
      <c r="Y86" s="407"/>
      <c r="Z86" s="408"/>
      <c r="AA86" s="407"/>
      <c r="AB86" s="407"/>
      <c r="AC86" s="408"/>
      <c r="AD86" s="378"/>
      <c r="AE86" s="44"/>
      <c r="AF86" s="33"/>
      <c r="AI86" s="33"/>
    </row>
    <row r="87" spans="1:35" ht="28.5" customHeight="1" x14ac:dyDescent="0.3">
      <c r="A87" s="42"/>
      <c r="B87" s="376"/>
      <c r="C87" s="346"/>
      <c r="D87" s="346" t="s">
        <v>1108</v>
      </c>
      <c r="E87" s="346"/>
      <c r="F87" s="346"/>
      <c r="G87" s="346"/>
      <c r="H87" s="346"/>
      <c r="I87" s="408"/>
      <c r="J87" s="346"/>
      <c r="K87" s="729"/>
      <c r="L87" s="585"/>
      <c r="M87" s="729"/>
      <c r="N87" s="585"/>
      <c r="O87" s="729"/>
      <c r="P87" s="585"/>
      <c r="Q87" s="729"/>
      <c r="R87" s="587"/>
      <c r="S87" s="731">
        <f>SUM(K87:Q87)</f>
        <v>0</v>
      </c>
      <c r="T87" s="407"/>
      <c r="U87" s="399"/>
      <c r="V87" s="346"/>
      <c r="W87" s="399"/>
      <c r="X87" s="407"/>
      <c r="Y87" s="407"/>
      <c r="Z87" s="407"/>
      <c r="AA87" s="407"/>
      <c r="AB87" s="407"/>
      <c r="AC87" s="47" t="str">
        <f>IF(OR(K87="",M87="",O87="",Q87=""),"Incomplete","Complete")</f>
        <v>Incomplete</v>
      </c>
      <c r="AD87" s="378"/>
      <c r="AE87" s="44"/>
      <c r="AF87" s="33"/>
      <c r="AI87" s="33"/>
    </row>
    <row r="88" spans="1:35" ht="15.75" customHeight="1" x14ac:dyDescent="0.3">
      <c r="A88" s="42"/>
      <c r="B88" s="376"/>
      <c r="C88" s="346"/>
      <c r="D88" s="346"/>
      <c r="E88" s="346"/>
      <c r="F88" s="346"/>
      <c r="G88" s="346"/>
      <c r="H88" s="346"/>
      <c r="I88" s="407"/>
      <c r="J88" s="346"/>
      <c r="K88" s="585"/>
      <c r="L88" s="585"/>
      <c r="M88" s="585"/>
      <c r="N88" s="585"/>
      <c r="O88" s="585"/>
      <c r="P88" s="585"/>
      <c r="Q88" s="585"/>
      <c r="R88" s="585"/>
      <c r="S88" s="735"/>
      <c r="T88" s="346"/>
      <c r="U88" s="399"/>
      <c r="V88" s="346"/>
      <c r="W88" s="399"/>
      <c r="X88" s="407"/>
      <c r="Y88" s="407"/>
      <c r="Z88" s="408"/>
      <c r="AA88" s="407"/>
      <c r="AB88" s="407"/>
      <c r="AC88" s="408"/>
      <c r="AD88" s="378"/>
      <c r="AE88" s="44"/>
      <c r="AF88" s="33"/>
      <c r="AI88" s="33"/>
    </row>
    <row r="89" spans="1:35" ht="30.75" customHeight="1" x14ac:dyDescent="0.3">
      <c r="A89" s="42"/>
      <c r="B89" s="376"/>
      <c r="C89" s="346"/>
      <c r="D89" s="346" t="s">
        <v>1109</v>
      </c>
      <c r="E89" s="346"/>
      <c r="F89" s="346"/>
      <c r="G89" s="346"/>
      <c r="H89" s="346"/>
      <c r="I89" s="408"/>
      <c r="J89" s="346"/>
      <c r="K89" s="729"/>
      <c r="L89" s="585"/>
      <c r="M89" s="729"/>
      <c r="N89" s="585"/>
      <c r="O89" s="729"/>
      <c r="P89" s="585"/>
      <c r="Q89" s="729"/>
      <c r="R89" s="587"/>
      <c r="S89" s="731">
        <f>SUM(K89:Q89)</f>
        <v>0</v>
      </c>
      <c r="T89" s="407"/>
      <c r="U89" s="399"/>
      <c r="V89" s="346"/>
      <c r="W89" s="399"/>
      <c r="X89" s="407"/>
      <c r="Y89" s="407"/>
      <c r="Z89" s="407"/>
      <c r="AA89" s="407"/>
      <c r="AB89" s="407"/>
      <c r="AC89" s="47" t="str">
        <f>IF(OR(K89="",M89="",O89="",Q89=""),"Incomplete","Complete")</f>
        <v>Incomplete</v>
      </c>
      <c r="AD89" s="378"/>
      <c r="AE89" s="44"/>
      <c r="AF89" s="33"/>
      <c r="AI89" s="33"/>
    </row>
    <row r="90" spans="1:35" ht="15.75" customHeight="1" x14ac:dyDescent="0.3">
      <c r="A90" s="42"/>
      <c r="B90" s="376"/>
      <c r="C90" s="346"/>
      <c r="D90" s="346"/>
      <c r="E90" s="346"/>
      <c r="F90" s="346"/>
      <c r="G90" s="346"/>
      <c r="H90" s="346"/>
      <c r="I90" s="408"/>
      <c r="J90" s="408"/>
      <c r="K90" s="604"/>
      <c r="L90" s="604"/>
      <c r="M90" s="604"/>
      <c r="N90" s="604"/>
      <c r="O90" s="604"/>
      <c r="P90" s="604"/>
      <c r="Q90" s="604"/>
      <c r="R90" s="604"/>
      <c r="S90" s="746"/>
      <c r="T90" s="408"/>
      <c r="U90" s="399"/>
      <c r="V90" s="346"/>
      <c r="W90" s="399"/>
      <c r="X90" s="407"/>
      <c r="Y90" s="407"/>
      <c r="Z90" s="407"/>
      <c r="AA90" s="407"/>
      <c r="AB90" s="407"/>
      <c r="AC90" s="344"/>
      <c r="AD90" s="378"/>
      <c r="AE90" s="44"/>
      <c r="AF90" s="33"/>
      <c r="AI90" s="33"/>
    </row>
    <row r="91" spans="1:35" ht="27.75" customHeight="1" x14ac:dyDescent="0.3">
      <c r="A91" s="42"/>
      <c r="B91" s="376"/>
      <c r="C91" s="346"/>
      <c r="D91" s="346"/>
      <c r="E91" s="346"/>
      <c r="F91" s="398"/>
      <c r="G91" s="398"/>
      <c r="H91" s="398"/>
      <c r="I91" s="437" t="str">
        <f>"The totals should reconcile to the answer given in CPEN-1 a) iii) "</f>
        <v xml:space="preserve">The totals should reconcile to the answer given in CPEN-1 a) iii) </v>
      </c>
      <c r="J91" s="408"/>
      <c r="K91" s="731">
        <f>K85+K87+K89</f>
        <v>0</v>
      </c>
      <c r="L91" s="747"/>
      <c r="M91" s="731">
        <f>M85+M87+M89</f>
        <v>0</v>
      </c>
      <c r="N91" s="747"/>
      <c r="O91" s="731">
        <f>O85+O87+O89</f>
        <v>0</v>
      </c>
      <c r="P91" s="747"/>
      <c r="Q91" s="731">
        <f>Q85+Q87+Q89</f>
        <v>0</v>
      </c>
      <c r="R91" s="605"/>
      <c r="S91" s="731">
        <f>S85+S87+S89</f>
        <v>0</v>
      </c>
      <c r="T91" s="408"/>
      <c r="U91" s="340"/>
      <c r="V91" s="346"/>
      <c r="W91" s="399"/>
      <c r="X91" s="407"/>
      <c r="Y91" s="407"/>
      <c r="Z91" s="407"/>
      <c r="AA91" s="407"/>
      <c r="AB91" s="407"/>
      <c r="AC91" s="344"/>
      <c r="AD91" s="378"/>
      <c r="AE91" s="44"/>
      <c r="AF91" s="33"/>
      <c r="AI91" s="33"/>
    </row>
    <row r="92" spans="1:35" ht="15.75" customHeight="1" x14ac:dyDescent="0.3">
      <c r="A92" s="42"/>
      <c r="B92" s="376"/>
      <c r="C92" s="346"/>
      <c r="D92" s="346"/>
      <c r="E92" s="346"/>
      <c r="F92" s="346"/>
      <c r="G92" s="400"/>
      <c r="H92" s="400"/>
      <c r="I92" s="407"/>
      <c r="J92" s="400"/>
      <c r="K92" s="400"/>
      <c r="L92" s="400"/>
      <c r="M92" s="400"/>
      <c r="N92" s="400"/>
      <c r="O92" s="400"/>
      <c r="P92" s="400"/>
      <c r="Q92" s="400"/>
      <c r="R92" s="400"/>
      <c r="S92" s="400"/>
      <c r="T92" s="400"/>
      <c r="U92" s="400"/>
      <c r="V92" s="400"/>
      <c r="W92" s="400"/>
      <c r="X92" s="400"/>
      <c r="Y92" s="400"/>
      <c r="Z92" s="408"/>
      <c r="AA92" s="407"/>
      <c r="AB92" s="406"/>
      <c r="AC92" s="408"/>
      <c r="AD92" s="378"/>
      <c r="AE92" s="44"/>
      <c r="AF92" s="33"/>
      <c r="AI92" s="33"/>
    </row>
    <row r="93" spans="1:35" ht="15.75" customHeight="1" x14ac:dyDescent="0.3">
      <c r="A93" s="42"/>
      <c r="B93" s="376"/>
      <c r="C93" s="346"/>
      <c r="D93" s="346"/>
      <c r="E93" s="346"/>
      <c r="F93" s="346"/>
      <c r="G93" s="400"/>
      <c r="H93" s="400"/>
      <c r="I93" s="407"/>
      <c r="J93" s="400"/>
      <c r="K93" s="400"/>
      <c r="L93" s="400"/>
      <c r="M93" s="400"/>
      <c r="N93" s="400"/>
      <c r="O93" s="400"/>
      <c r="P93" s="400"/>
      <c r="Q93" s="400"/>
      <c r="R93" s="400"/>
      <c r="S93" s="400"/>
      <c r="T93" s="400"/>
      <c r="U93" s="400"/>
      <c r="V93" s="400"/>
      <c r="W93" s="400"/>
      <c r="X93" s="400"/>
      <c r="Y93" s="400"/>
      <c r="Z93" s="408"/>
      <c r="AA93" s="407"/>
      <c r="AB93" s="406"/>
      <c r="AC93" s="408"/>
      <c r="AD93" s="378"/>
      <c r="AE93" s="44"/>
      <c r="AF93" s="33"/>
      <c r="AI93" s="33"/>
    </row>
    <row r="94" spans="1:35" ht="15.75" customHeight="1" x14ac:dyDescent="0.3">
      <c r="A94" s="42"/>
      <c r="B94" s="376"/>
      <c r="C94" s="346"/>
      <c r="D94" s="346"/>
      <c r="E94" s="346"/>
      <c r="F94" s="346"/>
      <c r="G94" s="400"/>
      <c r="H94" s="400"/>
      <c r="I94" s="407"/>
      <c r="J94" s="400"/>
      <c r="K94" s="842" t="s">
        <v>929</v>
      </c>
      <c r="L94" s="843"/>
      <c r="M94" s="844"/>
      <c r="N94" s="346"/>
      <c r="O94" s="842" t="s">
        <v>930</v>
      </c>
      <c r="P94" s="843"/>
      <c r="Q94" s="844"/>
      <c r="R94" s="407"/>
      <c r="S94" s="399"/>
      <c r="T94" s="407"/>
      <c r="U94" s="399"/>
      <c r="V94" s="400"/>
      <c r="W94" s="400"/>
      <c r="X94" s="400"/>
      <c r="Y94" s="400"/>
      <c r="Z94" s="408"/>
      <c r="AA94" s="407"/>
      <c r="AB94" s="406"/>
      <c r="AC94" s="408"/>
      <c r="AD94" s="378"/>
      <c r="AE94" s="44"/>
      <c r="AF94" s="33"/>
      <c r="AI94" s="33"/>
    </row>
    <row r="95" spans="1:35" ht="15.75" customHeight="1" x14ac:dyDescent="0.3">
      <c r="A95" s="42"/>
      <c r="B95" s="376"/>
      <c r="C95" s="771"/>
      <c r="D95" s="776"/>
      <c r="E95" s="776"/>
      <c r="F95" s="776"/>
      <c r="G95" s="776"/>
      <c r="H95" s="776"/>
      <c r="I95" s="407"/>
      <c r="J95" s="400"/>
      <c r="K95" s="845"/>
      <c r="L95" s="846"/>
      <c r="M95" s="847"/>
      <c r="N95" s="346"/>
      <c r="O95" s="845"/>
      <c r="P95" s="846"/>
      <c r="Q95" s="847"/>
      <c r="R95" s="407"/>
      <c r="S95" s="399"/>
      <c r="T95" s="407"/>
      <c r="U95" s="399"/>
      <c r="V95" s="400"/>
      <c r="W95" s="400"/>
      <c r="X95" s="400"/>
      <c r="Y95" s="400"/>
      <c r="Z95" s="408"/>
      <c r="AA95" s="407"/>
      <c r="AB95" s="406"/>
      <c r="AC95" s="408"/>
      <c r="AD95" s="378"/>
      <c r="AE95" s="44"/>
      <c r="AF95" s="33"/>
      <c r="AI95" s="33"/>
    </row>
    <row r="96" spans="1:35" ht="15.75" customHeight="1" x14ac:dyDescent="0.3">
      <c r="A96" s="42"/>
      <c r="B96" s="376"/>
      <c r="C96" s="776"/>
      <c r="D96" s="776"/>
      <c r="E96" s="776"/>
      <c r="F96" s="776"/>
      <c r="G96" s="776"/>
      <c r="H96" s="776"/>
      <c r="I96" s="407"/>
      <c r="J96" s="400"/>
      <c r="K96" s="399"/>
      <c r="L96" s="346"/>
      <c r="M96" s="399"/>
      <c r="N96" s="346"/>
      <c r="O96" s="399"/>
      <c r="P96" s="346"/>
      <c r="Q96" s="399"/>
      <c r="R96" s="407"/>
      <c r="S96" s="399"/>
      <c r="T96" s="407"/>
      <c r="U96" s="399"/>
      <c r="V96" s="400"/>
      <c r="W96" s="400"/>
      <c r="X96" s="400"/>
      <c r="Y96" s="400"/>
      <c r="Z96" s="408"/>
      <c r="AA96" s="407"/>
      <c r="AB96" s="406"/>
      <c r="AC96" s="408"/>
      <c r="AD96" s="378"/>
      <c r="AE96" s="44"/>
      <c r="AF96" s="33"/>
      <c r="AI96" s="33"/>
    </row>
    <row r="97" spans="1:35" ht="15.75" customHeight="1" x14ac:dyDescent="0.3">
      <c r="A97" s="42"/>
      <c r="B97" s="376"/>
      <c r="C97" s="346"/>
      <c r="D97" s="346"/>
      <c r="E97" s="346"/>
      <c r="F97" s="346"/>
      <c r="G97" s="400"/>
      <c r="H97" s="400"/>
      <c r="I97" s="400"/>
      <c r="J97" s="400"/>
      <c r="K97" s="272" t="s">
        <v>931</v>
      </c>
      <c r="L97" s="346"/>
      <c r="M97" s="272" t="s">
        <v>932</v>
      </c>
      <c r="N97" s="346"/>
      <c r="O97" s="272" t="s">
        <v>931</v>
      </c>
      <c r="P97" s="346"/>
      <c r="Q97" s="272" t="s">
        <v>932</v>
      </c>
      <c r="R97" s="407"/>
      <c r="S97" s="272" t="s">
        <v>2</v>
      </c>
      <c r="T97" s="341"/>
      <c r="U97" s="399"/>
      <c r="V97" s="400"/>
      <c r="W97" s="400"/>
      <c r="X97" s="400"/>
      <c r="Y97" s="400"/>
      <c r="Z97" s="408"/>
      <c r="AA97" s="407"/>
      <c r="AB97" s="406"/>
      <c r="AC97" s="408"/>
      <c r="AD97" s="378"/>
      <c r="AE97" s="44"/>
      <c r="AF97" s="33"/>
      <c r="AI97" s="33"/>
    </row>
    <row r="98" spans="1:35" ht="15.75" customHeight="1" x14ac:dyDescent="0.3">
      <c r="A98" s="42"/>
      <c r="B98" s="376"/>
      <c r="C98" s="426" t="s">
        <v>928</v>
      </c>
      <c r="D98" s="346"/>
      <c r="E98" s="346"/>
      <c r="F98" s="346"/>
      <c r="G98" s="346"/>
      <c r="H98" s="346"/>
      <c r="I98" s="408"/>
      <c r="J98" s="346"/>
      <c r="K98" s="281"/>
      <c r="L98" s="346"/>
      <c r="M98" s="281"/>
      <c r="N98" s="346"/>
      <c r="O98" s="281"/>
      <c r="P98" s="346"/>
      <c r="Q98" s="281"/>
      <c r="R98" s="407"/>
      <c r="S98" s="281"/>
      <c r="T98" s="407"/>
      <c r="U98" s="399"/>
      <c r="V98" s="400"/>
      <c r="W98" s="400"/>
      <c r="X98" s="400"/>
      <c r="Y98" s="400"/>
      <c r="Z98" s="408"/>
      <c r="AA98" s="407"/>
      <c r="AB98" s="406"/>
      <c r="AC98" s="408"/>
      <c r="AD98" s="378"/>
      <c r="AE98" s="44"/>
      <c r="AF98" s="33"/>
      <c r="AI98" s="33"/>
    </row>
    <row r="99" spans="1:35" ht="15.75" customHeight="1" x14ac:dyDescent="0.3">
      <c r="A99" s="42"/>
      <c r="B99" s="376"/>
      <c r="C99" s="346"/>
      <c r="D99" s="346"/>
      <c r="E99" s="346"/>
      <c r="F99" s="346"/>
      <c r="G99" s="346"/>
      <c r="H99" s="346"/>
      <c r="I99" s="408"/>
      <c r="J99" s="346"/>
      <c r="K99" s="346"/>
      <c r="L99" s="346"/>
      <c r="M99" s="346"/>
      <c r="N99" s="346"/>
      <c r="O99" s="346"/>
      <c r="P99" s="346"/>
      <c r="Q99" s="346"/>
      <c r="R99" s="346"/>
      <c r="S99" s="407"/>
      <c r="T99" s="407"/>
      <c r="U99" s="399"/>
      <c r="V99" s="400"/>
      <c r="W99" s="400"/>
      <c r="X99" s="400"/>
      <c r="Y99" s="400"/>
      <c r="Z99" s="408"/>
      <c r="AA99" s="407"/>
      <c r="AB99" s="406"/>
      <c r="AC99" s="408"/>
      <c r="AD99" s="378"/>
      <c r="AE99" s="44"/>
      <c r="AF99" s="33"/>
      <c r="AI99" s="33"/>
    </row>
    <row r="100" spans="1:35" ht="26.25" customHeight="1" x14ac:dyDescent="0.3">
      <c r="A100" s="42"/>
      <c r="B100" s="376"/>
      <c r="C100" s="346"/>
      <c r="D100" s="346" t="s">
        <v>1046</v>
      </c>
      <c r="E100" s="346"/>
      <c r="F100" s="346"/>
      <c r="G100" s="346"/>
      <c r="H100" s="346"/>
      <c r="I100" s="408"/>
      <c r="J100" s="346"/>
      <c r="K100" s="729"/>
      <c r="L100" s="585"/>
      <c r="M100" s="729"/>
      <c r="N100" s="585"/>
      <c r="O100" s="729"/>
      <c r="P100" s="585"/>
      <c r="Q100" s="729"/>
      <c r="R100" s="587"/>
      <c r="S100" s="731">
        <f>SUM(K100:Q100)</f>
        <v>0</v>
      </c>
      <c r="T100" s="407"/>
      <c r="U100" s="399"/>
      <c r="V100" s="400"/>
      <c r="W100" s="400"/>
      <c r="X100" s="400"/>
      <c r="Y100" s="400"/>
      <c r="Z100" s="408"/>
      <c r="AA100" s="407"/>
      <c r="AB100" s="406"/>
      <c r="AC100" s="47" t="str">
        <f>IF(OR(K100="",M100="",O100="",Q100=""),"Incomplete","Complete")</f>
        <v>Incomplete</v>
      </c>
      <c r="AD100" s="378"/>
      <c r="AE100" s="44"/>
      <c r="AF100" s="33"/>
      <c r="AI100" s="33"/>
    </row>
    <row r="101" spans="1:35" ht="15.75" customHeight="1" x14ac:dyDescent="0.3">
      <c r="A101" s="42"/>
      <c r="B101" s="376"/>
      <c r="C101" s="346"/>
      <c r="D101" s="346"/>
      <c r="E101" s="346"/>
      <c r="F101" s="346"/>
      <c r="G101" s="346"/>
      <c r="H101" s="346"/>
      <c r="I101" s="407"/>
      <c r="J101" s="346"/>
      <c r="K101" s="585"/>
      <c r="L101" s="585"/>
      <c r="M101" s="585"/>
      <c r="N101" s="585"/>
      <c r="O101" s="585"/>
      <c r="P101" s="585"/>
      <c r="Q101" s="585"/>
      <c r="R101" s="585"/>
      <c r="S101" s="735"/>
      <c r="T101" s="346"/>
      <c r="U101" s="399"/>
      <c r="V101" s="400"/>
      <c r="W101" s="400"/>
      <c r="X101" s="400"/>
      <c r="Y101" s="400"/>
      <c r="Z101" s="408"/>
      <c r="AA101" s="407"/>
      <c r="AB101" s="406"/>
      <c r="AC101" s="408"/>
      <c r="AD101" s="378"/>
      <c r="AE101" s="44"/>
      <c r="AF101" s="33"/>
      <c r="AI101" s="33"/>
    </row>
    <row r="102" spans="1:35" ht="26.25" customHeight="1" x14ac:dyDescent="0.3">
      <c r="A102" s="42"/>
      <c r="B102" s="376"/>
      <c r="C102" s="346"/>
      <c r="D102" s="346" t="s">
        <v>1050</v>
      </c>
      <c r="E102" s="346"/>
      <c r="F102" s="346"/>
      <c r="G102" s="346"/>
      <c r="H102" s="346"/>
      <c r="I102" s="408"/>
      <c r="J102" s="346"/>
      <c r="K102" s="729"/>
      <c r="L102" s="585"/>
      <c r="M102" s="729"/>
      <c r="N102" s="585"/>
      <c r="O102" s="729"/>
      <c r="P102" s="585"/>
      <c r="Q102" s="729"/>
      <c r="R102" s="587"/>
      <c r="S102" s="731">
        <f>SUM(K102:Q102)</f>
        <v>0</v>
      </c>
      <c r="T102" s="407"/>
      <c r="U102" s="399"/>
      <c r="V102" s="400"/>
      <c r="W102" s="400"/>
      <c r="X102" s="400"/>
      <c r="Y102" s="400"/>
      <c r="Z102" s="408"/>
      <c r="AA102" s="407"/>
      <c r="AB102" s="406"/>
      <c r="AC102" s="47" t="str">
        <f>IF(OR(K102="",M102="",O102="",Q102=""),"Incomplete","Complete")</f>
        <v>Incomplete</v>
      </c>
      <c r="AD102" s="378"/>
      <c r="AE102" s="44"/>
      <c r="AF102" s="33"/>
      <c r="AI102" s="33"/>
    </row>
    <row r="103" spans="1:35" ht="15.75" customHeight="1" x14ac:dyDescent="0.3">
      <c r="A103" s="42"/>
      <c r="B103" s="376"/>
      <c r="C103" s="346"/>
      <c r="D103" s="346"/>
      <c r="E103" s="346"/>
      <c r="F103" s="346"/>
      <c r="G103" s="346"/>
      <c r="H103" s="346"/>
      <c r="I103" s="407"/>
      <c r="J103" s="346"/>
      <c r="K103" s="585"/>
      <c r="L103" s="585"/>
      <c r="M103" s="585"/>
      <c r="N103" s="585"/>
      <c r="O103" s="585"/>
      <c r="P103" s="585"/>
      <c r="Q103" s="585"/>
      <c r="R103" s="585"/>
      <c r="S103" s="735"/>
      <c r="T103" s="346"/>
      <c r="U103" s="399"/>
      <c r="V103" s="400"/>
      <c r="W103" s="400"/>
      <c r="X103" s="400"/>
      <c r="Y103" s="400"/>
      <c r="Z103" s="408"/>
      <c r="AA103" s="407"/>
      <c r="AB103" s="406"/>
      <c r="AC103" s="408"/>
      <c r="AD103" s="378"/>
      <c r="AE103" s="44"/>
      <c r="AF103" s="33"/>
      <c r="AI103" s="33"/>
    </row>
    <row r="104" spans="1:35" ht="30" customHeight="1" x14ac:dyDescent="0.3">
      <c r="A104" s="42"/>
      <c r="B104" s="376"/>
      <c r="C104" s="346"/>
      <c r="D104" s="346" t="s">
        <v>1066</v>
      </c>
      <c r="E104" s="346"/>
      <c r="F104" s="346"/>
      <c r="G104" s="346"/>
      <c r="H104" s="346"/>
      <c r="I104" s="408"/>
      <c r="J104" s="346"/>
      <c r="K104" s="729"/>
      <c r="L104" s="585"/>
      <c r="M104" s="729"/>
      <c r="N104" s="585"/>
      <c r="O104" s="729"/>
      <c r="P104" s="585"/>
      <c r="Q104" s="729"/>
      <c r="R104" s="587"/>
      <c r="S104" s="731">
        <f>SUM(K104:Q104)</f>
        <v>0</v>
      </c>
      <c r="T104" s="407"/>
      <c r="U104" s="399"/>
      <c r="V104" s="400"/>
      <c r="W104" s="400"/>
      <c r="X104" s="400"/>
      <c r="Y104" s="400"/>
      <c r="Z104" s="408"/>
      <c r="AA104" s="407"/>
      <c r="AB104" s="406"/>
      <c r="AC104" s="47" t="str">
        <f>IF(OR(K104="",M104="",O104="",Q104=""),"Incomplete","Complete")</f>
        <v>Incomplete</v>
      </c>
      <c r="AD104" s="378"/>
      <c r="AE104" s="44"/>
      <c r="AF104" s="33"/>
      <c r="AI104" s="33"/>
    </row>
    <row r="105" spans="1:35" ht="15.75" customHeight="1" x14ac:dyDescent="0.3">
      <c r="A105" s="42"/>
      <c r="B105" s="376"/>
      <c r="C105" s="346"/>
      <c r="D105" s="346"/>
      <c r="E105" s="346"/>
      <c r="F105" s="346"/>
      <c r="G105" s="346"/>
      <c r="H105" s="346"/>
      <c r="I105" s="408"/>
      <c r="J105" s="408"/>
      <c r="K105" s="605"/>
      <c r="L105" s="605"/>
      <c r="M105" s="605"/>
      <c r="N105" s="605"/>
      <c r="O105" s="605"/>
      <c r="P105" s="605"/>
      <c r="Q105" s="605"/>
      <c r="R105" s="605"/>
      <c r="S105" s="747"/>
      <c r="T105" s="408"/>
      <c r="U105" s="399"/>
      <c r="V105" s="400"/>
      <c r="W105" s="400"/>
      <c r="X105" s="400"/>
      <c r="Y105" s="400"/>
      <c r="Z105" s="408"/>
      <c r="AA105" s="407"/>
      <c r="AB105" s="406"/>
      <c r="AC105" s="408"/>
      <c r="AD105" s="378"/>
      <c r="AE105" s="44"/>
      <c r="AF105" s="33"/>
      <c r="AI105" s="33"/>
    </row>
    <row r="106" spans="1:35" ht="25.5" customHeight="1" x14ac:dyDescent="0.3">
      <c r="A106" s="42"/>
      <c r="B106" s="376"/>
      <c r="C106" s="346"/>
      <c r="D106" s="346"/>
      <c r="E106" s="346"/>
      <c r="F106" s="398"/>
      <c r="G106" s="346"/>
      <c r="H106" s="346"/>
      <c r="I106" s="437" t="str">
        <f>"The totals should reconcile to the answer given in CPEN-1 b) ii) and iii) "</f>
        <v xml:space="preserve">The totals should reconcile to the answer given in CPEN-1 b) ii) and iii) </v>
      </c>
      <c r="J106" s="408"/>
      <c r="K106" s="731">
        <f>K100+K102+K104</f>
        <v>0</v>
      </c>
      <c r="L106" s="747"/>
      <c r="M106" s="731">
        <f>M100+M102+M104</f>
        <v>0</v>
      </c>
      <c r="N106" s="747"/>
      <c r="O106" s="731">
        <f>O100+O102+O104</f>
        <v>0</v>
      </c>
      <c r="P106" s="747"/>
      <c r="Q106" s="731">
        <f>Q100+Q102+Q104</f>
        <v>0</v>
      </c>
      <c r="R106" s="605"/>
      <c r="S106" s="731">
        <f>S100+S102+S104</f>
        <v>0</v>
      </c>
      <c r="T106" s="408"/>
      <c r="U106" s="340"/>
      <c r="V106" s="400"/>
      <c r="W106" s="400"/>
      <c r="X106" s="400"/>
      <c r="Y106" s="400"/>
      <c r="Z106" s="408"/>
      <c r="AA106" s="407"/>
      <c r="AB106" s="406"/>
      <c r="AC106" s="344"/>
      <c r="AD106" s="378"/>
      <c r="AE106" s="44"/>
      <c r="AF106" s="33"/>
      <c r="AI106" s="33"/>
    </row>
    <row r="107" spans="1:35" ht="15.75" customHeight="1" x14ac:dyDescent="0.3">
      <c r="A107" s="42"/>
      <c r="B107" s="376"/>
      <c r="C107" s="346"/>
      <c r="D107" s="346"/>
      <c r="E107" s="346"/>
      <c r="F107" s="346"/>
      <c r="G107" s="400"/>
      <c r="H107" s="400"/>
      <c r="I107" s="407"/>
      <c r="J107" s="400"/>
      <c r="K107" s="400"/>
      <c r="L107" s="400"/>
      <c r="M107" s="400"/>
      <c r="N107" s="400"/>
      <c r="O107" s="400"/>
      <c r="P107" s="400"/>
      <c r="Q107" s="400"/>
      <c r="R107" s="400"/>
      <c r="S107" s="400"/>
      <c r="T107" s="400"/>
      <c r="U107" s="400"/>
      <c r="V107" s="400"/>
      <c r="W107" s="400"/>
      <c r="X107" s="400"/>
      <c r="Y107" s="400"/>
      <c r="Z107" s="408"/>
      <c r="AA107" s="407"/>
      <c r="AB107" s="406"/>
      <c r="AC107" s="408"/>
      <c r="AD107" s="378"/>
      <c r="AE107" s="44"/>
      <c r="AF107" s="33"/>
      <c r="AI107" s="33"/>
    </row>
    <row r="108" spans="1:35" ht="15.75" customHeight="1" thickBot="1" x14ac:dyDescent="0.35">
      <c r="A108" s="42"/>
      <c r="B108" s="379"/>
      <c r="C108" s="362"/>
      <c r="D108" s="362"/>
      <c r="E108" s="362"/>
      <c r="F108" s="362"/>
      <c r="G108" s="362"/>
      <c r="H108" s="362"/>
      <c r="I108" s="421"/>
      <c r="J108" s="362"/>
      <c r="K108" s="362"/>
      <c r="L108" s="362"/>
      <c r="M108" s="410"/>
      <c r="N108" s="410"/>
      <c r="O108" s="410"/>
      <c r="P108" s="410"/>
      <c r="Q108" s="410"/>
      <c r="R108" s="410"/>
      <c r="S108" s="410"/>
      <c r="T108" s="410"/>
      <c r="U108" s="410"/>
      <c r="V108" s="410"/>
      <c r="W108" s="410"/>
      <c r="X108" s="410"/>
      <c r="Y108" s="410"/>
      <c r="Z108" s="421"/>
      <c r="AA108" s="380"/>
      <c r="AB108" s="410"/>
      <c r="AC108" s="421"/>
      <c r="AD108" s="382"/>
      <c r="AE108" s="44"/>
      <c r="AF108" s="33"/>
      <c r="AI108" s="40"/>
    </row>
    <row r="109" spans="1:35" ht="15.75" customHeight="1" thickBot="1" x14ac:dyDescent="0.35">
      <c r="A109" s="42"/>
      <c r="C109" s="139"/>
      <c r="D109" s="36"/>
      <c r="E109" s="36"/>
      <c r="F109" s="40"/>
      <c r="G109" s="36"/>
      <c r="H109" s="36"/>
      <c r="I109" s="40"/>
      <c r="J109" s="36"/>
      <c r="K109" s="36"/>
      <c r="L109" s="124"/>
      <c r="M109" s="49"/>
      <c r="N109" s="49"/>
      <c r="O109" s="49"/>
      <c r="P109" s="49"/>
      <c r="Q109" s="49"/>
      <c r="R109" s="49"/>
      <c r="S109" s="49"/>
      <c r="T109" s="49"/>
      <c r="U109" s="49"/>
      <c r="V109" s="49"/>
      <c r="W109" s="49"/>
      <c r="X109" s="49"/>
      <c r="Y109" s="49"/>
      <c r="Z109" s="49"/>
      <c r="AB109" s="49"/>
      <c r="AC109" s="84"/>
      <c r="AD109" s="36"/>
      <c r="AE109" s="44"/>
      <c r="AF109" s="33"/>
      <c r="AI109" s="33"/>
    </row>
    <row r="110" spans="1:35" ht="15.75" customHeight="1" thickBot="1" x14ac:dyDescent="0.35">
      <c r="A110" s="42"/>
      <c r="B110" s="259"/>
      <c r="C110" s="278" t="s">
        <v>922</v>
      </c>
      <c r="D110" s="278"/>
      <c r="E110" s="261"/>
      <c r="F110" s="261"/>
      <c r="G110" s="261"/>
      <c r="H110" s="261"/>
      <c r="I110" s="279"/>
      <c r="J110" s="261"/>
      <c r="K110" s="261"/>
      <c r="L110" s="261"/>
      <c r="M110" s="279"/>
      <c r="N110" s="279"/>
      <c r="O110" s="279"/>
      <c r="P110" s="279"/>
      <c r="Q110" s="279"/>
      <c r="R110" s="279"/>
      <c r="S110" s="279"/>
      <c r="T110" s="279"/>
      <c r="U110" s="279"/>
      <c r="V110" s="279"/>
      <c r="W110" s="279"/>
      <c r="X110" s="279"/>
      <c r="Y110" s="279"/>
      <c r="Z110" s="295"/>
      <c r="AA110" s="271"/>
      <c r="AB110" s="279"/>
      <c r="AC110" s="315"/>
      <c r="AD110" s="263"/>
      <c r="AE110" s="44"/>
      <c r="AF110" s="33"/>
      <c r="AI110" s="33"/>
    </row>
    <row r="111" spans="1:35" ht="15.75" customHeight="1" x14ac:dyDescent="0.3">
      <c r="A111" s="42"/>
      <c r="B111" s="376"/>
      <c r="C111" s="346"/>
      <c r="D111" s="346"/>
      <c r="E111" s="346"/>
      <c r="F111" s="346"/>
      <c r="G111" s="400"/>
      <c r="H111" s="400"/>
      <c r="I111" s="407"/>
      <c r="J111" s="400"/>
      <c r="K111" s="399"/>
      <c r="L111" s="346"/>
      <c r="M111" s="399"/>
      <c r="N111" s="346"/>
      <c r="O111" s="399"/>
      <c r="P111" s="407"/>
      <c r="Q111" s="399"/>
      <c r="R111" s="407"/>
      <c r="S111" s="399"/>
      <c r="T111" s="407"/>
      <c r="U111" s="399"/>
      <c r="V111" s="346"/>
      <c r="W111" s="399"/>
      <c r="X111" s="407"/>
      <c r="Y111" s="407"/>
      <c r="Z111" s="408"/>
      <c r="AA111" s="407"/>
      <c r="AB111" s="406"/>
      <c r="AC111" s="408"/>
      <c r="AD111" s="378"/>
      <c r="AE111" s="44"/>
      <c r="AF111" s="33"/>
      <c r="AI111" s="33"/>
    </row>
    <row r="112" spans="1:35" ht="15.75" customHeight="1" x14ac:dyDescent="0.3">
      <c r="A112" s="42"/>
      <c r="B112" s="376"/>
      <c r="C112" s="771" t="s">
        <v>1315</v>
      </c>
      <c r="D112" s="776"/>
      <c r="E112" s="776"/>
      <c r="F112" s="776"/>
      <c r="G112" s="776"/>
      <c r="H112" s="776"/>
      <c r="I112" s="407"/>
      <c r="J112" s="400"/>
      <c r="K112" s="399"/>
      <c r="L112" s="346"/>
      <c r="M112" s="399"/>
      <c r="N112" s="346"/>
      <c r="O112" s="399"/>
      <c r="P112" s="407"/>
      <c r="Q112" s="399"/>
      <c r="R112" s="407"/>
      <c r="S112" s="399"/>
      <c r="T112" s="407"/>
      <c r="U112" s="399"/>
      <c r="V112" s="346"/>
      <c r="W112" s="399"/>
      <c r="X112" s="407"/>
      <c r="Y112" s="407"/>
      <c r="Z112" s="408"/>
      <c r="AA112" s="407"/>
      <c r="AB112" s="406"/>
      <c r="AC112" s="428"/>
      <c r="AD112" s="378"/>
      <c r="AE112" s="44"/>
      <c r="AF112" s="33"/>
      <c r="AI112" s="33"/>
    </row>
    <row r="113" spans="1:35" ht="15.6" x14ac:dyDescent="0.3">
      <c r="A113" s="42"/>
      <c r="B113" s="376"/>
      <c r="C113" s="776"/>
      <c r="D113" s="776"/>
      <c r="E113" s="776"/>
      <c r="F113" s="776"/>
      <c r="G113" s="776"/>
      <c r="H113" s="776"/>
      <c r="I113" s="407"/>
      <c r="J113" s="400"/>
      <c r="K113" s="399"/>
      <c r="L113" s="346"/>
      <c r="M113" s="399"/>
      <c r="N113" s="346"/>
      <c r="O113" s="399"/>
      <c r="P113" s="407"/>
      <c r="Q113" s="399"/>
      <c r="R113" s="407"/>
      <c r="S113" s="399"/>
      <c r="T113" s="407"/>
      <c r="U113" s="399"/>
      <c r="V113" s="346"/>
      <c r="W113" s="399"/>
      <c r="X113" s="407"/>
      <c r="Y113" s="407"/>
      <c r="Z113" s="408"/>
      <c r="AA113" s="407"/>
      <c r="AB113" s="406"/>
      <c r="AC113" s="428"/>
      <c r="AD113" s="378"/>
      <c r="AE113" s="44"/>
      <c r="AF113" s="33"/>
      <c r="AI113" s="33"/>
    </row>
    <row r="114" spans="1:35" ht="15.75" customHeight="1" x14ac:dyDescent="0.3">
      <c r="A114" s="42"/>
      <c r="B114" s="376"/>
      <c r="C114" s="776"/>
      <c r="D114" s="776"/>
      <c r="E114" s="776"/>
      <c r="F114" s="776"/>
      <c r="G114" s="776"/>
      <c r="H114" s="776"/>
      <c r="I114" s="407"/>
      <c r="J114" s="400"/>
      <c r="K114" s="399"/>
      <c r="L114" s="346"/>
      <c r="M114" s="399"/>
      <c r="N114" s="346"/>
      <c r="O114" s="399"/>
      <c r="P114" s="407"/>
      <c r="Q114" s="399"/>
      <c r="R114" s="407"/>
      <c r="S114" s="399"/>
      <c r="T114" s="407"/>
      <c r="U114" s="399"/>
      <c r="V114" s="346"/>
      <c r="W114" s="399"/>
      <c r="X114" s="407"/>
      <c r="Y114" s="407"/>
      <c r="Z114" s="408"/>
      <c r="AA114" s="407"/>
      <c r="AB114" s="406"/>
      <c r="AC114" s="428"/>
      <c r="AD114" s="378"/>
      <c r="AE114" s="44"/>
      <c r="AF114" s="33"/>
      <c r="AI114" s="33"/>
    </row>
    <row r="115" spans="1:35" ht="28.5" customHeight="1" x14ac:dyDescent="0.3">
      <c r="A115" s="42"/>
      <c r="B115" s="376"/>
      <c r="C115" s="346"/>
      <c r="D115" s="346"/>
      <c r="E115" s="346"/>
      <c r="F115" s="346"/>
      <c r="G115" s="400"/>
      <c r="H115" s="400"/>
      <c r="I115" s="407"/>
      <c r="J115" s="400"/>
      <c r="K115" s="842" t="s">
        <v>933</v>
      </c>
      <c r="L115" s="843"/>
      <c r="M115" s="844"/>
      <c r="N115" s="346"/>
      <c r="O115" s="842" t="s">
        <v>925</v>
      </c>
      <c r="P115" s="843"/>
      <c r="Q115" s="844"/>
      <c r="R115" s="407"/>
      <c r="S115" s="399"/>
      <c r="T115" s="407"/>
      <c r="U115" s="399"/>
      <c r="V115" s="346"/>
      <c r="W115" s="399"/>
      <c r="X115" s="407"/>
      <c r="Y115" s="407"/>
      <c r="Z115" s="408"/>
      <c r="AA115" s="407"/>
      <c r="AB115" s="406"/>
      <c r="AC115" s="428"/>
      <c r="AD115" s="378"/>
      <c r="AE115" s="44"/>
      <c r="AF115" s="33"/>
      <c r="AI115" s="33"/>
    </row>
    <row r="116" spans="1:35" ht="15.75" customHeight="1" x14ac:dyDescent="0.3">
      <c r="A116" s="42"/>
      <c r="B116" s="376"/>
      <c r="C116" s="771"/>
      <c r="D116" s="776"/>
      <c r="E116" s="776"/>
      <c r="F116" s="776"/>
      <c r="G116" s="776"/>
      <c r="H116" s="776"/>
      <c r="I116" s="407"/>
      <c r="J116" s="400"/>
      <c r="K116" s="845"/>
      <c r="L116" s="846"/>
      <c r="M116" s="847"/>
      <c r="N116" s="346"/>
      <c r="O116" s="845"/>
      <c r="P116" s="846"/>
      <c r="Q116" s="847"/>
      <c r="R116" s="407"/>
      <c r="S116" s="399"/>
      <c r="T116" s="407"/>
      <c r="U116" s="399"/>
      <c r="V116" s="346"/>
      <c r="W116" s="399"/>
      <c r="X116" s="407"/>
      <c r="Y116" s="407"/>
      <c r="Z116" s="408"/>
      <c r="AA116" s="407"/>
      <c r="AB116" s="406"/>
      <c r="AC116" s="428"/>
      <c r="AD116" s="378"/>
      <c r="AE116" s="44"/>
      <c r="AF116" s="33"/>
      <c r="AI116" s="33"/>
    </row>
    <row r="117" spans="1:35" ht="15.75" customHeight="1" x14ac:dyDescent="0.3">
      <c r="A117" s="42"/>
      <c r="B117" s="376"/>
      <c r="C117" s="776"/>
      <c r="D117" s="776"/>
      <c r="E117" s="776"/>
      <c r="F117" s="776"/>
      <c r="G117" s="776"/>
      <c r="H117" s="776"/>
      <c r="I117" s="407"/>
      <c r="J117" s="400"/>
      <c r="K117" s="399"/>
      <c r="L117" s="346"/>
      <c r="M117" s="399"/>
      <c r="N117" s="346"/>
      <c r="O117" s="399"/>
      <c r="P117" s="346"/>
      <c r="Q117" s="399"/>
      <c r="R117" s="407"/>
      <c r="S117" s="399"/>
      <c r="T117" s="407"/>
      <c r="U117" s="399"/>
      <c r="V117" s="346"/>
      <c r="W117" s="399"/>
      <c r="X117" s="407"/>
      <c r="Y117" s="407"/>
      <c r="Z117" s="408"/>
      <c r="AA117" s="407"/>
      <c r="AB117" s="406"/>
      <c r="AC117" s="428"/>
      <c r="AD117" s="378"/>
      <c r="AE117" s="44"/>
      <c r="AF117" s="33"/>
      <c r="AI117" s="33"/>
    </row>
    <row r="118" spans="1:35" ht="15.75" customHeight="1" x14ac:dyDescent="0.3">
      <c r="A118" s="42"/>
      <c r="B118" s="376"/>
      <c r="C118" s="346"/>
      <c r="D118" s="346"/>
      <c r="E118" s="346"/>
      <c r="F118" s="346"/>
      <c r="G118" s="400"/>
      <c r="H118" s="400"/>
      <c r="I118" s="400"/>
      <c r="J118" s="400"/>
      <c r="K118" s="272" t="s">
        <v>931</v>
      </c>
      <c r="L118" s="346"/>
      <c r="M118" s="272" t="s">
        <v>932</v>
      </c>
      <c r="N118" s="346"/>
      <c r="O118" s="272" t="s">
        <v>931</v>
      </c>
      <c r="P118" s="346"/>
      <c r="Q118" s="272" t="s">
        <v>932</v>
      </c>
      <c r="R118" s="407"/>
      <c r="S118" s="272" t="s">
        <v>2</v>
      </c>
      <c r="T118" s="341"/>
      <c r="U118" s="399"/>
      <c r="V118" s="346"/>
      <c r="W118" s="399"/>
      <c r="X118" s="407"/>
      <c r="Y118" s="407"/>
      <c r="Z118" s="408"/>
      <c r="AA118" s="407"/>
      <c r="AB118" s="406"/>
      <c r="AC118" s="408"/>
      <c r="AD118" s="378"/>
      <c r="AE118" s="44"/>
      <c r="AF118" s="33"/>
      <c r="AI118" s="33"/>
    </row>
    <row r="119" spans="1:35" ht="15.75" customHeight="1" x14ac:dyDescent="0.3">
      <c r="A119" s="42"/>
      <c r="B119" s="376"/>
      <c r="C119" s="426" t="s">
        <v>1314</v>
      </c>
      <c r="D119" s="346"/>
      <c r="E119" s="346"/>
      <c r="F119" s="346"/>
      <c r="G119" s="346"/>
      <c r="H119" s="346"/>
      <c r="I119" s="408"/>
      <c r="J119" s="346"/>
      <c r="K119" s="281"/>
      <c r="L119" s="346"/>
      <c r="M119" s="281"/>
      <c r="N119" s="346"/>
      <c r="O119" s="281"/>
      <c r="P119" s="346"/>
      <c r="Q119" s="281"/>
      <c r="R119" s="407"/>
      <c r="S119" s="281"/>
      <c r="T119" s="407"/>
      <c r="U119" s="399"/>
      <c r="V119" s="346"/>
      <c r="W119" s="399"/>
      <c r="X119" s="407"/>
      <c r="Y119" s="407"/>
      <c r="Z119" s="408"/>
      <c r="AA119" s="407"/>
      <c r="AB119" s="407"/>
      <c r="AC119" s="408"/>
      <c r="AD119" s="378"/>
      <c r="AE119" s="44"/>
      <c r="AF119" s="33"/>
      <c r="AI119" s="33"/>
    </row>
    <row r="120" spans="1:35" ht="15.75" customHeight="1" x14ac:dyDescent="0.3">
      <c r="A120" s="42"/>
      <c r="B120" s="376"/>
      <c r="C120" s="346"/>
      <c r="D120" s="346"/>
      <c r="E120" s="346"/>
      <c r="F120" s="346"/>
      <c r="G120" s="346"/>
      <c r="H120" s="346"/>
      <c r="I120" s="408"/>
      <c r="J120" s="346"/>
      <c r="K120" s="346"/>
      <c r="L120" s="346"/>
      <c r="M120" s="346"/>
      <c r="N120" s="346"/>
      <c r="O120" s="346"/>
      <c r="P120" s="346"/>
      <c r="Q120" s="346"/>
      <c r="R120" s="346"/>
      <c r="S120" s="407"/>
      <c r="T120" s="407"/>
      <c r="U120" s="399"/>
      <c r="V120" s="346"/>
      <c r="W120" s="399"/>
      <c r="X120" s="407"/>
      <c r="Y120" s="407"/>
      <c r="Z120" s="408"/>
      <c r="AA120" s="407"/>
      <c r="AB120" s="407"/>
      <c r="AC120" s="408"/>
      <c r="AD120" s="378"/>
      <c r="AE120" s="44"/>
      <c r="AF120" s="33"/>
      <c r="AI120" s="33"/>
    </row>
    <row r="121" spans="1:35" ht="26.25" customHeight="1" x14ac:dyDescent="0.3">
      <c r="A121" s="42"/>
      <c r="B121" s="376"/>
      <c r="C121" s="346"/>
      <c r="D121" s="346" t="s">
        <v>1112</v>
      </c>
      <c r="E121" s="346"/>
      <c r="F121" s="346"/>
      <c r="G121" s="346"/>
      <c r="H121" s="346"/>
      <c r="I121" s="408"/>
      <c r="J121" s="346"/>
      <c r="K121" s="729"/>
      <c r="L121" s="585"/>
      <c r="M121" s="729"/>
      <c r="N121" s="585"/>
      <c r="O121" s="729"/>
      <c r="P121" s="585"/>
      <c r="Q121" s="729"/>
      <c r="R121" s="587"/>
      <c r="S121" s="731">
        <f>SUM(K121:Q121)</f>
        <v>0</v>
      </c>
      <c r="T121" s="407"/>
      <c r="U121" s="399"/>
      <c r="V121" s="346"/>
      <c r="W121" s="399"/>
      <c r="X121" s="407"/>
      <c r="Y121" s="407"/>
      <c r="Z121" s="407"/>
      <c r="AA121" s="407"/>
      <c r="AB121" s="407"/>
      <c r="AC121" s="47" t="str">
        <f>IF(OR(K121="",M121="",O121="",Q121=""),"Incomplete","Complete")</f>
        <v>Incomplete</v>
      </c>
      <c r="AD121" s="378"/>
      <c r="AE121" s="44"/>
      <c r="AF121" s="33"/>
      <c r="AI121" s="33"/>
    </row>
    <row r="122" spans="1:35" ht="15.75" customHeight="1" x14ac:dyDescent="0.3">
      <c r="A122" s="42"/>
      <c r="B122" s="376"/>
      <c r="C122" s="346"/>
      <c r="D122" s="346"/>
      <c r="E122" s="346"/>
      <c r="F122" s="346"/>
      <c r="G122" s="346"/>
      <c r="H122" s="346"/>
      <c r="I122" s="407"/>
      <c r="J122" s="346"/>
      <c r="K122" s="585"/>
      <c r="L122" s="585"/>
      <c r="M122" s="585"/>
      <c r="N122" s="585"/>
      <c r="O122" s="585"/>
      <c r="P122" s="585"/>
      <c r="Q122" s="585"/>
      <c r="R122" s="585"/>
      <c r="S122" s="735"/>
      <c r="T122" s="346"/>
      <c r="U122" s="399"/>
      <c r="V122" s="346"/>
      <c r="W122" s="399"/>
      <c r="X122" s="407"/>
      <c r="Y122" s="407"/>
      <c r="Z122" s="408"/>
      <c r="AA122" s="407"/>
      <c r="AB122" s="407"/>
      <c r="AC122" s="408"/>
      <c r="AD122" s="378"/>
      <c r="AE122" s="44"/>
      <c r="AF122" s="33"/>
      <c r="AI122" s="33"/>
    </row>
    <row r="123" spans="1:35" ht="28.5" customHeight="1" x14ac:dyDescent="0.3">
      <c r="A123" s="42"/>
      <c r="B123" s="376"/>
      <c r="C123" s="346"/>
      <c r="D123" s="346" t="s">
        <v>1113</v>
      </c>
      <c r="E123" s="346"/>
      <c r="F123" s="346"/>
      <c r="G123" s="346"/>
      <c r="H123" s="346"/>
      <c r="I123" s="408"/>
      <c r="J123" s="346"/>
      <c r="K123" s="729"/>
      <c r="L123" s="585"/>
      <c r="M123" s="729"/>
      <c r="N123" s="585"/>
      <c r="O123" s="729"/>
      <c r="P123" s="585"/>
      <c r="Q123" s="729"/>
      <c r="R123" s="587"/>
      <c r="S123" s="731">
        <f>SUM(K123:Q123)</f>
        <v>0</v>
      </c>
      <c r="T123" s="407"/>
      <c r="U123" s="399"/>
      <c r="V123" s="346"/>
      <c r="W123" s="399"/>
      <c r="X123" s="407"/>
      <c r="Y123" s="407"/>
      <c r="Z123" s="407"/>
      <c r="AA123" s="407"/>
      <c r="AB123" s="407"/>
      <c r="AC123" s="47" t="str">
        <f>IF(OR(K123="",M123="",O123="",Q123=""),"Incomplete","Complete")</f>
        <v>Incomplete</v>
      </c>
      <c r="AD123" s="378"/>
      <c r="AE123" s="44"/>
      <c r="AF123" s="33"/>
      <c r="AI123" s="33"/>
    </row>
    <row r="124" spans="1:35" ht="15.75" customHeight="1" x14ac:dyDescent="0.3">
      <c r="A124" s="42"/>
      <c r="B124" s="376"/>
      <c r="C124" s="346"/>
      <c r="D124" s="346"/>
      <c r="E124" s="346"/>
      <c r="F124" s="346"/>
      <c r="G124" s="346"/>
      <c r="H124" s="346"/>
      <c r="I124" s="407"/>
      <c r="J124" s="346"/>
      <c r="K124" s="585"/>
      <c r="L124" s="585"/>
      <c r="M124" s="585"/>
      <c r="N124" s="585"/>
      <c r="O124" s="585"/>
      <c r="P124" s="585"/>
      <c r="Q124" s="585"/>
      <c r="R124" s="585"/>
      <c r="S124" s="735"/>
      <c r="T124" s="346"/>
      <c r="U124" s="399"/>
      <c r="V124" s="346"/>
      <c r="W124" s="399"/>
      <c r="X124" s="407"/>
      <c r="Y124" s="407"/>
      <c r="Z124" s="408"/>
      <c r="AA124" s="407"/>
      <c r="AB124" s="407"/>
      <c r="AC124" s="408"/>
      <c r="AD124" s="378"/>
      <c r="AE124" s="44"/>
      <c r="AF124" s="33"/>
      <c r="AI124" s="33"/>
    </row>
    <row r="125" spans="1:35" ht="26.25" customHeight="1" x14ac:dyDescent="0.3">
      <c r="A125" s="42"/>
      <c r="B125" s="376"/>
      <c r="C125" s="346"/>
      <c r="D125" s="346" t="s">
        <v>1114</v>
      </c>
      <c r="E125" s="346"/>
      <c r="F125" s="346"/>
      <c r="G125" s="346"/>
      <c r="H125" s="346"/>
      <c r="I125" s="408"/>
      <c r="J125" s="346"/>
      <c r="K125" s="729"/>
      <c r="L125" s="585"/>
      <c r="M125" s="729"/>
      <c r="N125" s="585"/>
      <c r="O125" s="729"/>
      <c r="P125" s="585"/>
      <c r="Q125" s="729"/>
      <c r="R125" s="587"/>
      <c r="S125" s="731">
        <f>SUM(K125:Q125)</f>
        <v>0</v>
      </c>
      <c r="T125" s="407"/>
      <c r="U125" s="399"/>
      <c r="V125" s="346"/>
      <c r="W125" s="399"/>
      <c r="X125" s="407"/>
      <c r="Y125" s="407"/>
      <c r="Z125" s="407"/>
      <c r="AA125" s="407"/>
      <c r="AB125" s="407"/>
      <c r="AC125" s="47" t="str">
        <f>IF(OR(K125="",M125="",O125="",Q125=""),"Incomplete","Complete")</f>
        <v>Incomplete</v>
      </c>
      <c r="AD125" s="378"/>
      <c r="AE125" s="44"/>
      <c r="AF125" s="33"/>
      <c r="AI125" s="33"/>
    </row>
    <row r="126" spans="1:35" ht="15.75" customHeight="1" x14ac:dyDescent="0.3">
      <c r="A126" s="42"/>
      <c r="B126" s="376"/>
      <c r="C126" s="346"/>
      <c r="D126" s="346"/>
      <c r="E126" s="346"/>
      <c r="F126" s="346"/>
      <c r="G126" s="346"/>
      <c r="H126" s="346"/>
      <c r="I126" s="408"/>
      <c r="J126" s="408"/>
      <c r="K126" s="605"/>
      <c r="L126" s="605"/>
      <c r="M126" s="605"/>
      <c r="N126" s="605"/>
      <c r="O126" s="605"/>
      <c r="P126" s="605"/>
      <c r="Q126" s="605"/>
      <c r="R126" s="605"/>
      <c r="S126" s="747"/>
      <c r="T126" s="408"/>
      <c r="U126" s="399"/>
      <c r="V126" s="346"/>
      <c r="W126" s="399"/>
      <c r="X126" s="407"/>
      <c r="Y126" s="407"/>
      <c r="Z126" s="407"/>
      <c r="AA126" s="407"/>
      <c r="AB126" s="407"/>
      <c r="AC126" s="344"/>
      <c r="AD126" s="378"/>
      <c r="AE126" s="44"/>
      <c r="AF126" s="33"/>
      <c r="AI126" s="33"/>
    </row>
    <row r="127" spans="1:35" ht="25.5" customHeight="1" x14ac:dyDescent="0.3">
      <c r="A127" s="42"/>
      <c r="B127" s="376"/>
      <c r="C127" s="346"/>
      <c r="D127" s="346"/>
      <c r="E127" s="346"/>
      <c r="F127" s="346"/>
      <c r="G127" s="346"/>
      <c r="H127" s="346"/>
      <c r="I127" s="437" t="str">
        <f>"The totals should reconcile to the answer given in CPEN-2 a) ii) "</f>
        <v xml:space="preserve">The totals should reconcile to the answer given in CPEN-2 a) ii) </v>
      </c>
      <c r="J127" s="408"/>
      <c r="K127" s="731">
        <f>K121+K123+K125</f>
        <v>0</v>
      </c>
      <c r="L127" s="747"/>
      <c r="M127" s="731">
        <f>M121+M123+M125</f>
        <v>0</v>
      </c>
      <c r="N127" s="747"/>
      <c r="O127" s="731">
        <f>O121+O123+O125</f>
        <v>0</v>
      </c>
      <c r="P127" s="747"/>
      <c r="Q127" s="731">
        <f>Q121+Q123+Q125</f>
        <v>0</v>
      </c>
      <c r="R127" s="747"/>
      <c r="S127" s="731">
        <f>S121+S123+S125</f>
        <v>0</v>
      </c>
      <c r="T127" s="408"/>
      <c r="U127" s="340"/>
      <c r="V127" s="346"/>
      <c r="W127" s="399"/>
      <c r="X127" s="407"/>
      <c r="Y127" s="407"/>
      <c r="Z127" s="407"/>
      <c r="AA127" s="407"/>
      <c r="AB127" s="407"/>
      <c r="AC127" s="344"/>
      <c r="AD127" s="378"/>
      <c r="AE127" s="44"/>
      <c r="AF127" s="33"/>
      <c r="AI127" s="33"/>
    </row>
    <row r="128" spans="1:35" ht="15.75" customHeight="1" x14ac:dyDescent="0.3">
      <c r="A128" s="42"/>
      <c r="B128" s="376"/>
      <c r="C128" s="346"/>
      <c r="D128" s="346"/>
      <c r="E128" s="346"/>
      <c r="F128" s="346"/>
      <c r="G128" s="400"/>
      <c r="H128" s="400"/>
      <c r="I128" s="407"/>
      <c r="J128" s="400"/>
      <c r="K128" s="400"/>
      <c r="L128" s="400"/>
      <c r="M128" s="400"/>
      <c r="N128" s="400"/>
      <c r="O128" s="400"/>
      <c r="P128" s="400"/>
      <c r="Q128" s="400"/>
      <c r="R128" s="400"/>
      <c r="S128" s="400"/>
      <c r="T128" s="400"/>
      <c r="U128" s="400"/>
      <c r="V128" s="400"/>
      <c r="W128" s="400"/>
      <c r="X128" s="400"/>
      <c r="Y128" s="400"/>
      <c r="Z128" s="408"/>
      <c r="AA128" s="407"/>
      <c r="AB128" s="406"/>
      <c r="AC128" s="408"/>
      <c r="AD128" s="378"/>
      <c r="AE128" s="44"/>
      <c r="AF128" s="33"/>
      <c r="AI128" s="33"/>
    </row>
    <row r="129" spans="1:35" ht="15.75" customHeight="1" x14ac:dyDescent="0.3">
      <c r="A129" s="42"/>
      <c r="B129" s="376"/>
      <c r="C129" s="346"/>
      <c r="D129" s="346"/>
      <c r="E129" s="346"/>
      <c r="F129" s="346"/>
      <c r="G129" s="400"/>
      <c r="H129" s="400"/>
      <c r="I129" s="407"/>
      <c r="J129" s="400"/>
      <c r="K129" s="400"/>
      <c r="L129" s="400"/>
      <c r="M129" s="400"/>
      <c r="N129" s="400"/>
      <c r="O129" s="400"/>
      <c r="P129" s="400"/>
      <c r="Q129" s="400"/>
      <c r="R129" s="400"/>
      <c r="S129" s="400"/>
      <c r="T129" s="400"/>
      <c r="U129" s="400"/>
      <c r="V129" s="400"/>
      <c r="W129" s="400"/>
      <c r="X129" s="400"/>
      <c r="Y129" s="400"/>
      <c r="Z129" s="408"/>
      <c r="AA129" s="407"/>
      <c r="AB129" s="406"/>
      <c r="AC129" s="408"/>
      <c r="AD129" s="378"/>
      <c r="AE129" s="44"/>
      <c r="AF129" s="33"/>
      <c r="AI129" s="33"/>
    </row>
    <row r="130" spans="1:35" ht="24.75" customHeight="1" x14ac:dyDescent="0.3">
      <c r="A130" s="42"/>
      <c r="B130" s="376"/>
      <c r="C130" s="346"/>
      <c r="D130" s="346"/>
      <c r="E130" s="346"/>
      <c r="F130" s="346"/>
      <c r="G130" s="400"/>
      <c r="H130" s="400"/>
      <c r="I130" s="407"/>
      <c r="J130" s="400"/>
      <c r="K130" s="842" t="s">
        <v>929</v>
      </c>
      <c r="L130" s="843"/>
      <c r="M130" s="844"/>
      <c r="N130" s="346"/>
      <c r="O130" s="842" t="s">
        <v>930</v>
      </c>
      <c r="P130" s="843"/>
      <c r="Q130" s="844"/>
      <c r="R130" s="407"/>
      <c r="S130" s="399"/>
      <c r="T130" s="407"/>
      <c r="U130" s="399"/>
      <c r="V130" s="400"/>
      <c r="W130" s="400"/>
      <c r="X130" s="400"/>
      <c r="Y130" s="400"/>
      <c r="Z130" s="408"/>
      <c r="AA130" s="407"/>
      <c r="AB130" s="406"/>
      <c r="AC130" s="408"/>
      <c r="AD130" s="378"/>
      <c r="AE130" s="44"/>
      <c r="AF130" s="33"/>
      <c r="AI130" s="33"/>
    </row>
    <row r="131" spans="1:35" ht="15.75" customHeight="1" x14ac:dyDescent="0.3">
      <c r="A131" s="42"/>
      <c r="B131" s="376"/>
      <c r="C131" s="771"/>
      <c r="D131" s="776"/>
      <c r="E131" s="776"/>
      <c r="F131" s="776"/>
      <c r="G131" s="776"/>
      <c r="H131" s="776"/>
      <c r="I131" s="407"/>
      <c r="J131" s="400"/>
      <c r="K131" s="845"/>
      <c r="L131" s="846"/>
      <c r="M131" s="847"/>
      <c r="N131" s="346"/>
      <c r="O131" s="845"/>
      <c r="P131" s="846"/>
      <c r="Q131" s="847"/>
      <c r="R131" s="407"/>
      <c r="S131" s="399"/>
      <c r="T131" s="407"/>
      <c r="U131" s="399"/>
      <c r="V131" s="400"/>
      <c r="W131" s="400"/>
      <c r="X131" s="400"/>
      <c r="Y131" s="400"/>
      <c r="Z131" s="408"/>
      <c r="AA131" s="407"/>
      <c r="AB131" s="406"/>
      <c r="AC131" s="408"/>
      <c r="AD131" s="378"/>
      <c r="AE131" s="44"/>
      <c r="AF131" s="33"/>
      <c r="AI131" s="33"/>
    </row>
    <row r="132" spans="1:35" ht="15.75" customHeight="1" x14ac:dyDescent="0.3">
      <c r="A132" s="42"/>
      <c r="B132" s="376"/>
      <c r="C132" s="776"/>
      <c r="D132" s="776"/>
      <c r="E132" s="776"/>
      <c r="F132" s="776"/>
      <c r="G132" s="776"/>
      <c r="H132" s="776"/>
      <c r="I132" s="407"/>
      <c r="J132" s="400"/>
      <c r="K132" s="399"/>
      <c r="L132" s="346"/>
      <c r="M132" s="399"/>
      <c r="N132" s="346"/>
      <c r="O132" s="399"/>
      <c r="P132" s="346"/>
      <c r="Q132" s="399"/>
      <c r="R132" s="407"/>
      <c r="S132" s="399"/>
      <c r="T132" s="407"/>
      <c r="U132" s="399"/>
      <c r="V132" s="400"/>
      <c r="W132" s="400"/>
      <c r="X132" s="400"/>
      <c r="Y132" s="400"/>
      <c r="Z132" s="408"/>
      <c r="AA132" s="407"/>
      <c r="AB132" s="406"/>
      <c r="AC132" s="408"/>
      <c r="AD132" s="378"/>
      <c r="AE132" s="44"/>
      <c r="AF132" s="33"/>
      <c r="AI132" s="33"/>
    </row>
    <row r="133" spans="1:35" ht="15.75" customHeight="1" x14ac:dyDescent="0.3">
      <c r="A133" s="42"/>
      <c r="B133" s="376"/>
      <c r="C133" s="346"/>
      <c r="D133" s="346"/>
      <c r="E133" s="346"/>
      <c r="F133" s="346"/>
      <c r="G133" s="400"/>
      <c r="H133" s="400"/>
      <c r="I133" s="400"/>
      <c r="J133" s="400"/>
      <c r="K133" s="272" t="s">
        <v>926</v>
      </c>
      <c r="L133" s="346"/>
      <c r="M133" s="272" t="s">
        <v>932</v>
      </c>
      <c r="N133" s="346"/>
      <c r="O133" s="272" t="s">
        <v>931</v>
      </c>
      <c r="P133" s="346"/>
      <c r="Q133" s="272" t="s">
        <v>932</v>
      </c>
      <c r="R133" s="407"/>
      <c r="S133" s="272" t="s">
        <v>2</v>
      </c>
      <c r="T133" s="341"/>
      <c r="U133" s="399"/>
      <c r="V133" s="400"/>
      <c r="W133" s="400"/>
      <c r="X133" s="400"/>
      <c r="Y133" s="400"/>
      <c r="Z133" s="408"/>
      <c r="AA133" s="407"/>
      <c r="AB133" s="406"/>
      <c r="AC133" s="408"/>
      <c r="AD133" s="378"/>
      <c r="AE133" s="44"/>
      <c r="AF133" s="33"/>
      <c r="AI133" s="33"/>
    </row>
    <row r="134" spans="1:35" ht="15.75" customHeight="1" x14ac:dyDescent="0.3">
      <c r="A134" s="42"/>
      <c r="B134" s="376"/>
      <c r="C134" s="426" t="s">
        <v>928</v>
      </c>
      <c r="D134" s="346"/>
      <c r="E134" s="346"/>
      <c r="F134" s="346"/>
      <c r="G134" s="346"/>
      <c r="H134" s="346"/>
      <c r="I134" s="408"/>
      <c r="J134" s="346"/>
      <c r="K134" s="281"/>
      <c r="L134" s="346"/>
      <c r="M134" s="281"/>
      <c r="N134" s="346"/>
      <c r="O134" s="281"/>
      <c r="P134" s="346"/>
      <c r="Q134" s="281"/>
      <c r="R134" s="407"/>
      <c r="S134" s="281"/>
      <c r="T134" s="407"/>
      <c r="U134" s="399"/>
      <c r="V134" s="400"/>
      <c r="W134" s="400"/>
      <c r="X134" s="400"/>
      <c r="Y134" s="400"/>
      <c r="Z134" s="408"/>
      <c r="AA134" s="407"/>
      <c r="AB134" s="406"/>
      <c r="AC134" s="408"/>
      <c r="AD134" s="378"/>
      <c r="AE134" s="44"/>
      <c r="AF134" s="33"/>
      <c r="AI134" s="33"/>
    </row>
    <row r="135" spans="1:35" ht="15.75" customHeight="1" x14ac:dyDescent="0.3">
      <c r="A135" s="42"/>
      <c r="B135" s="376"/>
      <c r="C135" s="346"/>
      <c r="D135" s="346"/>
      <c r="E135" s="346"/>
      <c r="F135" s="346"/>
      <c r="G135" s="346"/>
      <c r="H135" s="346"/>
      <c r="I135" s="408"/>
      <c r="J135" s="346"/>
      <c r="K135" s="346"/>
      <c r="L135" s="346"/>
      <c r="M135" s="346"/>
      <c r="N135" s="346"/>
      <c r="O135" s="346"/>
      <c r="P135" s="346"/>
      <c r="Q135" s="346"/>
      <c r="R135" s="346"/>
      <c r="S135" s="407"/>
      <c r="T135" s="407"/>
      <c r="U135" s="399"/>
      <c r="V135" s="400"/>
      <c r="W135" s="400"/>
      <c r="X135" s="400"/>
      <c r="Y135" s="400"/>
      <c r="Z135" s="408"/>
      <c r="AA135" s="407"/>
      <c r="AB135" s="406"/>
      <c r="AC135" s="408"/>
      <c r="AD135" s="378"/>
      <c r="AE135" s="44"/>
      <c r="AF135" s="33"/>
      <c r="AI135" s="33"/>
    </row>
    <row r="136" spans="1:35" ht="27.75" customHeight="1" x14ac:dyDescent="0.3">
      <c r="A136" s="42"/>
      <c r="B136" s="376"/>
      <c r="C136" s="346"/>
      <c r="D136" s="346" t="s">
        <v>1067</v>
      </c>
      <c r="E136" s="346"/>
      <c r="F136" s="346"/>
      <c r="G136" s="346"/>
      <c r="H136" s="346"/>
      <c r="I136" s="408"/>
      <c r="J136" s="346"/>
      <c r="K136" s="729"/>
      <c r="L136" s="585"/>
      <c r="M136" s="729"/>
      <c r="N136" s="585"/>
      <c r="O136" s="729"/>
      <c r="P136" s="585"/>
      <c r="Q136" s="729"/>
      <c r="R136" s="587"/>
      <c r="S136" s="731">
        <f>SUM(K136:Q136)</f>
        <v>0</v>
      </c>
      <c r="T136" s="407"/>
      <c r="U136" s="399"/>
      <c r="V136" s="400"/>
      <c r="W136" s="400"/>
      <c r="X136" s="400"/>
      <c r="Y136" s="400"/>
      <c r="Z136" s="408"/>
      <c r="AA136" s="407"/>
      <c r="AB136" s="406"/>
      <c r="AC136" s="47" t="str">
        <f>IF(OR(K136="",M136="",O136="",Q136=""),"Incomplete","Complete")</f>
        <v>Incomplete</v>
      </c>
      <c r="AD136" s="378"/>
      <c r="AE136" s="44"/>
      <c r="AF136" s="33"/>
      <c r="AI136" s="33"/>
    </row>
    <row r="137" spans="1:35" ht="15.75" customHeight="1" x14ac:dyDescent="0.3">
      <c r="A137" s="42"/>
      <c r="B137" s="376"/>
      <c r="C137" s="346"/>
      <c r="D137" s="346"/>
      <c r="E137" s="346"/>
      <c r="F137" s="346"/>
      <c r="G137" s="346"/>
      <c r="H137" s="346"/>
      <c r="I137" s="407"/>
      <c r="J137" s="346"/>
      <c r="K137" s="585"/>
      <c r="L137" s="585"/>
      <c r="M137" s="585"/>
      <c r="N137" s="585"/>
      <c r="O137" s="585"/>
      <c r="P137" s="585"/>
      <c r="Q137" s="585"/>
      <c r="R137" s="585"/>
      <c r="S137" s="735"/>
      <c r="T137" s="346"/>
      <c r="U137" s="399"/>
      <c r="V137" s="400"/>
      <c r="W137" s="400"/>
      <c r="X137" s="400"/>
      <c r="Y137" s="400"/>
      <c r="Z137" s="408"/>
      <c r="AA137" s="407"/>
      <c r="AB137" s="406"/>
      <c r="AC137" s="408"/>
      <c r="AD137" s="378"/>
      <c r="AE137" s="44"/>
      <c r="AF137" s="33"/>
      <c r="AI137" s="33"/>
    </row>
    <row r="138" spans="1:35" ht="26.25" customHeight="1" x14ac:dyDescent="0.3">
      <c r="A138" s="42"/>
      <c r="B138" s="376"/>
      <c r="C138" s="346"/>
      <c r="D138" s="346" t="s">
        <v>1068</v>
      </c>
      <c r="E138" s="346"/>
      <c r="F138" s="346"/>
      <c r="G138" s="346"/>
      <c r="H138" s="346"/>
      <c r="I138" s="408"/>
      <c r="J138" s="346"/>
      <c r="K138" s="729"/>
      <c r="L138" s="585"/>
      <c r="M138" s="729"/>
      <c r="N138" s="585"/>
      <c r="O138" s="729"/>
      <c r="P138" s="585"/>
      <c r="Q138" s="729"/>
      <c r="R138" s="587"/>
      <c r="S138" s="731">
        <f>SUM(K138:Q138)</f>
        <v>0</v>
      </c>
      <c r="T138" s="407"/>
      <c r="U138" s="399"/>
      <c r="V138" s="400"/>
      <c r="W138" s="400"/>
      <c r="X138" s="400"/>
      <c r="Y138" s="400"/>
      <c r="Z138" s="408"/>
      <c r="AA138" s="407"/>
      <c r="AB138" s="406"/>
      <c r="AC138" s="47" t="str">
        <f>IF(OR(K138="",M138="",O138="",Q138=""),"Incomplete","Complete")</f>
        <v>Incomplete</v>
      </c>
      <c r="AD138" s="378"/>
      <c r="AE138" s="44"/>
      <c r="AF138" s="33"/>
      <c r="AI138" s="33"/>
    </row>
    <row r="139" spans="1:35" ht="15.75" customHeight="1" x14ac:dyDescent="0.3">
      <c r="A139" s="42"/>
      <c r="B139" s="376"/>
      <c r="C139" s="346"/>
      <c r="D139" s="346"/>
      <c r="E139" s="346"/>
      <c r="F139" s="346"/>
      <c r="G139" s="346"/>
      <c r="H139" s="346"/>
      <c r="I139" s="407"/>
      <c r="J139" s="346"/>
      <c r="K139" s="585"/>
      <c r="L139" s="585"/>
      <c r="M139" s="585"/>
      <c r="N139" s="585"/>
      <c r="O139" s="585"/>
      <c r="P139" s="585"/>
      <c r="Q139" s="585"/>
      <c r="R139" s="585"/>
      <c r="S139" s="735"/>
      <c r="T139" s="346"/>
      <c r="U139" s="399"/>
      <c r="V139" s="400"/>
      <c r="W139" s="400"/>
      <c r="X139" s="400"/>
      <c r="Y139" s="400"/>
      <c r="Z139" s="408"/>
      <c r="AA139" s="407"/>
      <c r="AB139" s="406"/>
      <c r="AC139" s="408"/>
      <c r="AD139" s="378"/>
      <c r="AE139" s="44"/>
      <c r="AF139" s="33"/>
      <c r="AI139" s="33"/>
    </row>
    <row r="140" spans="1:35" ht="24" customHeight="1" x14ac:dyDescent="0.3">
      <c r="A140" s="42"/>
      <c r="B140" s="376"/>
      <c r="C140" s="346"/>
      <c r="D140" s="346" t="s">
        <v>1069</v>
      </c>
      <c r="E140" s="346"/>
      <c r="F140" s="346"/>
      <c r="G140" s="346"/>
      <c r="H140" s="346"/>
      <c r="I140" s="408"/>
      <c r="J140" s="346"/>
      <c r="K140" s="729"/>
      <c r="L140" s="585"/>
      <c r="M140" s="729"/>
      <c r="N140" s="585"/>
      <c r="O140" s="729"/>
      <c r="P140" s="585"/>
      <c r="Q140" s="729"/>
      <c r="R140" s="587"/>
      <c r="S140" s="731">
        <f>SUM(K140:Q140)</f>
        <v>0</v>
      </c>
      <c r="T140" s="407"/>
      <c r="U140" s="399"/>
      <c r="V140" s="400"/>
      <c r="W140" s="400"/>
      <c r="X140" s="400"/>
      <c r="Y140" s="400"/>
      <c r="Z140" s="408"/>
      <c r="AA140" s="407"/>
      <c r="AB140" s="406"/>
      <c r="AC140" s="47" t="str">
        <f>IF(OR(K140="",M140="",O140="",Q140=""),"Incomplete","Complete")</f>
        <v>Incomplete</v>
      </c>
      <c r="AD140" s="378"/>
      <c r="AE140" s="44"/>
      <c r="AF140" s="33"/>
      <c r="AI140" s="33"/>
    </row>
    <row r="141" spans="1:35" ht="15.75" customHeight="1" x14ac:dyDescent="0.3">
      <c r="A141" s="42"/>
      <c r="B141" s="376"/>
      <c r="C141" s="346"/>
      <c r="D141" s="346"/>
      <c r="E141" s="346"/>
      <c r="F141" s="346"/>
      <c r="G141" s="346"/>
      <c r="H141" s="346"/>
      <c r="I141" s="408"/>
      <c r="J141" s="408"/>
      <c r="K141" s="605"/>
      <c r="L141" s="605"/>
      <c r="M141" s="605"/>
      <c r="N141" s="605"/>
      <c r="O141" s="605"/>
      <c r="P141" s="605"/>
      <c r="Q141" s="605"/>
      <c r="R141" s="605"/>
      <c r="S141" s="747"/>
      <c r="T141" s="408"/>
      <c r="U141" s="399"/>
      <c r="V141" s="400"/>
      <c r="W141" s="400"/>
      <c r="X141" s="400"/>
      <c r="Y141" s="400"/>
      <c r="Z141" s="408"/>
      <c r="AA141" s="407"/>
      <c r="AB141" s="406"/>
      <c r="AC141" s="408"/>
      <c r="AD141" s="378"/>
      <c r="AE141" s="44"/>
      <c r="AF141" s="33"/>
      <c r="AI141" s="33"/>
    </row>
    <row r="142" spans="1:35" ht="27.75" customHeight="1" x14ac:dyDescent="0.3">
      <c r="A142" s="42"/>
      <c r="B142" s="376"/>
      <c r="C142" s="852" t="str">
        <f>"The totals should reconcile to the answer given in CPEN-2 b) ii) and iii), but may also include those in CPEN-2 b) iv) "</f>
        <v xml:space="preserve">The totals should reconcile to the answer given in CPEN-2 b) ii) and iii), but may also include those in CPEN-2 b) iv) </v>
      </c>
      <c r="D142" s="852"/>
      <c r="E142" s="852"/>
      <c r="F142" s="852"/>
      <c r="G142" s="852"/>
      <c r="H142" s="852"/>
      <c r="I142" s="852"/>
      <c r="J142" s="408"/>
      <c r="K142" s="731">
        <f>K136+K138+K140</f>
        <v>0</v>
      </c>
      <c r="L142" s="747"/>
      <c r="M142" s="731">
        <f>M136+M138+M140</f>
        <v>0</v>
      </c>
      <c r="N142" s="747"/>
      <c r="O142" s="731">
        <f>O136+O138+O140</f>
        <v>0</v>
      </c>
      <c r="P142" s="747"/>
      <c r="Q142" s="731">
        <f>Q136+Q138+Q140</f>
        <v>0</v>
      </c>
      <c r="R142" s="747"/>
      <c r="S142" s="731">
        <f>S136+S138+S140</f>
        <v>0</v>
      </c>
      <c r="T142" s="408"/>
      <c r="U142" s="340"/>
      <c r="V142" s="400"/>
      <c r="W142" s="400"/>
      <c r="X142" s="400"/>
      <c r="Y142" s="400"/>
      <c r="Z142" s="408"/>
      <c r="AA142" s="407"/>
      <c r="AB142" s="406"/>
      <c r="AC142" s="344"/>
      <c r="AD142" s="378"/>
      <c r="AE142" s="44"/>
      <c r="AF142" s="33"/>
      <c r="AI142" s="33"/>
    </row>
    <row r="143" spans="1:35" ht="15.75" customHeight="1" x14ac:dyDescent="0.3">
      <c r="A143" s="42"/>
      <c r="B143" s="376"/>
      <c r="C143" s="852"/>
      <c r="D143" s="852"/>
      <c r="E143" s="852"/>
      <c r="F143" s="852"/>
      <c r="G143" s="852"/>
      <c r="H143" s="852"/>
      <c r="I143" s="852"/>
      <c r="J143" s="400"/>
      <c r="K143" s="400"/>
      <c r="L143" s="400"/>
      <c r="M143" s="400"/>
      <c r="N143" s="400"/>
      <c r="O143" s="400"/>
      <c r="P143" s="400"/>
      <c r="Q143" s="400"/>
      <c r="R143" s="400"/>
      <c r="S143" s="400"/>
      <c r="T143" s="400"/>
      <c r="U143" s="400"/>
      <c r="V143" s="400"/>
      <c r="W143" s="400"/>
      <c r="X143" s="400"/>
      <c r="Y143" s="400"/>
      <c r="Z143" s="408"/>
      <c r="AA143" s="407"/>
      <c r="AB143" s="406"/>
      <c r="AC143" s="408"/>
      <c r="AD143" s="378"/>
      <c r="AE143" s="44"/>
      <c r="AF143" s="33"/>
      <c r="AI143" s="33"/>
    </row>
    <row r="144" spans="1:35" ht="15.75" customHeight="1" thickBot="1" x14ac:dyDescent="0.35">
      <c r="A144" s="42"/>
      <c r="B144" s="379"/>
      <c r="C144" s="362"/>
      <c r="D144" s="362"/>
      <c r="E144" s="362"/>
      <c r="F144" s="362"/>
      <c r="G144" s="362"/>
      <c r="H144" s="362"/>
      <c r="I144" s="421"/>
      <c r="J144" s="362"/>
      <c r="K144" s="362"/>
      <c r="L144" s="362"/>
      <c r="M144" s="410"/>
      <c r="N144" s="410"/>
      <c r="O144" s="410"/>
      <c r="P144" s="410"/>
      <c r="Q144" s="410"/>
      <c r="R144" s="410"/>
      <c r="S144" s="410"/>
      <c r="T144" s="410"/>
      <c r="U144" s="410"/>
      <c r="V144" s="410"/>
      <c r="W144" s="410"/>
      <c r="X144" s="410"/>
      <c r="Y144" s="410"/>
      <c r="Z144" s="421"/>
      <c r="AA144" s="380"/>
      <c r="AB144" s="410"/>
      <c r="AC144" s="421"/>
      <c r="AD144" s="382"/>
      <c r="AE144" s="44"/>
      <c r="AF144" s="33"/>
      <c r="AI144" s="40"/>
    </row>
    <row r="145" spans="1:35" ht="15.75" customHeight="1" x14ac:dyDescent="0.3">
      <c r="A145" s="42"/>
      <c r="C145" s="139"/>
      <c r="D145" s="36"/>
      <c r="E145" s="36"/>
      <c r="F145" s="36"/>
      <c r="G145" s="36"/>
      <c r="H145" s="36"/>
      <c r="I145" s="141"/>
      <c r="J145" s="36"/>
      <c r="K145" s="36"/>
      <c r="L145" s="124"/>
      <c r="M145" s="49"/>
      <c r="N145" s="49"/>
      <c r="O145" s="49"/>
      <c r="P145" s="36"/>
      <c r="Q145" s="124"/>
      <c r="R145" s="49"/>
      <c r="S145" s="49"/>
      <c r="T145" s="49"/>
      <c r="U145" s="49"/>
      <c r="V145" s="49"/>
      <c r="W145" s="49"/>
      <c r="X145" s="49"/>
      <c r="Y145" s="49"/>
      <c r="Z145" s="141"/>
      <c r="AB145" s="49"/>
      <c r="AC145" s="84"/>
      <c r="AD145" s="36"/>
      <c r="AE145" s="44"/>
      <c r="AF145" s="33"/>
      <c r="AI145" s="40"/>
    </row>
    <row r="146" spans="1:35" ht="15.75" customHeight="1" thickBot="1" x14ac:dyDescent="0.35">
      <c r="A146" s="42"/>
      <c r="C146" s="149"/>
      <c r="D146" s="84"/>
      <c r="E146" s="84"/>
      <c r="F146" s="84"/>
      <c r="G146" s="84"/>
      <c r="H146" s="84"/>
      <c r="I146" s="84"/>
      <c r="J146" s="84"/>
      <c r="K146" s="84"/>
      <c r="L146" s="124"/>
      <c r="M146" s="49"/>
      <c r="N146" s="49"/>
      <c r="O146" s="49"/>
      <c r="P146" s="49"/>
      <c r="Q146" s="49"/>
      <c r="R146" s="49"/>
      <c r="S146" s="49"/>
      <c r="T146" s="49"/>
      <c r="U146" s="49"/>
      <c r="V146" s="49"/>
      <c r="W146" s="49"/>
      <c r="X146" s="49"/>
      <c r="Y146" s="49"/>
      <c r="Z146" s="49"/>
      <c r="AB146" s="36"/>
      <c r="AC146" s="84"/>
      <c r="AD146" s="36"/>
      <c r="AE146" s="44"/>
    </row>
    <row r="147" spans="1:35" ht="15.75" customHeight="1" thickBot="1" x14ac:dyDescent="0.35">
      <c r="A147" s="42"/>
      <c r="B147" s="259"/>
      <c r="C147" s="278" t="s">
        <v>1026</v>
      </c>
      <c r="D147" s="261"/>
      <c r="E147" s="261"/>
      <c r="F147" s="292"/>
      <c r="G147" s="261"/>
      <c r="H147" s="261"/>
      <c r="I147" s="279"/>
      <c r="J147" s="261"/>
      <c r="K147" s="261"/>
      <c r="L147" s="261"/>
      <c r="M147" s="279"/>
      <c r="N147" s="279"/>
      <c r="O147" s="279"/>
      <c r="P147" s="279"/>
      <c r="Q147" s="279"/>
      <c r="R147" s="279"/>
      <c r="S147" s="279"/>
      <c r="T147" s="261"/>
      <c r="U147" s="261"/>
      <c r="V147" s="261"/>
      <c r="W147" s="261"/>
      <c r="X147" s="261"/>
      <c r="Y147" s="261"/>
      <c r="Z147" s="261"/>
      <c r="AA147" s="271"/>
      <c r="AB147" s="261"/>
      <c r="AC147" s="261"/>
      <c r="AD147" s="263"/>
      <c r="AE147" s="44"/>
    </row>
    <row r="148" spans="1:35" ht="15.75" customHeight="1" x14ac:dyDescent="0.3">
      <c r="A148" s="42"/>
      <c r="B148" s="376"/>
      <c r="C148" s="346"/>
      <c r="D148" s="346"/>
      <c r="E148" s="346"/>
      <c r="F148" s="400"/>
      <c r="G148" s="400"/>
      <c r="H148" s="346"/>
      <c r="I148" s="384"/>
      <c r="J148" s="400"/>
      <c r="K148" s="400"/>
      <c r="L148" s="400"/>
      <c r="M148" s="400"/>
      <c r="N148" s="400"/>
      <c r="O148" s="400"/>
      <c r="P148" s="346"/>
      <c r="Q148" s="407"/>
      <c r="R148" s="407"/>
      <c r="S148" s="407"/>
      <c r="T148" s="346"/>
      <c r="U148" s="346"/>
      <c r="V148" s="346"/>
      <c r="W148" s="346"/>
      <c r="X148" s="346"/>
      <c r="Y148" s="400"/>
      <c r="Z148" s="407"/>
      <c r="AA148" s="407"/>
      <c r="AB148" s="346"/>
      <c r="AC148" s="400"/>
      <c r="AD148" s="378"/>
      <c r="AE148" s="44"/>
    </row>
    <row r="149" spans="1:35" ht="131.4" customHeight="1" x14ac:dyDescent="0.3">
      <c r="A149" s="42"/>
      <c r="B149" s="376"/>
      <c r="C149" s="771" t="s">
        <v>1325</v>
      </c>
      <c r="D149" s="776"/>
      <c r="E149" s="776"/>
      <c r="F149" s="776"/>
      <c r="G149" s="776"/>
      <c r="H149" s="776"/>
      <c r="I149" s="776"/>
      <c r="J149" s="346"/>
      <c r="K149" s="830"/>
      <c r="L149" s="831"/>
      <c r="M149" s="831"/>
      <c r="N149" s="831"/>
      <c r="O149" s="831"/>
      <c r="P149" s="831"/>
      <c r="Q149" s="831"/>
      <c r="R149" s="831"/>
      <c r="S149" s="831"/>
      <c r="T149" s="831"/>
      <c r="U149" s="831"/>
      <c r="V149" s="831"/>
      <c r="W149" s="831"/>
      <c r="X149" s="831"/>
      <c r="Y149" s="831"/>
      <c r="Z149" s="831"/>
      <c r="AA149" s="831"/>
      <c r="AB149" s="831"/>
      <c r="AC149" s="832"/>
      <c r="AD149" s="378"/>
      <c r="AE149" s="44"/>
    </row>
    <row r="150" spans="1:35" ht="15.75" customHeight="1" thickBot="1" x14ac:dyDescent="0.35">
      <c r="A150" s="42"/>
      <c r="B150" s="417"/>
      <c r="C150" s="362"/>
      <c r="D150" s="362"/>
      <c r="E150" s="362"/>
      <c r="F150" s="418"/>
      <c r="G150" s="362"/>
      <c r="H150" s="362"/>
      <c r="I150" s="362"/>
      <c r="J150" s="362"/>
      <c r="K150" s="362"/>
      <c r="L150" s="362"/>
      <c r="M150" s="410"/>
      <c r="N150" s="410"/>
      <c r="O150" s="410"/>
      <c r="P150" s="410"/>
      <c r="Q150" s="410"/>
      <c r="R150" s="410"/>
      <c r="S150" s="410"/>
      <c r="T150" s="410"/>
      <c r="U150" s="410"/>
      <c r="V150" s="410"/>
      <c r="W150" s="410"/>
      <c r="X150" s="410"/>
      <c r="Y150" s="410"/>
      <c r="Z150" s="410"/>
      <c r="AA150" s="410"/>
      <c r="AB150" s="410"/>
      <c r="AC150" s="410"/>
      <c r="AD150" s="382"/>
      <c r="AE150" s="44"/>
    </row>
    <row r="151" spans="1:35" ht="15.75" customHeight="1" x14ac:dyDescent="0.3">
      <c r="A151" s="42"/>
      <c r="B151" s="36"/>
      <c r="C151" s="36"/>
      <c r="D151" s="36"/>
      <c r="E151" s="36"/>
      <c r="F151" s="36"/>
      <c r="G151" s="36"/>
      <c r="H151" s="36"/>
      <c r="I151" s="36"/>
      <c r="J151" s="36"/>
      <c r="K151" s="36"/>
      <c r="L151" s="36"/>
      <c r="M151" s="36"/>
      <c r="N151" s="124"/>
      <c r="O151" s="40"/>
      <c r="P151" s="40"/>
      <c r="Q151" s="40"/>
      <c r="R151" s="40"/>
      <c r="S151" s="40"/>
      <c r="T151" s="40"/>
      <c r="U151" s="40"/>
      <c r="V151" s="33"/>
      <c r="W151" s="33"/>
      <c r="Z151" s="33"/>
      <c r="AA151" s="33"/>
      <c r="AB151" s="137"/>
      <c r="AC151" s="33"/>
      <c r="AD151" s="40"/>
      <c r="AE151" s="130"/>
      <c r="AF151" s="33"/>
      <c r="AI151" s="33"/>
    </row>
    <row r="152" spans="1:35" ht="14.4" thickBot="1" x14ac:dyDescent="0.35">
      <c r="A152" s="50"/>
      <c r="B152" s="51"/>
      <c r="C152" s="51"/>
      <c r="D152" s="51"/>
      <c r="E152" s="51"/>
      <c r="F152" s="51"/>
      <c r="G152" s="51"/>
      <c r="H152" s="51"/>
      <c r="I152" s="51"/>
      <c r="J152" s="51"/>
      <c r="K152" s="51"/>
      <c r="L152" s="131"/>
      <c r="M152" s="132"/>
      <c r="N152" s="132"/>
      <c r="O152" s="132"/>
      <c r="P152" s="132"/>
      <c r="Q152" s="132"/>
      <c r="R152" s="132"/>
      <c r="S152" s="132"/>
      <c r="T152" s="132"/>
      <c r="U152" s="132"/>
      <c r="V152" s="132"/>
      <c r="W152" s="132"/>
      <c r="X152" s="132"/>
      <c r="Y152" s="132"/>
      <c r="Z152" s="132"/>
      <c r="AA152" s="132"/>
      <c r="AB152" s="132"/>
      <c r="AC152" s="132"/>
      <c r="AD152" s="51"/>
      <c r="AE152" s="53"/>
    </row>
    <row r="153" spans="1:35" x14ac:dyDescent="0.3"/>
    <row r="154" spans="1:35" x14ac:dyDescent="0.3"/>
    <row r="155" spans="1:35" x14ac:dyDescent="0.3"/>
    <row r="156" spans="1:35" x14ac:dyDescent="0.3"/>
    <row r="157" spans="1:35" x14ac:dyDescent="0.3"/>
    <row r="158" spans="1:35" x14ac:dyDescent="0.3"/>
    <row r="159" spans="1:35" x14ac:dyDescent="0.3"/>
    <row r="160" spans="1:35" x14ac:dyDescent="0.3"/>
  </sheetData>
  <sheetProtection algorithmName="SHA-512" hashValue="3z1z/tZDpf5jRakQT/krwMmBszBXVIgnSIba2QRz/IY0K4XG06nDatqrdA+P5tixpJ0q8PWtpFHI+O/3FrYtUg==" saltValue="Ybikfn71mkB2f5oWbJTARg==" spinCount="100000" sheet="1"/>
  <customSheetViews>
    <customSheetView guid="{ED25EFEB-FAA9-48EB-A433-F56600AA8F8A}" scale="80" showPageBreaks="1" showGridLines="0" fitToPage="1" printArea="1">
      <selection activeCell="B7" sqref="B7"/>
      <pageMargins left="0.70866141732283472" right="0.70866141732283472" top="0.74803149606299213" bottom="0.74803149606299213" header="0.31496062992125984" footer="0.31496062992125984"/>
      <printOptions horizontalCentered="1" verticalCentered="1"/>
      <pageSetup scale="39" orientation="landscape" r:id="rId1"/>
    </customSheetView>
    <customSheetView guid="{00B830FA-6284-458C-9475-AEF38805FF18}" scale="80" showGridLines="0" fitToPage="1">
      <selection activeCell="B7" sqref="B7"/>
      <pageMargins left="0.70866141732283472" right="0.70866141732283472" top="0.74803149606299213" bottom="0.74803149606299213" header="0.31496062992125984" footer="0.31496062992125984"/>
      <printOptions horizontalCentered="1" verticalCentered="1"/>
      <pageSetup scale="39" orientation="landscape" r:id="rId2"/>
    </customSheetView>
  </customSheetViews>
  <mergeCells count="38">
    <mergeCell ref="K130:M131"/>
    <mergeCell ref="O130:Q131"/>
    <mergeCell ref="U69:AA70"/>
    <mergeCell ref="K115:M116"/>
    <mergeCell ref="O115:Q116"/>
    <mergeCell ref="C12:H13"/>
    <mergeCell ref="C142:I143"/>
    <mergeCell ref="C149:I149"/>
    <mergeCell ref="D57:G57"/>
    <mergeCell ref="D58:G58"/>
    <mergeCell ref="D71:G71"/>
    <mergeCell ref="O14:Q15"/>
    <mergeCell ref="K14:M15"/>
    <mergeCell ref="U4:AA5"/>
    <mergeCell ref="U23:AA24"/>
    <mergeCell ref="U53:AA56"/>
    <mergeCell ref="U35:AA36"/>
    <mergeCell ref="K47:M48"/>
    <mergeCell ref="O47:Q48"/>
    <mergeCell ref="K28:M29"/>
    <mergeCell ref="O28:Q29"/>
    <mergeCell ref="U6:AA6"/>
    <mergeCell ref="K149:AC149"/>
    <mergeCell ref="D39:G40"/>
    <mergeCell ref="C45:H46"/>
    <mergeCell ref="C131:H132"/>
    <mergeCell ref="C95:H96"/>
    <mergeCell ref="C77:H78"/>
    <mergeCell ref="C112:H114"/>
    <mergeCell ref="D69:G69"/>
    <mergeCell ref="C116:H117"/>
    <mergeCell ref="C80:H81"/>
    <mergeCell ref="K79:M80"/>
    <mergeCell ref="O79:Q80"/>
    <mergeCell ref="K59:M60"/>
    <mergeCell ref="O59:Q60"/>
    <mergeCell ref="K94:M95"/>
    <mergeCell ref="O94:Q95"/>
  </mergeCells>
  <conditionalFormatting sqref="AC1:AC148 AC150:AC1048576">
    <cfRule type="cellIs" dxfId="246" priority="130" operator="equal">
      <formula>"Complete"</formula>
    </cfRule>
    <cfRule type="cellIs" dxfId="245" priority="131" operator="equal">
      <formula>"Incomplete"</formula>
    </cfRule>
  </conditionalFormatting>
  <conditionalFormatting sqref="A1:XFD5 A6:E6 G6:XFD6 A142:C142 A143:B143 J142:XFD143 A7:XFD13 A14:B15 D14:XFD15 A16:XFD18 A28:B29 D28:XFD29 A30:XFD32 A144:XFD148 A150:XFD1048576 A149:K149 AD149:XFD149 A20:XFD20 A19:J19 L19 N19 P19 R19:XFD19 A22:XFD22 A21:J21 R21:XFD21 P21 N21 L21 A24:XFD24 A23:J23 L23 N23 P23 R23:XFD23 A26:XFD27 A25:J25 R25:XFD25 P25 N25 L25 A34:XFD34 A33:J33 L33 N33 P33 R33:XFD33 A36:XFD36 A35:J35 R35:XFD35 P35 L35 N35 A38:XFD38 A37:J37 L37 N37 P37 R37:XFD37 A40:XFD52 A39:J39 R39:XFD39 P39 N39 L39 A54:XFD54 A53:J53 L53 N53 P53 R53:XFD53 A56:XFD56 A55:J55 R55:XFD55 P55 N55 L55 A58:XFD64 A57:J57 L57 N57 P57 R57:XFD57 A66:XFD66 A65:J65 L65 N65 P65 R65:XFD65 A68:XFD68 A67:J67 R67:XFD67 P67 N67 L67 A70:XFD70 A69:J69 L69 N69 P69 R69:XFD69 A72:XFD84 A71:J71 R71:XFD71 P71 N71 L71 A86:XFD86 A85:J85 L85 N85 P85 R85:XFD85 A88:XFD88 A87:J87 L87 N87 P87 R87:XFD87 A90:XFD99 A89:J89 L89 N89 P89 R89:XFD89 A101:XFD101 A100:J100 L100 N100 P100 R100:XFD100 A103:XFD103 A102:J102 R102:XFD102 P102 N102 L102 A105:XFD120 A104:J104 L104 N104 P104 R104:XFD104 A122:XFD122 A121:J121 L121 N121 P121 R121:XFD121 A124:XFD124 A123:J123 R123:XFD123 P123 N123 L123 A126:XFD135 A125:J125 L125 N125 P125 R125:XFD125 A137:XFD137 A136:J136 L136 N136 P136 R136:XFD136 A139:XFD139 A138:J138 R138:XFD138 P138 N138 L138 A141:XFD141 A140:J140 L140 N140 P140 R140:XFD140">
    <cfRule type="expression" dxfId="244" priority="129" stopIfTrue="1">
      <formula>$E$6="No"</formula>
    </cfRule>
  </conditionalFormatting>
  <conditionalFormatting sqref="F6">
    <cfRule type="expression" dxfId="243" priority="119">
      <formula>$E$6="No"</formula>
    </cfRule>
  </conditionalFormatting>
  <conditionalFormatting sqref="C14">
    <cfRule type="expression" dxfId="242" priority="118" stopIfTrue="1">
      <formula>$E$6="No"</formula>
    </cfRule>
  </conditionalFormatting>
  <conditionalFormatting sqref="C28">
    <cfRule type="expression" dxfId="241" priority="117" stopIfTrue="1">
      <formula>$E$6="No"</formula>
    </cfRule>
  </conditionalFormatting>
  <conditionalFormatting sqref="C15">
    <cfRule type="expression" dxfId="240" priority="116" stopIfTrue="1">
      <formula>$E$6="No"</formula>
    </cfRule>
  </conditionalFormatting>
  <conditionalFormatting sqref="C29">
    <cfRule type="expression" dxfId="239" priority="115" stopIfTrue="1">
      <formula>$E$6="No"</formula>
    </cfRule>
  </conditionalFormatting>
  <conditionalFormatting sqref="K19">
    <cfRule type="expression" dxfId="238" priority="114" stopIfTrue="1">
      <formula>$E$6="No"</formula>
    </cfRule>
  </conditionalFormatting>
  <conditionalFormatting sqref="M19">
    <cfRule type="expression" dxfId="237" priority="113" stopIfTrue="1">
      <formula>$E$6="No"</formula>
    </cfRule>
  </conditionalFormatting>
  <conditionalFormatting sqref="O19">
    <cfRule type="expression" dxfId="236" priority="112" stopIfTrue="1">
      <formula>$E$6="No"</formula>
    </cfRule>
  </conditionalFormatting>
  <conditionalFormatting sqref="Q19">
    <cfRule type="expression" dxfId="235" priority="111" stopIfTrue="1">
      <formula>$E$6="No"</formula>
    </cfRule>
  </conditionalFormatting>
  <conditionalFormatting sqref="Q21">
    <cfRule type="expression" dxfId="234" priority="110" stopIfTrue="1">
      <formula>$E$6="No"</formula>
    </cfRule>
  </conditionalFormatting>
  <conditionalFormatting sqref="O21">
    <cfRule type="expression" dxfId="233" priority="109" stopIfTrue="1">
      <formula>$E$6="No"</formula>
    </cfRule>
  </conditionalFormatting>
  <conditionalFormatting sqref="M21">
    <cfRule type="expression" dxfId="232" priority="108" stopIfTrue="1">
      <formula>$E$6="No"</formula>
    </cfRule>
  </conditionalFormatting>
  <conditionalFormatting sqref="K21">
    <cfRule type="expression" dxfId="231" priority="107" stopIfTrue="1">
      <formula>$E$6="No"</formula>
    </cfRule>
  </conditionalFormatting>
  <conditionalFormatting sqref="K23">
    <cfRule type="expression" dxfId="230" priority="105" stopIfTrue="1">
      <formula>$E$6="No"</formula>
    </cfRule>
  </conditionalFormatting>
  <conditionalFormatting sqref="M23">
    <cfRule type="expression" dxfId="229" priority="104" stopIfTrue="1">
      <formula>$E$6="No"</formula>
    </cfRule>
  </conditionalFormatting>
  <conditionalFormatting sqref="O23">
    <cfRule type="expression" dxfId="228" priority="103" stopIfTrue="1">
      <formula>$E$6="No"</formula>
    </cfRule>
  </conditionalFormatting>
  <conditionalFormatting sqref="Q23">
    <cfRule type="expression" dxfId="227" priority="102" stopIfTrue="1">
      <formula>$E$6="No"</formula>
    </cfRule>
  </conditionalFormatting>
  <conditionalFormatting sqref="Q25">
    <cfRule type="expression" dxfId="226" priority="101" stopIfTrue="1">
      <formula>$E$6="No"</formula>
    </cfRule>
  </conditionalFormatting>
  <conditionalFormatting sqref="O25">
    <cfRule type="expression" dxfId="225" priority="100" stopIfTrue="1">
      <formula>$E$6="No"</formula>
    </cfRule>
  </conditionalFormatting>
  <conditionalFormatting sqref="M25">
    <cfRule type="expression" dxfId="224" priority="99" stopIfTrue="1">
      <formula>$E$6="No"</formula>
    </cfRule>
  </conditionalFormatting>
  <conditionalFormatting sqref="K25">
    <cfRule type="expression" dxfId="223" priority="98" stopIfTrue="1">
      <formula>$E$6="No"</formula>
    </cfRule>
  </conditionalFormatting>
  <conditionalFormatting sqref="K33">
    <cfRule type="expression" dxfId="222" priority="97" stopIfTrue="1">
      <formula>$E$6="No"</formula>
    </cfRule>
  </conditionalFormatting>
  <conditionalFormatting sqref="M33">
    <cfRule type="expression" dxfId="221" priority="96" stopIfTrue="1">
      <formula>$E$6="No"</formula>
    </cfRule>
  </conditionalFormatting>
  <conditionalFormatting sqref="O33">
    <cfRule type="expression" dxfId="220" priority="95" stopIfTrue="1">
      <formula>$E$6="No"</formula>
    </cfRule>
  </conditionalFormatting>
  <conditionalFormatting sqref="Q33">
    <cfRule type="expression" dxfId="219" priority="94" stopIfTrue="1">
      <formula>$E$6="No"</formula>
    </cfRule>
  </conditionalFormatting>
  <conditionalFormatting sqref="Q35">
    <cfRule type="expression" dxfId="218" priority="93" stopIfTrue="1">
      <formula>$E$6="No"</formula>
    </cfRule>
  </conditionalFormatting>
  <conditionalFormatting sqref="O35">
    <cfRule type="expression" dxfId="217" priority="92" stopIfTrue="1">
      <formula>$E$6="No"</formula>
    </cfRule>
  </conditionalFormatting>
  <conditionalFormatting sqref="K35">
    <cfRule type="expression" dxfId="216" priority="91" stopIfTrue="1">
      <formula>$E$6="No"</formula>
    </cfRule>
  </conditionalFormatting>
  <conditionalFormatting sqref="M35">
    <cfRule type="expression" dxfId="215" priority="90" stopIfTrue="1">
      <formula>$E$6="No"</formula>
    </cfRule>
  </conditionalFormatting>
  <conditionalFormatting sqref="K37">
    <cfRule type="expression" dxfId="214" priority="89" stopIfTrue="1">
      <formula>$E$6="No"</formula>
    </cfRule>
  </conditionalFormatting>
  <conditionalFormatting sqref="M37">
    <cfRule type="expression" dxfId="213" priority="88" stopIfTrue="1">
      <formula>$E$6="No"</formula>
    </cfRule>
  </conditionalFormatting>
  <conditionalFormatting sqref="O37">
    <cfRule type="expression" dxfId="212" priority="87" stopIfTrue="1">
      <formula>$E$6="No"</formula>
    </cfRule>
  </conditionalFormatting>
  <conditionalFormatting sqref="Q37">
    <cfRule type="expression" dxfId="211" priority="86" stopIfTrue="1">
      <formula>$E$6="No"</formula>
    </cfRule>
  </conditionalFormatting>
  <conditionalFormatting sqref="Q39">
    <cfRule type="expression" dxfId="210" priority="85" stopIfTrue="1">
      <formula>$E$6="No"</formula>
    </cfRule>
  </conditionalFormatting>
  <conditionalFormatting sqref="O39">
    <cfRule type="expression" dxfId="209" priority="84" stopIfTrue="1">
      <formula>$E$6="No"</formula>
    </cfRule>
  </conditionalFormatting>
  <conditionalFormatting sqref="M39">
    <cfRule type="expression" dxfId="208" priority="83" stopIfTrue="1">
      <formula>$E$6="No"</formula>
    </cfRule>
  </conditionalFormatting>
  <conditionalFormatting sqref="K39">
    <cfRule type="expression" dxfId="207" priority="82" stopIfTrue="1">
      <formula>$E$6="No"</formula>
    </cfRule>
  </conditionalFormatting>
  <conditionalFormatting sqref="K53">
    <cfRule type="expression" dxfId="206" priority="81" stopIfTrue="1">
      <formula>$E$6="No"</formula>
    </cfRule>
  </conditionalFormatting>
  <conditionalFormatting sqref="M53">
    <cfRule type="expression" dxfId="205" priority="80" stopIfTrue="1">
      <formula>$E$6="No"</formula>
    </cfRule>
  </conditionalFormatting>
  <conditionalFormatting sqref="O53">
    <cfRule type="expression" dxfId="204" priority="79" stopIfTrue="1">
      <formula>$E$6="No"</formula>
    </cfRule>
  </conditionalFormatting>
  <conditionalFormatting sqref="Q53">
    <cfRule type="expression" dxfId="203" priority="78" stopIfTrue="1">
      <formula>$E$6="No"</formula>
    </cfRule>
  </conditionalFormatting>
  <conditionalFormatting sqref="Q55">
    <cfRule type="expression" dxfId="202" priority="77" stopIfTrue="1">
      <formula>$E$6="No"</formula>
    </cfRule>
  </conditionalFormatting>
  <conditionalFormatting sqref="O55">
    <cfRule type="expression" dxfId="201" priority="76" stopIfTrue="1">
      <formula>$E$6="No"</formula>
    </cfRule>
  </conditionalFormatting>
  <conditionalFormatting sqref="M55">
    <cfRule type="expression" dxfId="200" priority="75" stopIfTrue="1">
      <formula>$E$6="No"</formula>
    </cfRule>
  </conditionalFormatting>
  <conditionalFormatting sqref="K55">
    <cfRule type="expression" dxfId="199" priority="74" stopIfTrue="1">
      <formula>$E$6="No"</formula>
    </cfRule>
  </conditionalFormatting>
  <conditionalFormatting sqref="K57">
    <cfRule type="expression" dxfId="198" priority="73" stopIfTrue="1">
      <formula>$E$6="No"</formula>
    </cfRule>
  </conditionalFormatting>
  <conditionalFormatting sqref="M57">
    <cfRule type="expression" dxfId="197" priority="72" stopIfTrue="1">
      <formula>$E$6="No"</formula>
    </cfRule>
  </conditionalFormatting>
  <conditionalFormatting sqref="O57">
    <cfRule type="expression" dxfId="196" priority="71" stopIfTrue="1">
      <formula>$E$6="No"</formula>
    </cfRule>
  </conditionalFormatting>
  <conditionalFormatting sqref="Q57">
    <cfRule type="expression" dxfId="195" priority="70" stopIfTrue="1">
      <formula>$E$6="No"</formula>
    </cfRule>
  </conditionalFormatting>
  <conditionalFormatting sqref="K65">
    <cfRule type="expression" dxfId="194" priority="69" stopIfTrue="1">
      <formula>$E$6="No"</formula>
    </cfRule>
  </conditionalFormatting>
  <conditionalFormatting sqref="M65">
    <cfRule type="expression" dxfId="193" priority="68" stopIfTrue="1">
      <formula>$E$6="No"</formula>
    </cfRule>
  </conditionalFormatting>
  <conditionalFormatting sqref="O65">
    <cfRule type="expression" dxfId="192" priority="67" stopIfTrue="1">
      <formula>$E$6="No"</formula>
    </cfRule>
  </conditionalFormatting>
  <conditionalFormatting sqref="Q65">
    <cfRule type="expression" dxfId="191" priority="66" stopIfTrue="1">
      <formula>$E$6="No"</formula>
    </cfRule>
  </conditionalFormatting>
  <conditionalFormatting sqref="Q67">
    <cfRule type="expression" dxfId="190" priority="65" stopIfTrue="1">
      <formula>$E$6="No"</formula>
    </cfRule>
  </conditionalFormatting>
  <conditionalFormatting sqref="O67">
    <cfRule type="expression" dxfId="189" priority="64" stopIfTrue="1">
      <formula>$E$6="No"</formula>
    </cfRule>
  </conditionalFormatting>
  <conditionalFormatting sqref="M67">
    <cfRule type="expression" dxfId="188" priority="63" stopIfTrue="1">
      <formula>$E$6="No"</formula>
    </cfRule>
  </conditionalFormatting>
  <conditionalFormatting sqref="K67">
    <cfRule type="expression" dxfId="187" priority="62" stopIfTrue="1">
      <formula>$E$6="No"</formula>
    </cfRule>
  </conditionalFormatting>
  <conditionalFormatting sqref="K69">
    <cfRule type="expression" dxfId="186" priority="61" stopIfTrue="1">
      <formula>$E$6="No"</formula>
    </cfRule>
  </conditionalFormatting>
  <conditionalFormatting sqref="M69">
    <cfRule type="expression" dxfId="185" priority="60" stopIfTrue="1">
      <formula>$E$6="No"</formula>
    </cfRule>
  </conditionalFormatting>
  <conditionalFormatting sqref="O69">
    <cfRule type="expression" dxfId="184" priority="59" stopIfTrue="1">
      <formula>$E$6="No"</formula>
    </cfRule>
  </conditionalFormatting>
  <conditionalFormatting sqref="Q69">
    <cfRule type="expression" dxfId="183" priority="58" stopIfTrue="1">
      <formula>$E$6="No"</formula>
    </cfRule>
  </conditionalFormatting>
  <conditionalFormatting sqref="K71">
    <cfRule type="expression" dxfId="182" priority="54" stopIfTrue="1">
      <formula>$E$6="No"</formula>
    </cfRule>
  </conditionalFormatting>
  <conditionalFormatting sqref="M71">
    <cfRule type="expression" dxfId="181" priority="53" stopIfTrue="1">
      <formula>$E$6="No"</formula>
    </cfRule>
  </conditionalFormatting>
  <conditionalFormatting sqref="O71">
    <cfRule type="expression" dxfId="180" priority="52" stopIfTrue="1">
      <formula>$E$6="No"</formula>
    </cfRule>
  </conditionalFormatting>
  <conditionalFormatting sqref="Q71">
    <cfRule type="expression" dxfId="179" priority="51" stopIfTrue="1">
      <formula>$E$6="No"</formula>
    </cfRule>
  </conditionalFormatting>
  <conditionalFormatting sqref="K85">
    <cfRule type="expression" dxfId="178" priority="50" stopIfTrue="1">
      <formula>$E$6="No"</formula>
    </cfRule>
  </conditionalFormatting>
  <conditionalFormatting sqref="M85">
    <cfRule type="expression" dxfId="177" priority="49" stopIfTrue="1">
      <formula>$E$6="No"</formula>
    </cfRule>
  </conditionalFormatting>
  <conditionalFormatting sqref="O85">
    <cfRule type="expression" dxfId="176" priority="48" stopIfTrue="1">
      <formula>$E$6="No"</formula>
    </cfRule>
  </conditionalFormatting>
  <conditionalFormatting sqref="Q85">
    <cfRule type="expression" dxfId="175" priority="47" stopIfTrue="1">
      <formula>$E$6="No"</formula>
    </cfRule>
  </conditionalFormatting>
  <conditionalFormatting sqref="K87">
    <cfRule type="expression" dxfId="174" priority="46" stopIfTrue="1">
      <formula>$E$6="No"</formula>
    </cfRule>
  </conditionalFormatting>
  <conditionalFormatting sqref="M87">
    <cfRule type="expression" dxfId="173" priority="45" stopIfTrue="1">
      <formula>$E$6="No"</formula>
    </cfRule>
  </conditionalFormatting>
  <conditionalFormatting sqref="O87">
    <cfRule type="expression" dxfId="172" priority="44" stopIfTrue="1">
      <formula>$E$6="No"</formula>
    </cfRule>
  </conditionalFormatting>
  <conditionalFormatting sqref="Q87">
    <cfRule type="expression" dxfId="171" priority="43" stopIfTrue="1">
      <formula>$E$6="No"</formula>
    </cfRule>
  </conditionalFormatting>
  <conditionalFormatting sqref="K89">
    <cfRule type="expression" dxfId="170" priority="42" stopIfTrue="1">
      <formula>$E$6="No"</formula>
    </cfRule>
  </conditionalFormatting>
  <conditionalFormatting sqref="M89">
    <cfRule type="expression" dxfId="169" priority="41" stopIfTrue="1">
      <formula>$E$6="No"</formula>
    </cfRule>
  </conditionalFormatting>
  <conditionalFormatting sqref="O89">
    <cfRule type="expression" dxfId="168" priority="40" stopIfTrue="1">
      <formula>$E$6="No"</formula>
    </cfRule>
  </conditionalFormatting>
  <conditionalFormatting sqref="Q89">
    <cfRule type="expression" dxfId="167" priority="39" stopIfTrue="1">
      <formula>$E$6="No"</formula>
    </cfRule>
  </conditionalFormatting>
  <conditionalFormatting sqref="K100">
    <cfRule type="expression" dxfId="166" priority="36" stopIfTrue="1">
      <formula>$E$6="No"</formula>
    </cfRule>
  </conditionalFormatting>
  <conditionalFormatting sqref="M100">
    <cfRule type="expression" dxfId="165" priority="35" stopIfTrue="1">
      <formula>$E$6="No"</formula>
    </cfRule>
  </conditionalFormatting>
  <conditionalFormatting sqref="O100">
    <cfRule type="expression" dxfId="164" priority="34" stopIfTrue="1">
      <formula>$E$6="No"</formula>
    </cfRule>
  </conditionalFormatting>
  <conditionalFormatting sqref="Q100">
    <cfRule type="expression" dxfId="163" priority="33" stopIfTrue="1">
      <formula>$E$6="No"</formula>
    </cfRule>
  </conditionalFormatting>
  <conditionalFormatting sqref="Q102">
    <cfRule type="expression" dxfId="162" priority="32" stopIfTrue="1">
      <formula>$E$6="No"</formula>
    </cfRule>
  </conditionalFormatting>
  <conditionalFormatting sqref="O102">
    <cfRule type="expression" dxfId="161" priority="31" stopIfTrue="1">
      <formula>$E$6="No"</formula>
    </cfRule>
  </conditionalFormatting>
  <conditionalFormatting sqref="M102">
    <cfRule type="expression" dxfId="160" priority="30" stopIfTrue="1">
      <formula>$E$6="No"</formula>
    </cfRule>
  </conditionalFormatting>
  <conditionalFormatting sqref="K102">
    <cfRule type="expression" dxfId="159" priority="29" stopIfTrue="1">
      <formula>$E$6="No"</formula>
    </cfRule>
  </conditionalFormatting>
  <conditionalFormatting sqref="K104">
    <cfRule type="expression" dxfId="158" priority="28" stopIfTrue="1">
      <formula>$E$6="No"</formula>
    </cfRule>
  </conditionalFormatting>
  <conditionalFormatting sqref="M104">
    <cfRule type="expression" dxfId="157" priority="27" stopIfTrue="1">
      <formula>$E$6="No"</formula>
    </cfRule>
  </conditionalFormatting>
  <conditionalFormatting sqref="O104">
    <cfRule type="expression" dxfId="156" priority="26" stopIfTrue="1">
      <formula>$E$6="No"</formula>
    </cfRule>
  </conditionalFormatting>
  <conditionalFormatting sqref="Q104">
    <cfRule type="expression" dxfId="155" priority="25" stopIfTrue="1">
      <formula>$E$6="No"</formula>
    </cfRule>
  </conditionalFormatting>
  <conditionalFormatting sqref="K121">
    <cfRule type="expression" dxfId="154" priority="24" stopIfTrue="1">
      <formula>$E$6="No"</formula>
    </cfRule>
  </conditionalFormatting>
  <conditionalFormatting sqref="M121">
    <cfRule type="expression" dxfId="153" priority="23" stopIfTrue="1">
      <formula>$E$6="No"</formula>
    </cfRule>
  </conditionalFormatting>
  <conditionalFormatting sqref="O121">
    <cfRule type="expression" dxfId="152" priority="22" stopIfTrue="1">
      <formula>$E$6="No"</formula>
    </cfRule>
  </conditionalFormatting>
  <conditionalFormatting sqref="Q121">
    <cfRule type="expression" dxfId="151" priority="21" stopIfTrue="1">
      <formula>$E$6="No"</formula>
    </cfRule>
  </conditionalFormatting>
  <conditionalFormatting sqref="Q123">
    <cfRule type="expression" dxfId="150" priority="20" stopIfTrue="1">
      <formula>$E$6="No"</formula>
    </cfRule>
  </conditionalFormatting>
  <conditionalFormatting sqref="O123">
    <cfRule type="expression" dxfId="149" priority="19" stopIfTrue="1">
      <formula>$E$6="No"</formula>
    </cfRule>
  </conditionalFormatting>
  <conditionalFormatting sqref="M123">
    <cfRule type="expression" dxfId="148" priority="18" stopIfTrue="1">
      <formula>$E$6="No"</formula>
    </cfRule>
  </conditionalFormatting>
  <conditionalFormatting sqref="K123">
    <cfRule type="expression" dxfId="147" priority="17" stopIfTrue="1">
      <formula>$E$6="No"</formula>
    </cfRule>
  </conditionalFormatting>
  <conditionalFormatting sqref="K125">
    <cfRule type="expression" dxfId="146" priority="16" stopIfTrue="1">
      <formula>$E$6="No"</formula>
    </cfRule>
  </conditionalFormatting>
  <conditionalFormatting sqref="M125">
    <cfRule type="expression" dxfId="145" priority="15" stopIfTrue="1">
      <formula>$E$6="No"</formula>
    </cfRule>
  </conditionalFormatting>
  <conditionalFormatting sqref="O125">
    <cfRule type="expression" dxfId="144" priority="14" stopIfTrue="1">
      <formula>$E$6="No"</formula>
    </cfRule>
  </conditionalFormatting>
  <conditionalFormatting sqref="Q125">
    <cfRule type="expression" dxfId="143" priority="13" stopIfTrue="1">
      <formula>$E$6="No"</formula>
    </cfRule>
  </conditionalFormatting>
  <conditionalFormatting sqref="K136">
    <cfRule type="expression" dxfId="142" priority="12" stopIfTrue="1">
      <formula>$E$6="No"</formula>
    </cfRule>
  </conditionalFormatting>
  <conditionalFormatting sqref="M136">
    <cfRule type="expression" dxfId="141" priority="11" stopIfTrue="1">
      <formula>$E$6="No"</formula>
    </cfRule>
  </conditionalFormatting>
  <conditionalFormatting sqref="O136">
    <cfRule type="expression" dxfId="140" priority="10" stopIfTrue="1">
      <formula>$E$6="No"</formula>
    </cfRule>
  </conditionalFormatting>
  <conditionalFormatting sqref="Q136">
    <cfRule type="expression" dxfId="139" priority="9" stopIfTrue="1">
      <formula>$E$6="No"</formula>
    </cfRule>
  </conditionalFormatting>
  <conditionalFormatting sqref="Q138">
    <cfRule type="expression" dxfId="138" priority="8" stopIfTrue="1">
      <formula>$E$6="No"</formula>
    </cfRule>
  </conditionalFormatting>
  <conditionalFormatting sqref="O138">
    <cfRule type="expression" dxfId="137" priority="7" stopIfTrue="1">
      <formula>$E$6="No"</formula>
    </cfRule>
  </conditionalFormatting>
  <conditionalFormatting sqref="M138">
    <cfRule type="expression" dxfId="136" priority="6" stopIfTrue="1">
      <formula>$E$6="No"</formula>
    </cfRule>
  </conditionalFormatting>
  <conditionalFormatting sqref="K138">
    <cfRule type="expression" dxfId="135" priority="5" stopIfTrue="1">
      <formula>$E$6="No"</formula>
    </cfRule>
  </conditionalFormatting>
  <conditionalFormatting sqref="K140">
    <cfRule type="expression" dxfId="134" priority="4" stopIfTrue="1">
      <formula>$E$6="No"</formula>
    </cfRule>
  </conditionalFormatting>
  <conditionalFormatting sqref="M140">
    <cfRule type="expression" dxfId="133" priority="3" stopIfTrue="1">
      <formula>$E$6="No"</formula>
    </cfRule>
  </conditionalFormatting>
  <conditionalFormatting sqref="O140">
    <cfRule type="expression" dxfId="132" priority="2" stopIfTrue="1">
      <formula>$E$6="No"</formula>
    </cfRule>
  </conditionalFormatting>
  <conditionalFormatting sqref="Q140">
    <cfRule type="expression" dxfId="131" priority="1" stopIfTrue="1">
      <formula>$E$6="No"</formula>
    </cfRule>
  </conditionalFormatting>
  <dataValidations xWindow="1399" yWindow="518" count="4">
    <dataValidation type="list" allowBlank="1" showInputMessage="1" showErrorMessage="1" sqref="L74:L75 Q145 L150 L145:L147 L109:L110">
      <formula1>"Yes,No"</formula1>
    </dataValidation>
    <dataValidation allowBlank="1" showInputMessage="1" showErrorMessage="1" promptTitle="Comments" prompt="Insert any relevant comments" sqref="K149"/>
    <dataValidation type="whole" operator="greaterThanOrEqual" allowBlank="1" showInputMessage="1" showErrorMessage="1" errorTitle="Customer numbers" error="Please insert a positive integer_x000a_" sqref="S65 K70 K54 S87 O68 M68 S104 K68 Q68 O70 S100 S89 S102 Q70 M70 S85 Q54 Q36 M54 K36 O54 S23 S67:S71 S136 S33 S121 S21 S53:S55 S140 S39 S25 S57 O36 S123 M36 S138 S19 S35:S37 S125">
      <formula1>0</formula1>
    </dataValidation>
    <dataValidation type="whole" operator="greaterThanOrEqual" allowBlank="1" showInputMessage="1" showErrorMessage="1" errorTitle="Customer numbers" error="Please insert a positive integer_x000a_" prompt="Please insert a whole number greater than or equal to zero." sqref="K19 M19 O19 Q19 Q21 O21 M21 K21 K23 M23 O23 Q23 Q25 O25 M25 K25 Q39 O39 Q37 O37 Q35 Q33 O35 M37 K39 M39 K37 M35 O33 M33 K33 K35 K53 K55 K57 M53 M55 M57 O57 O55 O53 Q53 Q55 Q57 K65 K67 K69 K71 M71 M69 M67 M65 O65 O67 O69 O71 Q71 Q69 Q67 Q65 K85 M85 O85 Q85 Q87 O87 M87 K87 K89 M89 O89 Q89 K100 M100 O100 Q100 Q102 O102 M102 K102 K104 M104 O104 Q104 K121 K123 K125 M125 M123 M121 O121 O123 O125 Q125 Q123 Q121 K136 M136 O136 Q136 Q138 Q140 O140 O138 M138 M140 K140 K138">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8" fitToHeight="0" orientation="landscape"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AK88"/>
  <sheetViews>
    <sheetView showGridLines="0" zoomScale="80" zoomScaleNormal="80" workbookViewId="0">
      <selection activeCell="G23" sqref="G23"/>
    </sheetView>
  </sheetViews>
  <sheetFormatPr defaultColWidth="0" defaultRowHeight="13.8" zeroHeight="1" x14ac:dyDescent="0.3"/>
  <cols>
    <col min="1" max="2" width="1.09765625" style="33" customWidth="1"/>
    <col min="3" max="3" width="10.09765625" style="33" customWidth="1"/>
    <col min="4" max="5" width="8.59765625" style="33" customWidth="1"/>
    <col min="6" max="6" width="12.59765625" style="33" customWidth="1"/>
    <col min="7" max="7" width="32.09765625" style="33" customWidth="1"/>
    <col min="8" max="8" width="2" style="33" customWidth="1"/>
    <col min="9" max="9" width="21.09765625" style="33" customWidth="1"/>
    <col min="10" max="10" width="1.59765625" style="33" customWidth="1"/>
    <col min="11" max="11" width="27.59765625" style="33" bestFit="1" customWidth="1"/>
    <col min="12" max="12" width="2.59765625" style="33" customWidth="1"/>
    <col min="13" max="13" width="29.09765625" style="33" customWidth="1"/>
    <col min="14" max="14" width="1.5" style="54" customWidth="1"/>
    <col min="15" max="15" width="1.796875" style="54" customWidth="1"/>
    <col min="16" max="16" width="1.09765625" style="54" customWidth="1"/>
    <col min="17" max="17" width="1.296875" style="54" customWidth="1"/>
    <col min="18" max="18" width="1.09765625" style="33" customWidth="1"/>
    <col min="19" max="19" width="11.09765625" style="33" customWidth="1"/>
    <col min="20" max="20" width="1.09765625" style="33" customWidth="1"/>
    <col min="21" max="21" width="3.09765625" style="33" customWidth="1"/>
    <col min="22" max="22" width="1.59765625" style="33" hidden="1" customWidth="1"/>
    <col min="23" max="37" width="7.09765625" style="33" hidden="1" customWidth="1"/>
    <col min="38" max="16384" width="9" style="33" hidden="1"/>
  </cols>
  <sheetData>
    <row r="1" spans="1:22" ht="15.75" customHeight="1" x14ac:dyDescent="0.3">
      <c r="A1" s="252"/>
      <c r="B1" s="306"/>
      <c r="C1" s="306"/>
      <c r="D1" s="306"/>
      <c r="E1" s="306"/>
      <c r="F1" s="306"/>
      <c r="G1" s="306"/>
      <c r="H1" s="306"/>
      <c r="I1" s="306"/>
      <c r="J1" s="306"/>
      <c r="K1" s="306"/>
      <c r="L1" s="306"/>
      <c r="M1" s="306"/>
      <c r="N1" s="306"/>
      <c r="O1" s="306"/>
      <c r="P1" s="306"/>
      <c r="Q1" s="306"/>
      <c r="R1" s="306"/>
      <c r="S1" s="306"/>
      <c r="T1" s="333"/>
      <c r="U1" s="307"/>
    </row>
    <row r="2" spans="1:22" ht="16.5" customHeight="1" thickBot="1" x14ac:dyDescent="0.35">
      <c r="A2" s="299"/>
      <c r="B2" s="300"/>
      <c r="C2" s="309"/>
      <c r="D2" s="309"/>
      <c r="E2" s="324"/>
      <c r="F2" s="309"/>
      <c r="G2" s="309"/>
      <c r="H2" s="309"/>
      <c r="I2" s="309"/>
      <c r="J2" s="326"/>
      <c r="K2" s="326"/>
      <c r="L2" s="326"/>
      <c r="M2" s="326"/>
      <c r="N2" s="326"/>
      <c r="O2" s="326"/>
      <c r="P2" s="326"/>
      <c r="Q2" s="326"/>
      <c r="R2" s="326"/>
      <c r="S2" s="326"/>
      <c r="T2" s="327"/>
      <c r="U2" s="310"/>
    </row>
    <row r="3" spans="1:22" ht="12.75" customHeight="1" x14ac:dyDescent="0.3">
      <c r="A3" s="35"/>
      <c r="B3" s="36"/>
      <c r="C3" s="37"/>
      <c r="D3" s="37"/>
      <c r="E3" s="37"/>
      <c r="F3" s="37"/>
      <c r="G3" s="37"/>
      <c r="H3" s="37"/>
      <c r="I3" s="37"/>
      <c r="J3" s="37"/>
      <c r="K3" s="37"/>
      <c r="L3" s="37"/>
      <c r="M3" s="37"/>
      <c r="N3" s="38"/>
      <c r="O3" s="38"/>
      <c r="P3" s="38"/>
      <c r="Q3" s="38"/>
      <c r="R3" s="38"/>
      <c r="S3" s="37"/>
      <c r="T3" s="37"/>
      <c r="U3" s="39"/>
      <c r="V3" s="36"/>
    </row>
    <row r="4" spans="1:22" ht="12.75" customHeight="1" x14ac:dyDescent="0.3">
      <c r="A4" s="42"/>
      <c r="B4" s="36"/>
      <c r="C4" s="36"/>
      <c r="D4" s="36"/>
      <c r="E4" s="36"/>
      <c r="F4" s="36"/>
      <c r="G4" s="36"/>
      <c r="H4" s="36"/>
      <c r="I4" s="36"/>
      <c r="J4" s="36"/>
      <c r="K4" s="36"/>
      <c r="L4" s="36"/>
      <c r="M4" s="36"/>
      <c r="N4" s="43"/>
      <c r="O4" s="43"/>
      <c r="P4" s="43"/>
      <c r="Q4" s="43"/>
      <c r="R4" s="36"/>
      <c r="S4" s="124"/>
      <c r="T4" s="36"/>
      <c r="U4" s="44"/>
      <c r="V4" s="36"/>
    </row>
    <row r="5" spans="1:22" ht="12.75" customHeight="1" x14ac:dyDescent="0.7">
      <c r="A5" s="42"/>
      <c r="B5" s="36"/>
      <c r="C5" s="36"/>
      <c r="D5" s="36"/>
      <c r="F5" s="463"/>
      <c r="G5" s="463"/>
      <c r="H5" s="463"/>
      <c r="I5" s="463"/>
      <c r="J5" s="463"/>
      <c r="K5" s="463"/>
      <c r="L5" s="463"/>
      <c r="M5" s="463"/>
      <c r="N5" s="43"/>
      <c r="O5" s="43"/>
      <c r="P5" s="43"/>
      <c r="Q5" s="43"/>
      <c r="R5" s="36"/>
      <c r="S5" s="180"/>
      <c r="T5" s="36"/>
      <c r="U5" s="44"/>
      <c r="V5" s="36"/>
    </row>
    <row r="6" spans="1:22" ht="44.25" customHeight="1" x14ac:dyDescent="0.7">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463"/>
      <c r="H6" s="463"/>
      <c r="I6" s="463"/>
      <c r="J6" s="463"/>
      <c r="K6" s="463"/>
      <c r="L6" s="463"/>
      <c r="M6" s="463"/>
      <c r="N6" s="170"/>
      <c r="O6" s="655" t="s">
        <v>887</v>
      </c>
      <c r="P6" s="655"/>
      <c r="Q6" s="655"/>
      <c r="R6" s="655"/>
      <c r="S6" s="655"/>
      <c r="T6" s="170"/>
      <c r="U6" s="44"/>
      <c r="V6" s="36"/>
    </row>
    <row r="7" spans="1:22" ht="12.75" customHeight="1" x14ac:dyDescent="0.3">
      <c r="A7" s="42"/>
      <c r="B7" s="36"/>
      <c r="C7" s="36"/>
      <c r="D7" s="36"/>
      <c r="E7" s="36"/>
      <c r="F7" s="36"/>
      <c r="G7" s="36"/>
      <c r="H7" s="36"/>
      <c r="I7" s="36"/>
      <c r="J7" s="36"/>
      <c r="K7" s="36"/>
      <c r="L7" s="36"/>
      <c r="M7" s="36"/>
      <c r="N7" s="43"/>
      <c r="O7" s="43"/>
      <c r="P7" s="43"/>
      <c r="Q7" s="43"/>
      <c r="R7" s="36"/>
      <c r="S7" s="36"/>
      <c r="T7" s="36"/>
      <c r="U7" s="44"/>
      <c r="V7" s="36"/>
    </row>
    <row r="8" spans="1:22" ht="15.75" customHeight="1" x14ac:dyDescent="0.3">
      <c r="A8" s="42"/>
      <c r="B8" s="36"/>
      <c r="C8" s="36"/>
      <c r="D8" s="36"/>
      <c r="E8" s="36"/>
      <c r="F8" s="185"/>
      <c r="G8" s="185"/>
      <c r="H8" s="185"/>
      <c r="I8" s="185"/>
      <c r="J8" s="185"/>
      <c r="K8" s="185"/>
      <c r="L8" s="185"/>
      <c r="M8" s="185"/>
      <c r="N8" s="555"/>
      <c r="O8" s="555"/>
      <c r="P8" s="555"/>
      <c r="Q8" s="43"/>
      <c r="R8" s="36"/>
      <c r="S8" s="677" t="str">
        <f>IF(COUNTIF(S17:S60,"Incomplete")&gt;0,"Incomplete","Complete")</f>
        <v>Incomplete</v>
      </c>
      <c r="T8" s="36"/>
      <c r="U8" s="44"/>
      <c r="V8" s="36"/>
    </row>
    <row r="9" spans="1:22" ht="15" customHeight="1" thickBot="1" x14ac:dyDescent="0.35">
      <c r="A9" s="42"/>
      <c r="B9" s="486"/>
      <c r="C9" s="486"/>
      <c r="D9" s="486"/>
      <c r="E9" s="486"/>
      <c r="F9" s="486"/>
      <c r="G9" s="486"/>
      <c r="H9" s="486"/>
      <c r="I9" s="486"/>
      <c r="J9" s="486"/>
      <c r="K9" s="486"/>
      <c r="L9" s="486"/>
      <c r="M9" s="486"/>
      <c r="N9" s="487"/>
      <c r="O9" s="487"/>
      <c r="P9" s="487"/>
      <c r="Q9" s="487"/>
      <c r="R9" s="486"/>
      <c r="S9" s="486"/>
      <c r="T9" s="486"/>
      <c r="U9" s="44"/>
      <c r="V9" s="36"/>
    </row>
    <row r="10" spans="1:22" s="56" customFormat="1" ht="15" customHeight="1" thickBot="1" x14ac:dyDescent="0.35">
      <c r="A10" s="63"/>
      <c r="B10" s="254"/>
      <c r="C10" s="255" t="s">
        <v>1358</v>
      </c>
      <c r="D10" s="255"/>
      <c r="E10" s="256"/>
      <c r="F10" s="256"/>
      <c r="G10" s="256"/>
      <c r="H10" s="256"/>
      <c r="I10" s="270"/>
      <c r="J10" s="256"/>
      <c r="K10" s="256"/>
      <c r="L10" s="256"/>
      <c r="M10" s="256"/>
      <c r="N10" s="256"/>
      <c r="O10" s="256"/>
      <c r="P10" s="256"/>
      <c r="Q10" s="256"/>
      <c r="R10" s="256"/>
      <c r="S10" s="315"/>
      <c r="T10" s="258"/>
      <c r="U10" s="67"/>
    </row>
    <row r="11" spans="1:22" s="56" customFormat="1" ht="15" customHeight="1" x14ac:dyDescent="0.3">
      <c r="A11" s="63"/>
      <c r="B11" s="349"/>
      <c r="C11" s="358"/>
      <c r="D11" s="358"/>
      <c r="E11" s="350"/>
      <c r="F11" s="350"/>
      <c r="G11" s="350"/>
      <c r="H11" s="350"/>
      <c r="I11" s="431"/>
      <c r="J11" s="350"/>
      <c r="K11" s="350"/>
      <c r="L11" s="350"/>
      <c r="M11" s="350"/>
      <c r="N11" s="350"/>
      <c r="O11" s="350"/>
      <c r="P11" s="350"/>
      <c r="Q11" s="350"/>
      <c r="R11" s="350"/>
      <c r="S11" s="350"/>
      <c r="T11" s="351"/>
      <c r="U11" s="67"/>
    </row>
    <row r="12" spans="1:22" s="56" customFormat="1" ht="15" customHeight="1" x14ac:dyDescent="0.3">
      <c r="A12" s="63"/>
      <c r="B12" s="352"/>
      <c r="C12" s="771" t="s">
        <v>1332</v>
      </c>
      <c r="D12" s="776"/>
      <c r="E12" s="776"/>
      <c r="F12" s="776"/>
      <c r="G12" s="776"/>
      <c r="H12" s="776"/>
      <c r="I12" s="341"/>
      <c r="J12" s="340"/>
      <c r="K12" s="340"/>
      <c r="L12" s="340"/>
      <c r="M12" s="340"/>
      <c r="N12" s="340"/>
      <c r="O12" s="343"/>
      <c r="P12" s="343"/>
      <c r="Q12" s="340"/>
      <c r="R12" s="340"/>
      <c r="S12" s="344"/>
      <c r="T12" s="353"/>
      <c r="U12" s="67"/>
    </row>
    <row r="13" spans="1:22" s="56" customFormat="1" ht="15" customHeight="1" x14ac:dyDescent="0.3">
      <c r="A13" s="63"/>
      <c r="B13" s="352"/>
      <c r="C13" s="776"/>
      <c r="D13" s="776"/>
      <c r="E13" s="776"/>
      <c r="F13" s="776"/>
      <c r="G13" s="776"/>
      <c r="H13" s="776"/>
      <c r="I13" s="274" t="s">
        <v>1151</v>
      </c>
      <c r="J13" s="340"/>
      <c r="K13" s="341"/>
      <c r="L13" s="340"/>
      <c r="M13" s="340"/>
      <c r="N13" s="340"/>
      <c r="O13" s="343"/>
      <c r="P13" s="343"/>
      <c r="Q13" s="340"/>
      <c r="R13" s="340"/>
      <c r="S13" s="340"/>
      <c r="T13" s="353"/>
      <c r="U13" s="67"/>
    </row>
    <row r="14" spans="1:22" s="56" customFormat="1" ht="15" customHeight="1" x14ac:dyDescent="0.3">
      <c r="A14" s="63"/>
      <c r="B14" s="352"/>
      <c r="C14" s="345"/>
      <c r="D14" s="345"/>
      <c r="E14" s="345"/>
      <c r="F14" s="345"/>
      <c r="G14" s="345"/>
      <c r="H14" s="345"/>
      <c r="I14" s="340"/>
      <c r="J14" s="340"/>
      <c r="K14" s="340"/>
      <c r="L14" s="340"/>
      <c r="M14" s="340"/>
      <c r="N14" s="340"/>
      <c r="O14" s="343"/>
      <c r="P14" s="343"/>
      <c r="Q14" s="340"/>
      <c r="R14" s="340"/>
      <c r="S14" s="340"/>
      <c r="T14" s="353"/>
      <c r="U14" s="67"/>
    </row>
    <row r="15" spans="1:22" s="56" customFormat="1" ht="15" customHeight="1" x14ac:dyDescent="0.3">
      <c r="A15" s="63"/>
      <c r="B15" s="352"/>
      <c r="C15" s="340" t="s">
        <v>954</v>
      </c>
      <c r="D15" s="346"/>
      <c r="E15" s="346"/>
      <c r="F15" s="346"/>
      <c r="G15" s="345"/>
      <c r="H15" s="345"/>
      <c r="I15" s="341"/>
      <c r="J15" s="340"/>
      <c r="K15" s="341"/>
      <c r="L15" s="340"/>
      <c r="M15" s="347"/>
      <c r="N15" s="340"/>
      <c r="O15" s="343"/>
      <c r="P15" s="343"/>
      <c r="Q15" s="340"/>
      <c r="R15" s="340"/>
      <c r="S15" s="344"/>
      <c r="T15" s="353"/>
      <c r="U15" s="67"/>
    </row>
    <row r="16" spans="1:22" s="56" customFormat="1" ht="15" customHeight="1" x14ac:dyDescent="0.3">
      <c r="A16" s="63"/>
      <c r="B16" s="352"/>
      <c r="C16" s="340"/>
      <c r="D16" s="346"/>
      <c r="E16" s="346"/>
      <c r="F16" s="346"/>
      <c r="G16" s="345"/>
      <c r="H16" s="345"/>
      <c r="I16" s="341"/>
      <c r="J16" s="340"/>
      <c r="K16" s="341"/>
      <c r="L16" s="340"/>
      <c r="M16" s="347"/>
      <c r="N16" s="340"/>
      <c r="O16" s="343"/>
      <c r="P16" s="343"/>
      <c r="Q16" s="340"/>
      <c r="R16" s="340"/>
      <c r="S16" s="344"/>
      <c r="T16" s="353"/>
      <c r="U16" s="67"/>
    </row>
    <row r="17" spans="1:22" s="56" customFormat="1" ht="24" customHeight="1" x14ac:dyDescent="0.3">
      <c r="A17" s="63"/>
      <c r="B17" s="352"/>
      <c r="C17" s="855" t="s">
        <v>1046</v>
      </c>
      <c r="D17" s="857"/>
      <c r="E17" s="857"/>
      <c r="F17" s="857"/>
      <c r="G17" s="396"/>
      <c r="H17" s="396"/>
      <c r="I17" s="729"/>
      <c r="J17" s="340"/>
      <c r="K17" s="341"/>
      <c r="L17" s="340"/>
      <c r="M17" s="347"/>
      <c r="N17" s="340"/>
      <c r="O17" s="343"/>
      <c r="P17" s="343"/>
      <c r="Q17" s="340"/>
      <c r="R17" s="340"/>
      <c r="S17" s="47" t="str">
        <f>IF(OR(I17=""),"Incomplete","Complete")</f>
        <v>Incomplete</v>
      </c>
      <c r="T17" s="353"/>
      <c r="U17" s="67"/>
    </row>
    <row r="18" spans="1:22" s="56" customFormat="1" ht="15" customHeight="1" x14ac:dyDescent="0.3">
      <c r="A18" s="63"/>
      <c r="B18" s="352"/>
      <c r="C18" s="396"/>
      <c r="D18" s="396"/>
      <c r="E18" s="396"/>
      <c r="F18" s="396"/>
      <c r="G18" s="396"/>
      <c r="H18" s="396"/>
      <c r="I18" s="597"/>
      <c r="J18" s="340"/>
      <c r="K18" s="341"/>
      <c r="L18" s="340"/>
      <c r="M18" s="347"/>
      <c r="N18" s="340"/>
      <c r="O18" s="343"/>
      <c r="P18" s="343"/>
      <c r="Q18" s="340"/>
      <c r="R18" s="340"/>
      <c r="S18" s="344"/>
      <c r="T18" s="353"/>
      <c r="U18" s="67"/>
    </row>
    <row r="19" spans="1:22" s="56" customFormat="1" ht="21" customHeight="1" x14ac:dyDescent="0.3">
      <c r="A19" s="63"/>
      <c r="B19" s="352"/>
      <c r="C19" s="855" t="s">
        <v>1050</v>
      </c>
      <c r="D19" s="857"/>
      <c r="E19" s="857"/>
      <c r="F19" s="857"/>
      <c r="G19" s="396"/>
      <c r="H19" s="396"/>
      <c r="I19" s="729"/>
      <c r="J19" s="340"/>
      <c r="K19" s="341"/>
      <c r="L19" s="340"/>
      <c r="M19" s="347"/>
      <c r="N19" s="340"/>
      <c r="O19" s="343"/>
      <c r="P19" s="343"/>
      <c r="Q19" s="340"/>
      <c r="R19" s="340"/>
      <c r="S19" s="47" t="str">
        <f>IF(OR(I19=""),"Incomplete","Complete")</f>
        <v>Incomplete</v>
      </c>
      <c r="T19" s="353"/>
      <c r="U19" s="67"/>
    </row>
    <row r="20" spans="1:22" s="56" customFormat="1" ht="15" customHeight="1" x14ac:dyDescent="0.3">
      <c r="A20" s="63"/>
      <c r="B20" s="352"/>
      <c r="C20" s="396"/>
      <c r="D20" s="396"/>
      <c r="E20" s="396"/>
      <c r="F20" s="396"/>
      <c r="G20" s="396"/>
      <c r="H20" s="396"/>
      <c r="I20" s="597"/>
      <c r="J20" s="340"/>
      <c r="K20" s="341"/>
      <c r="L20" s="340"/>
      <c r="M20" s="347"/>
      <c r="N20" s="340"/>
      <c r="O20" s="343"/>
      <c r="P20" s="343"/>
      <c r="Q20" s="340"/>
      <c r="R20" s="340"/>
      <c r="S20" s="344"/>
      <c r="T20" s="353"/>
      <c r="U20" s="67"/>
    </row>
    <row r="21" spans="1:22" s="56" customFormat="1" ht="21" customHeight="1" x14ac:dyDescent="0.3">
      <c r="A21" s="63"/>
      <c r="B21" s="352"/>
      <c r="C21" s="855" t="s">
        <v>1051</v>
      </c>
      <c r="D21" s="857"/>
      <c r="E21" s="857"/>
      <c r="F21" s="857"/>
      <c r="G21" s="396"/>
      <c r="H21" s="396"/>
      <c r="I21" s="729"/>
      <c r="J21" s="340"/>
      <c r="K21" s="341"/>
      <c r="L21" s="340"/>
      <c r="M21" s="347"/>
      <c r="N21" s="340"/>
      <c r="O21" s="343"/>
      <c r="P21" s="343"/>
      <c r="Q21" s="340"/>
      <c r="R21" s="340"/>
      <c r="S21" s="47" t="str">
        <f>IF(OR(I21=""),"Incomplete","Complete")</f>
        <v>Incomplete</v>
      </c>
      <c r="T21" s="353"/>
      <c r="U21" s="67"/>
    </row>
    <row r="22" spans="1:22" s="56" customFormat="1" ht="15.75" customHeight="1" x14ac:dyDescent="0.3">
      <c r="A22" s="63"/>
      <c r="B22" s="352"/>
      <c r="C22" s="541"/>
      <c r="D22" s="549"/>
      <c r="E22" s="549"/>
      <c r="F22" s="549"/>
      <c r="G22" s="541"/>
      <c r="H22" s="541"/>
      <c r="I22" s="587"/>
      <c r="J22" s="340"/>
      <c r="K22" s="341"/>
      <c r="L22" s="340"/>
      <c r="M22" s="347"/>
      <c r="N22" s="340"/>
      <c r="O22" s="343"/>
      <c r="P22" s="343"/>
      <c r="Q22" s="340"/>
      <c r="R22" s="340"/>
      <c r="S22" s="344"/>
      <c r="T22" s="353"/>
      <c r="U22" s="67"/>
    </row>
    <row r="23" spans="1:22" s="56" customFormat="1" ht="24" customHeight="1" x14ac:dyDescent="0.3">
      <c r="A23" s="63"/>
      <c r="B23" s="352"/>
      <c r="C23" s="541"/>
      <c r="D23" s="549"/>
      <c r="E23" s="549"/>
      <c r="F23" s="549"/>
      <c r="G23" s="536" t="s">
        <v>942</v>
      </c>
      <c r="H23" s="541"/>
      <c r="I23" s="748">
        <f>SUM(I17,I19,I21)</f>
        <v>0</v>
      </c>
      <c r="J23" s="340"/>
      <c r="K23" s="341"/>
      <c r="L23" s="340"/>
      <c r="M23" s="347"/>
      <c r="N23" s="340"/>
      <c r="O23" s="343"/>
      <c r="P23" s="343"/>
      <c r="Q23" s="340"/>
      <c r="R23" s="340"/>
      <c r="S23" s="344"/>
      <c r="T23" s="353"/>
      <c r="U23" s="67"/>
    </row>
    <row r="24" spans="1:22" s="56" customFormat="1" ht="15" customHeight="1" x14ac:dyDescent="0.3">
      <c r="A24" s="63"/>
      <c r="B24" s="352"/>
      <c r="C24" s="436"/>
      <c r="D24" s="436"/>
      <c r="E24" s="436"/>
      <c r="F24" s="436"/>
      <c r="G24" s="396"/>
      <c r="H24" s="396"/>
      <c r="I24" s="586"/>
      <c r="J24" s="340"/>
      <c r="K24" s="340"/>
      <c r="L24" s="340"/>
      <c r="M24" s="340"/>
      <c r="N24" s="340"/>
      <c r="O24" s="343"/>
      <c r="P24" s="343"/>
      <c r="Q24" s="340"/>
      <c r="R24" s="340"/>
      <c r="S24" s="340"/>
      <c r="T24" s="353"/>
      <c r="U24" s="67"/>
    </row>
    <row r="25" spans="1:22" s="56" customFormat="1" ht="21" customHeight="1" x14ac:dyDescent="0.3">
      <c r="A25" s="63"/>
      <c r="B25" s="352"/>
      <c r="C25" s="855" t="s">
        <v>956</v>
      </c>
      <c r="D25" s="856"/>
      <c r="E25" s="856"/>
      <c r="F25" s="856"/>
      <c r="G25" s="856"/>
      <c r="H25" s="856"/>
      <c r="I25" s="729"/>
      <c r="J25" s="340"/>
      <c r="K25" s="341"/>
      <c r="L25" s="340"/>
      <c r="M25" s="340"/>
      <c r="N25" s="340"/>
      <c r="O25" s="343"/>
      <c r="P25" s="343"/>
      <c r="Q25" s="340"/>
      <c r="R25" s="340"/>
      <c r="S25" s="47" t="str">
        <f>IF(OR(I25=""),"Incomplete","Complete")</f>
        <v>Incomplete</v>
      </c>
      <c r="T25" s="353"/>
      <c r="U25" s="67"/>
    </row>
    <row r="26" spans="1:22" s="56" customFormat="1" ht="15" customHeight="1" x14ac:dyDescent="0.3">
      <c r="A26" s="63"/>
      <c r="B26" s="352"/>
      <c r="C26" s="856"/>
      <c r="D26" s="856"/>
      <c r="E26" s="856"/>
      <c r="F26" s="856"/>
      <c r="G26" s="856"/>
      <c r="H26" s="856"/>
      <c r="I26" s="341"/>
      <c r="J26" s="340"/>
      <c r="K26" s="340"/>
      <c r="L26" s="340"/>
      <c r="M26" s="340"/>
      <c r="N26" s="340"/>
      <c r="O26" s="343"/>
      <c r="P26" s="343"/>
      <c r="Q26" s="340"/>
      <c r="R26" s="340"/>
      <c r="S26" s="340"/>
      <c r="T26" s="353"/>
      <c r="U26" s="67"/>
    </row>
    <row r="27" spans="1:22" s="56" customFormat="1" ht="25.5" customHeight="1" x14ac:dyDescent="0.3">
      <c r="A27" s="63"/>
      <c r="B27" s="352"/>
      <c r="C27" s="639" t="s">
        <v>1174</v>
      </c>
      <c r="D27" s="639"/>
      <c r="E27" s="639"/>
      <c r="F27" s="639"/>
      <c r="G27" s="639"/>
      <c r="H27" s="639"/>
      <c r="I27" s="729"/>
      <c r="J27" s="340"/>
      <c r="K27" s="340" t="s">
        <v>1316</v>
      </c>
      <c r="L27" s="340"/>
      <c r="M27" s="340"/>
      <c r="N27" s="340"/>
      <c r="O27" s="343"/>
      <c r="P27" s="343"/>
      <c r="Q27" s="340"/>
      <c r="R27" s="340"/>
      <c r="S27" s="47" t="str">
        <f>IF(OR(I27=""),"Incomplete","Complete")</f>
        <v>Incomplete</v>
      </c>
      <c r="T27" s="353"/>
      <c r="U27" s="67"/>
    </row>
    <row r="28" spans="1:22" s="56" customFormat="1" ht="15" customHeight="1" x14ac:dyDescent="0.3">
      <c r="A28" s="63"/>
      <c r="B28" s="352"/>
      <c r="C28" s="639"/>
      <c r="D28" s="639"/>
      <c r="E28" s="639"/>
      <c r="F28" s="639"/>
      <c r="G28" s="639"/>
      <c r="H28" s="639"/>
      <c r="I28" s="638"/>
      <c r="J28" s="340"/>
      <c r="K28" s="340"/>
      <c r="L28" s="340"/>
      <c r="M28" s="340"/>
      <c r="N28" s="340"/>
      <c r="O28" s="343"/>
      <c r="P28" s="343"/>
      <c r="Q28" s="340"/>
      <c r="R28" s="340"/>
      <c r="S28" s="340"/>
      <c r="T28" s="353"/>
      <c r="U28" s="67"/>
    </row>
    <row r="29" spans="1:22" s="56" customFormat="1" ht="15" customHeight="1" thickBot="1" x14ac:dyDescent="0.35">
      <c r="A29" s="63"/>
      <c r="B29" s="354"/>
      <c r="C29" s="362"/>
      <c r="D29" s="362"/>
      <c r="E29" s="362"/>
      <c r="F29" s="362"/>
      <c r="G29" s="469"/>
      <c r="H29" s="469"/>
      <c r="I29" s="368"/>
      <c r="J29" s="355"/>
      <c r="K29" s="355"/>
      <c r="L29" s="355"/>
      <c r="M29" s="355"/>
      <c r="N29" s="355"/>
      <c r="O29" s="365"/>
      <c r="P29" s="365"/>
      <c r="Q29" s="355"/>
      <c r="R29" s="355"/>
      <c r="S29" s="355"/>
      <c r="T29" s="356"/>
      <c r="U29" s="67"/>
    </row>
    <row r="30" spans="1:22" s="56" customFormat="1" ht="15" customHeight="1" thickBot="1" x14ac:dyDescent="0.35">
      <c r="A30" s="63"/>
      <c r="B30" s="64"/>
      <c r="C30" s="64"/>
      <c r="D30" s="64"/>
      <c r="E30" s="64"/>
      <c r="F30" s="64"/>
      <c r="G30" s="64"/>
      <c r="H30" s="64"/>
      <c r="I30" s="66"/>
      <c r="J30" s="64"/>
      <c r="K30" s="64"/>
      <c r="L30" s="64"/>
      <c r="M30" s="64"/>
      <c r="N30" s="64"/>
      <c r="O30" s="64"/>
      <c r="P30" s="64"/>
      <c r="Q30" s="64"/>
      <c r="R30" s="64"/>
      <c r="S30" s="64"/>
      <c r="T30" s="64"/>
      <c r="U30" s="44"/>
      <c r="V30" s="64"/>
    </row>
    <row r="31" spans="1:22" s="56" customFormat="1" ht="15" customHeight="1" thickBot="1" x14ac:dyDescent="0.35">
      <c r="A31" s="63"/>
      <c r="B31" s="254"/>
      <c r="C31" s="255" t="s">
        <v>1115</v>
      </c>
      <c r="D31" s="255"/>
      <c r="E31" s="256"/>
      <c r="F31" s="256"/>
      <c r="G31" s="256"/>
      <c r="H31" s="256"/>
      <c r="I31" s="270"/>
      <c r="J31" s="256"/>
      <c r="K31" s="256"/>
      <c r="L31" s="256"/>
      <c r="M31" s="256"/>
      <c r="N31" s="256"/>
      <c r="O31" s="256"/>
      <c r="P31" s="256"/>
      <c r="Q31" s="256"/>
      <c r="R31" s="256"/>
      <c r="S31" s="315"/>
      <c r="T31" s="258"/>
      <c r="U31" s="67"/>
    </row>
    <row r="32" spans="1:22" s="56" customFormat="1" ht="15" customHeight="1" x14ac:dyDescent="0.3">
      <c r="A32" s="63"/>
      <c r="B32" s="352"/>
      <c r="C32" s="346"/>
      <c r="D32" s="346"/>
      <c r="E32" s="346"/>
      <c r="F32" s="346"/>
      <c r="G32" s="345"/>
      <c r="H32" s="345"/>
      <c r="I32" s="341"/>
      <c r="J32" s="340"/>
      <c r="K32" s="340"/>
      <c r="L32" s="340"/>
      <c r="M32" s="340"/>
      <c r="N32" s="340"/>
      <c r="O32" s="343"/>
      <c r="P32" s="343"/>
      <c r="Q32" s="340"/>
      <c r="R32" s="340"/>
      <c r="S32" s="340"/>
      <c r="T32" s="353"/>
      <c r="U32" s="67"/>
    </row>
    <row r="33" spans="1:21" s="56" customFormat="1" ht="15" customHeight="1" x14ac:dyDescent="0.3">
      <c r="A33" s="63"/>
      <c r="B33" s="352"/>
      <c r="C33" s="771" t="s">
        <v>1098</v>
      </c>
      <c r="D33" s="771"/>
      <c r="E33" s="771"/>
      <c r="F33" s="771"/>
      <c r="G33" s="771"/>
      <c r="H33" s="771"/>
      <c r="I33" s="771"/>
      <c r="J33" s="340"/>
      <c r="K33" s="340"/>
      <c r="L33" s="340"/>
      <c r="M33" s="340"/>
      <c r="N33" s="340"/>
      <c r="O33" s="343"/>
      <c r="P33" s="343"/>
      <c r="Q33" s="340"/>
      <c r="R33" s="340"/>
      <c r="S33" s="344"/>
      <c r="T33" s="353"/>
      <c r="U33" s="67"/>
    </row>
    <row r="34" spans="1:21" s="56" customFormat="1" ht="15" customHeight="1" x14ac:dyDescent="0.3">
      <c r="A34" s="63"/>
      <c r="B34" s="352"/>
      <c r="C34" s="771"/>
      <c r="D34" s="771"/>
      <c r="E34" s="771"/>
      <c r="F34" s="771"/>
      <c r="G34" s="771"/>
      <c r="H34" s="771"/>
      <c r="I34" s="771"/>
      <c r="J34" s="340"/>
      <c r="K34" s="341"/>
      <c r="L34" s="340"/>
      <c r="M34" s="340"/>
      <c r="N34" s="340"/>
      <c r="O34" s="343"/>
      <c r="P34" s="343"/>
      <c r="Q34" s="340"/>
      <c r="R34" s="340"/>
      <c r="S34" s="340"/>
      <c r="T34" s="353"/>
      <c r="U34" s="67"/>
    </row>
    <row r="35" spans="1:21" s="56" customFormat="1" ht="15" customHeight="1" x14ac:dyDescent="0.3">
      <c r="A35" s="63"/>
      <c r="B35" s="352"/>
      <c r="C35" s="346"/>
      <c r="D35" s="346"/>
      <c r="E35" s="346"/>
      <c r="F35" s="346"/>
      <c r="G35" s="345"/>
      <c r="H35" s="345"/>
      <c r="I35" s="341"/>
      <c r="J35" s="340"/>
      <c r="K35" s="340"/>
      <c r="L35" s="340"/>
      <c r="M35" s="340"/>
      <c r="N35" s="340"/>
      <c r="O35" s="343"/>
      <c r="P35" s="343"/>
      <c r="Q35" s="340"/>
      <c r="R35" s="340"/>
      <c r="S35" s="340"/>
      <c r="T35" s="353"/>
      <c r="U35" s="67"/>
    </row>
    <row r="36" spans="1:21" s="56" customFormat="1" ht="15" customHeight="1" x14ac:dyDescent="0.3">
      <c r="A36" s="63"/>
      <c r="B36" s="352"/>
      <c r="C36" s="771" t="s">
        <v>973</v>
      </c>
      <c r="D36" s="776"/>
      <c r="E36" s="776"/>
      <c r="F36" s="776"/>
      <c r="G36" s="776"/>
      <c r="H36" s="357"/>
      <c r="I36" s="274" t="s">
        <v>1151</v>
      </c>
      <c r="J36" s="340"/>
      <c r="K36" s="341"/>
      <c r="L36" s="340"/>
      <c r="M36" s="347"/>
      <c r="N36" s="340"/>
      <c r="O36" s="343"/>
      <c r="P36" s="343"/>
      <c r="Q36" s="340"/>
      <c r="R36" s="340"/>
      <c r="S36" s="344"/>
      <c r="T36" s="353"/>
      <c r="U36" s="67"/>
    </row>
    <row r="37" spans="1:21" s="56" customFormat="1" ht="15" customHeight="1" x14ac:dyDescent="0.3">
      <c r="A37" s="63"/>
      <c r="B37" s="352"/>
      <c r="C37" s="357"/>
      <c r="D37" s="357"/>
      <c r="E37" s="357"/>
      <c r="F37" s="357"/>
      <c r="G37" s="357"/>
      <c r="H37" s="357"/>
      <c r="I37" s="341"/>
      <c r="J37" s="340"/>
      <c r="K37" s="341"/>
      <c r="L37" s="340"/>
      <c r="M37" s="347"/>
      <c r="N37" s="340"/>
      <c r="O37" s="343"/>
      <c r="P37" s="343"/>
      <c r="Q37" s="340"/>
      <c r="R37" s="340"/>
      <c r="S37" s="344"/>
      <c r="T37" s="353"/>
      <c r="U37" s="67"/>
    </row>
    <row r="38" spans="1:21" s="56" customFormat="1" ht="20.25" customHeight="1" x14ac:dyDescent="0.3">
      <c r="A38" s="63"/>
      <c r="B38" s="352"/>
      <c r="C38" s="771" t="s">
        <v>1046</v>
      </c>
      <c r="D38" s="791"/>
      <c r="E38" s="791"/>
      <c r="F38" s="791"/>
      <c r="G38" s="791"/>
      <c r="H38" s="345"/>
      <c r="I38" s="729"/>
      <c r="J38" s="340"/>
      <c r="K38" s="341"/>
      <c r="L38" s="340"/>
      <c r="M38" s="347"/>
      <c r="N38" s="340"/>
      <c r="O38" s="343"/>
      <c r="P38" s="343"/>
      <c r="Q38" s="340"/>
      <c r="R38" s="340"/>
      <c r="S38" s="47" t="str">
        <f>IF(OR(I38=""),"Incomplete","Complete")</f>
        <v>Incomplete</v>
      </c>
      <c r="T38" s="353"/>
      <c r="U38" s="67"/>
    </row>
    <row r="39" spans="1:21" s="56" customFormat="1" ht="15" customHeight="1" x14ac:dyDescent="0.3">
      <c r="A39" s="63"/>
      <c r="B39" s="352"/>
      <c r="C39" s="345"/>
      <c r="D39" s="345"/>
      <c r="E39" s="345"/>
      <c r="F39" s="345"/>
      <c r="G39" s="345"/>
      <c r="H39" s="345"/>
      <c r="I39" s="597"/>
      <c r="J39" s="340"/>
      <c r="K39" s="341"/>
      <c r="L39" s="340"/>
      <c r="M39" s="347"/>
      <c r="N39" s="340"/>
      <c r="O39" s="343"/>
      <c r="P39" s="343"/>
      <c r="Q39" s="340"/>
      <c r="R39" s="340"/>
      <c r="S39" s="344"/>
      <c r="T39" s="353"/>
      <c r="U39" s="67"/>
    </row>
    <row r="40" spans="1:21" s="56" customFormat="1" ht="21.75" customHeight="1" x14ac:dyDescent="0.3">
      <c r="A40" s="63"/>
      <c r="B40" s="352"/>
      <c r="C40" s="771" t="s">
        <v>1050</v>
      </c>
      <c r="D40" s="791"/>
      <c r="E40" s="791"/>
      <c r="F40" s="791"/>
      <c r="G40" s="791"/>
      <c r="H40" s="345"/>
      <c r="I40" s="729"/>
      <c r="J40" s="340"/>
      <c r="K40" s="341"/>
      <c r="L40" s="340"/>
      <c r="M40" s="347"/>
      <c r="N40" s="340"/>
      <c r="O40" s="343"/>
      <c r="P40" s="343"/>
      <c r="Q40" s="340"/>
      <c r="R40" s="340"/>
      <c r="S40" s="47" t="str">
        <f>IF(OR(I40=""),"Incomplete","Complete")</f>
        <v>Incomplete</v>
      </c>
      <c r="T40" s="353"/>
      <c r="U40" s="67"/>
    </row>
    <row r="41" spans="1:21" s="56" customFormat="1" ht="15" customHeight="1" x14ac:dyDescent="0.3">
      <c r="A41" s="63"/>
      <c r="B41" s="352"/>
      <c r="C41" s="345"/>
      <c r="D41" s="345"/>
      <c r="E41" s="345"/>
      <c r="F41" s="345"/>
      <c r="G41" s="345"/>
      <c r="H41" s="345"/>
      <c r="I41" s="597"/>
      <c r="J41" s="340"/>
      <c r="K41" s="341"/>
      <c r="L41" s="340"/>
      <c r="M41" s="347"/>
      <c r="N41" s="340"/>
      <c r="O41" s="343"/>
      <c r="P41" s="343"/>
      <c r="Q41" s="340"/>
      <c r="R41" s="340"/>
      <c r="S41" s="344"/>
      <c r="T41" s="353"/>
      <c r="U41" s="67"/>
    </row>
    <row r="42" spans="1:21" s="56" customFormat="1" ht="18" customHeight="1" x14ac:dyDescent="0.3">
      <c r="A42" s="63"/>
      <c r="B42" s="352"/>
      <c r="C42" s="771" t="s">
        <v>1048</v>
      </c>
      <c r="D42" s="791"/>
      <c r="E42" s="791"/>
      <c r="F42" s="791"/>
      <c r="G42" s="791"/>
      <c r="H42" s="345"/>
      <c r="I42" s="729"/>
      <c r="J42" s="340"/>
      <c r="K42" s="341"/>
      <c r="L42" s="340"/>
      <c r="M42" s="347"/>
      <c r="N42" s="340"/>
      <c r="O42" s="343"/>
      <c r="P42" s="343"/>
      <c r="Q42" s="340"/>
      <c r="R42" s="340"/>
      <c r="S42" s="47" t="str">
        <f>IF(OR(I42=""),"Incomplete","Complete")</f>
        <v>Incomplete</v>
      </c>
      <c r="T42" s="353"/>
      <c r="U42" s="67"/>
    </row>
    <row r="43" spans="1:21" s="56" customFormat="1" ht="15" customHeight="1" x14ac:dyDescent="0.3">
      <c r="A43" s="63"/>
      <c r="B43" s="352"/>
      <c r="C43" s="540"/>
      <c r="D43" s="550"/>
      <c r="E43" s="550"/>
      <c r="F43" s="550"/>
      <c r="G43" s="550"/>
      <c r="H43" s="540"/>
      <c r="I43" s="597"/>
      <c r="J43" s="340"/>
      <c r="K43" s="341"/>
      <c r="L43" s="340"/>
      <c r="M43" s="347"/>
      <c r="N43" s="340"/>
      <c r="O43" s="343"/>
      <c r="P43" s="343"/>
      <c r="Q43" s="340"/>
      <c r="R43" s="340"/>
      <c r="S43" s="344"/>
      <c r="T43" s="353"/>
      <c r="U43" s="67"/>
    </row>
    <row r="44" spans="1:21" s="56" customFormat="1" ht="21" customHeight="1" x14ac:dyDescent="0.3">
      <c r="A44" s="63"/>
      <c r="B44" s="352"/>
      <c r="C44" s="357"/>
      <c r="D44" s="357"/>
      <c r="E44" s="357"/>
      <c r="F44" s="357"/>
      <c r="G44" s="536" t="s">
        <v>942</v>
      </c>
      <c r="H44" s="357"/>
      <c r="I44" s="748">
        <f>SUM(I38,I40,I42)</f>
        <v>0</v>
      </c>
      <c r="J44" s="340"/>
      <c r="K44" s="341"/>
      <c r="L44" s="340"/>
      <c r="M44" s="347"/>
      <c r="N44" s="340"/>
      <c r="O44" s="343"/>
      <c r="P44" s="343"/>
      <c r="Q44" s="340"/>
      <c r="R44" s="340"/>
      <c r="S44" s="344"/>
      <c r="T44" s="353"/>
      <c r="U44" s="67"/>
    </row>
    <row r="45" spans="1:21" s="56" customFormat="1" ht="15" customHeight="1" thickBot="1" x14ac:dyDescent="0.35">
      <c r="A45" s="63"/>
      <c r="B45" s="354"/>
      <c r="C45" s="366"/>
      <c r="D45" s="366"/>
      <c r="E45" s="355"/>
      <c r="F45" s="355"/>
      <c r="G45" s="367"/>
      <c r="H45" s="367"/>
      <c r="I45" s="368"/>
      <c r="J45" s="355"/>
      <c r="K45" s="355"/>
      <c r="L45" s="355"/>
      <c r="M45" s="355"/>
      <c r="N45" s="355"/>
      <c r="O45" s="369"/>
      <c r="P45" s="369"/>
      <c r="Q45" s="369"/>
      <c r="R45" s="369"/>
      <c r="S45" s="369"/>
      <c r="T45" s="356"/>
      <c r="U45" s="67"/>
    </row>
    <row r="46" spans="1:21" s="56" customFormat="1" ht="15" customHeight="1" thickBot="1" x14ac:dyDescent="0.35">
      <c r="A46" s="63"/>
      <c r="B46" s="65"/>
      <c r="C46" s="684"/>
      <c r="D46" s="684"/>
      <c r="E46" s="65"/>
      <c r="F46" s="65"/>
      <c r="G46" s="685"/>
      <c r="H46" s="685"/>
      <c r="I46" s="612"/>
      <c r="J46" s="65"/>
      <c r="K46" s="65"/>
      <c r="L46" s="65"/>
      <c r="M46" s="65"/>
      <c r="N46" s="65"/>
      <c r="O46" s="86"/>
      <c r="P46" s="86"/>
      <c r="Q46" s="86"/>
      <c r="R46" s="86"/>
      <c r="S46" s="86"/>
      <c r="T46" s="65"/>
      <c r="U46" s="67"/>
    </row>
    <row r="47" spans="1:21" s="56" customFormat="1" ht="15" customHeight="1" thickBot="1" x14ac:dyDescent="0.35">
      <c r="A47" s="63"/>
      <c r="B47" s="259"/>
      <c r="C47" s="255" t="s">
        <v>1227</v>
      </c>
      <c r="D47" s="255"/>
      <c r="E47" s="256"/>
      <c r="F47" s="256"/>
      <c r="G47" s="256"/>
      <c r="H47" s="256"/>
      <c r="I47" s="270"/>
      <c r="J47" s="256"/>
      <c r="K47" s="256"/>
      <c r="L47" s="256"/>
      <c r="M47" s="256"/>
      <c r="N47" s="256"/>
      <c r="O47" s="256"/>
      <c r="P47" s="256"/>
      <c r="Q47" s="256"/>
      <c r="R47" s="256"/>
      <c r="S47" s="315"/>
      <c r="T47" s="258"/>
      <c r="U47" s="67"/>
    </row>
    <row r="48" spans="1:21" s="56" customFormat="1" ht="15" customHeight="1" x14ac:dyDescent="0.3">
      <c r="A48" s="63"/>
      <c r="B48" s="370"/>
      <c r="C48" s="346"/>
      <c r="D48" s="346"/>
      <c r="E48" s="346"/>
      <c r="F48" s="346"/>
      <c r="G48" s="659"/>
      <c r="H48" s="659"/>
      <c r="I48" s="638"/>
      <c r="J48" s="340"/>
      <c r="K48" s="340"/>
      <c r="L48" s="340"/>
      <c r="M48" s="340"/>
      <c r="N48" s="340"/>
      <c r="O48" s="343"/>
      <c r="P48" s="343"/>
      <c r="Q48" s="340"/>
      <c r="R48" s="340"/>
      <c r="S48" s="340"/>
      <c r="T48" s="353"/>
      <c r="U48" s="67"/>
    </row>
    <row r="49" spans="1:22" s="56" customFormat="1" ht="15" customHeight="1" x14ac:dyDescent="0.3">
      <c r="A49" s="63"/>
      <c r="B49" s="376"/>
      <c r="C49" s="771" t="s">
        <v>1290</v>
      </c>
      <c r="D49" s="771"/>
      <c r="E49" s="771"/>
      <c r="F49" s="771"/>
      <c r="G49" s="771"/>
      <c r="H49" s="771"/>
      <c r="I49" s="771"/>
      <c r="J49" s="854"/>
      <c r="K49" s="854"/>
      <c r="L49" s="340"/>
      <c r="M49" s="517"/>
      <c r="N49" s="340"/>
      <c r="O49" s="343"/>
      <c r="P49" s="343"/>
      <c r="Q49" s="638"/>
      <c r="R49" s="340"/>
      <c r="S49" s="344" t="str">
        <f>IF(M49="No","Complete",IF(AND(M49="Yes",I51&lt;&gt;""),"Complete","Incomplete"))</f>
        <v>Incomplete</v>
      </c>
      <c r="T49" s="353"/>
      <c r="U49" s="67"/>
    </row>
    <row r="50" spans="1:22" s="56" customFormat="1" ht="15" customHeight="1" x14ac:dyDescent="0.3">
      <c r="A50" s="63"/>
      <c r="B50" s="376"/>
      <c r="C50" s="771"/>
      <c r="D50" s="771"/>
      <c r="E50" s="771"/>
      <c r="F50" s="771"/>
      <c r="G50" s="771"/>
      <c r="H50" s="771"/>
      <c r="I50" s="771"/>
      <c r="J50" s="854"/>
      <c r="K50" s="854"/>
      <c r="L50" s="340"/>
      <c r="M50" s="340"/>
      <c r="N50" s="340"/>
      <c r="O50" s="343"/>
      <c r="P50" s="343"/>
      <c r="Q50" s="340"/>
      <c r="R50" s="340"/>
      <c r="S50" s="340"/>
      <c r="T50" s="353"/>
      <c r="U50" s="67"/>
    </row>
    <row r="51" spans="1:22" s="56" customFormat="1" ht="15" customHeight="1" x14ac:dyDescent="0.3">
      <c r="A51" s="63"/>
      <c r="B51" s="376"/>
      <c r="C51" s="659"/>
      <c r="D51" s="659"/>
      <c r="E51" s="659"/>
      <c r="F51" s="659"/>
      <c r="G51" s="342" t="s">
        <v>1228</v>
      </c>
      <c r="H51" s="659"/>
      <c r="I51" s="858"/>
      <c r="J51" s="858"/>
      <c r="K51" s="858"/>
      <c r="L51" s="858"/>
      <c r="M51" s="858"/>
      <c r="N51" s="858"/>
      <c r="O51" s="858"/>
      <c r="P51" s="858"/>
      <c r="Q51" s="638"/>
      <c r="R51" s="638"/>
      <c r="S51" s="638"/>
      <c r="T51" s="353"/>
      <c r="U51" s="67"/>
    </row>
    <row r="52" spans="1:22" s="56" customFormat="1" ht="15" customHeight="1" x14ac:dyDescent="0.3">
      <c r="A52" s="63"/>
      <c r="B52" s="376"/>
      <c r="C52" s="659"/>
      <c r="D52" s="659"/>
      <c r="E52" s="659"/>
      <c r="F52" s="659"/>
      <c r="G52" s="659"/>
      <c r="H52" s="659"/>
      <c r="I52" s="858"/>
      <c r="J52" s="858"/>
      <c r="K52" s="858"/>
      <c r="L52" s="858"/>
      <c r="M52" s="858"/>
      <c r="N52" s="858"/>
      <c r="O52" s="858"/>
      <c r="P52" s="858"/>
      <c r="Q52" s="638"/>
      <c r="R52" s="638"/>
      <c r="S52" s="638"/>
      <c r="T52" s="353"/>
      <c r="U52" s="67"/>
    </row>
    <row r="53" spans="1:22" s="56" customFormat="1" ht="15" customHeight="1" x14ac:dyDescent="0.3">
      <c r="A53" s="63"/>
      <c r="B53" s="376"/>
      <c r="C53" s="660"/>
      <c r="D53" s="659"/>
      <c r="E53" s="659"/>
      <c r="F53" s="659"/>
      <c r="G53" s="659"/>
      <c r="H53" s="659"/>
      <c r="I53" s="858"/>
      <c r="J53" s="858"/>
      <c r="K53" s="858"/>
      <c r="L53" s="858"/>
      <c r="M53" s="858"/>
      <c r="N53" s="858"/>
      <c r="O53" s="858"/>
      <c r="P53" s="858"/>
      <c r="Q53" s="638"/>
      <c r="R53" s="638"/>
      <c r="S53" s="638"/>
      <c r="T53" s="353"/>
      <c r="U53" s="67"/>
    </row>
    <row r="54" spans="1:22" s="56" customFormat="1" ht="15" customHeight="1" x14ac:dyDescent="0.3">
      <c r="A54" s="63"/>
      <c r="B54" s="376"/>
      <c r="C54" s="659"/>
      <c r="D54" s="659"/>
      <c r="E54" s="659"/>
      <c r="F54" s="659"/>
      <c r="G54" s="659"/>
      <c r="H54" s="659"/>
      <c r="I54" s="858"/>
      <c r="J54" s="858"/>
      <c r="K54" s="858"/>
      <c r="L54" s="858"/>
      <c r="M54" s="858"/>
      <c r="N54" s="858"/>
      <c r="O54" s="858"/>
      <c r="P54" s="858"/>
      <c r="Q54" s="638"/>
      <c r="R54" s="638"/>
      <c r="S54" s="638"/>
      <c r="T54" s="353"/>
      <c r="U54" s="67"/>
    </row>
    <row r="55" spans="1:22" s="56" customFormat="1" ht="15" customHeight="1" x14ac:dyDescent="0.3">
      <c r="A55" s="63"/>
      <c r="B55" s="376"/>
      <c r="C55" s="659"/>
      <c r="D55" s="659"/>
      <c r="E55" s="659"/>
      <c r="F55" s="683"/>
      <c r="G55" s="659"/>
      <c r="H55" s="659"/>
      <c r="I55" s="858"/>
      <c r="J55" s="858"/>
      <c r="K55" s="858"/>
      <c r="L55" s="858"/>
      <c r="M55" s="858"/>
      <c r="N55" s="858"/>
      <c r="O55" s="858"/>
      <c r="P55" s="858"/>
      <c r="Q55" s="638"/>
      <c r="R55" s="638"/>
      <c r="S55" s="638"/>
      <c r="T55" s="353"/>
      <c r="U55" s="67"/>
    </row>
    <row r="56" spans="1:22" s="56" customFormat="1" ht="15" customHeight="1" x14ac:dyDescent="0.3">
      <c r="A56" s="63"/>
      <c r="B56" s="376"/>
      <c r="C56" s="659"/>
      <c r="D56" s="659"/>
      <c r="E56" s="659"/>
      <c r="F56" s="659"/>
      <c r="G56" s="659"/>
      <c r="H56" s="659"/>
      <c r="I56" s="858"/>
      <c r="J56" s="858"/>
      <c r="K56" s="858"/>
      <c r="L56" s="858"/>
      <c r="M56" s="858"/>
      <c r="N56" s="858"/>
      <c r="O56" s="858"/>
      <c r="P56" s="858"/>
      <c r="Q56" s="638"/>
      <c r="R56" s="638"/>
      <c r="S56" s="638"/>
      <c r="T56" s="353"/>
      <c r="U56" s="67"/>
    </row>
    <row r="57" spans="1:22" s="56" customFormat="1" ht="15" customHeight="1" x14ac:dyDescent="0.3">
      <c r="A57" s="63"/>
      <c r="B57" s="376"/>
      <c r="C57" s="659"/>
      <c r="D57" s="659"/>
      <c r="E57" s="659"/>
      <c r="F57" s="659"/>
      <c r="G57" s="659"/>
      <c r="H57" s="659"/>
      <c r="I57" s="858"/>
      <c r="J57" s="858"/>
      <c r="K57" s="858"/>
      <c r="L57" s="858"/>
      <c r="M57" s="858"/>
      <c r="N57" s="858"/>
      <c r="O57" s="858"/>
      <c r="P57" s="858"/>
      <c r="Q57" s="638"/>
      <c r="R57" s="638"/>
      <c r="S57" s="638"/>
      <c r="T57" s="353"/>
      <c r="U57" s="67"/>
    </row>
    <row r="58" spans="1:22" s="56" customFormat="1" ht="15" customHeight="1" x14ac:dyDescent="0.3">
      <c r="A58" s="63"/>
      <c r="B58" s="376"/>
      <c r="C58" s="659"/>
      <c r="D58" s="659"/>
      <c r="E58" s="659"/>
      <c r="F58" s="659"/>
      <c r="G58" s="659"/>
      <c r="H58" s="659"/>
      <c r="I58" s="858"/>
      <c r="J58" s="858"/>
      <c r="K58" s="858"/>
      <c r="L58" s="858"/>
      <c r="M58" s="858"/>
      <c r="N58" s="858"/>
      <c r="O58" s="858"/>
      <c r="P58" s="858"/>
      <c r="Q58" s="638"/>
      <c r="R58" s="638"/>
      <c r="S58" s="638"/>
      <c r="T58" s="353"/>
      <c r="U58" s="67"/>
    </row>
    <row r="59" spans="1:22" s="56" customFormat="1" ht="15" customHeight="1" x14ac:dyDescent="0.3">
      <c r="A59" s="63"/>
      <c r="B59" s="376"/>
      <c r="C59" s="659"/>
      <c r="D59" s="659"/>
      <c r="E59" s="659"/>
      <c r="F59" s="659"/>
      <c r="G59" s="659"/>
      <c r="H59" s="659"/>
      <c r="I59" s="858"/>
      <c r="J59" s="858"/>
      <c r="K59" s="858"/>
      <c r="L59" s="858"/>
      <c r="M59" s="858"/>
      <c r="N59" s="858"/>
      <c r="O59" s="858"/>
      <c r="P59" s="858"/>
      <c r="Q59" s="638"/>
      <c r="R59" s="638"/>
      <c r="S59" s="638"/>
      <c r="T59" s="353"/>
      <c r="U59" s="67"/>
    </row>
    <row r="60" spans="1:22" s="56" customFormat="1" ht="15" customHeight="1" x14ac:dyDescent="0.3">
      <c r="A60" s="63"/>
      <c r="B60" s="376"/>
      <c r="C60" s="424"/>
      <c r="D60" s="424"/>
      <c r="E60" s="340"/>
      <c r="F60" s="340"/>
      <c r="G60" s="660"/>
      <c r="H60" s="660"/>
      <c r="I60" s="638"/>
      <c r="J60" s="340"/>
      <c r="K60" s="340"/>
      <c r="L60" s="340"/>
      <c r="M60" s="340"/>
      <c r="N60" s="340"/>
      <c r="O60" s="344"/>
      <c r="P60" s="344"/>
      <c r="Q60" s="344"/>
      <c r="R60" s="344"/>
      <c r="S60" s="344"/>
      <c r="T60" s="353"/>
      <c r="U60" s="67"/>
    </row>
    <row r="61" spans="1:22" s="56" customFormat="1" ht="15" customHeight="1" thickBot="1" x14ac:dyDescent="0.35">
      <c r="A61" s="63"/>
      <c r="B61" s="379"/>
      <c r="C61" s="366"/>
      <c r="D61" s="366"/>
      <c r="E61" s="355"/>
      <c r="F61" s="355"/>
      <c r="G61" s="367"/>
      <c r="H61" s="367"/>
      <c r="I61" s="368"/>
      <c r="J61" s="355"/>
      <c r="K61" s="355"/>
      <c r="L61" s="355"/>
      <c r="M61" s="355"/>
      <c r="N61" s="355"/>
      <c r="O61" s="369"/>
      <c r="P61" s="369"/>
      <c r="Q61" s="369"/>
      <c r="R61" s="369"/>
      <c r="S61" s="369"/>
      <c r="T61" s="356"/>
      <c r="U61" s="67"/>
    </row>
    <row r="62" spans="1:22" s="56" customFormat="1" ht="15" customHeight="1" thickBot="1" x14ac:dyDescent="0.35">
      <c r="A62" s="63"/>
      <c r="B62" s="65"/>
      <c r="C62" s="64"/>
      <c r="D62" s="64"/>
      <c r="E62" s="64"/>
      <c r="F62" s="64"/>
      <c r="G62" s="64"/>
      <c r="H62" s="64"/>
      <c r="I62" s="66"/>
      <c r="J62" s="64"/>
      <c r="K62" s="64"/>
      <c r="L62" s="64"/>
      <c r="M62" s="64"/>
      <c r="N62" s="64"/>
      <c r="O62" s="64"/>
      <c r="P62" s="64"/>
      <c r="Q62" s="64"/>
      <c r="R62" s="64"/>
      <c r="S62" s="64"/>
      <c r="T62" s="64"/>
      <c r="U62" s="44"/>
      <c r="V62" s="64"/>
    </row>
    <row r="63" spans="1:22" ht="15" customHeight="1" thickBot="1" x14ac:dyDescent="0.35">
      <c r="A63" s="42"/>
      <c r="B63" s="259"/>
      <c r="C63" s="260" t="s">
        <v>1226</v>
      </c>
      <c r="D63" s="261"/>
      <c r="E63" s="261"/>
      <c r="F63" s="261"/>
      <c r="G63" s="261"/>
      <c r="H63" s="261"/>
      <c r="I63" s="261"/>
      <c r="J63" s="261"/>
      <c r="K63" s="261"/>
      <c r="L63" s="261"/>
      <c r="M63" s="261"/>
      <c r="N63" s="262"/>
      <c r="O63" s="262"/>
      <c r="P63" s="262"/>
      <c r="Q63" s="262"/>
      <c r="R63" s="261"/>
      <c r="S63" s="261"/>
      <c r="T63" s="263"/>
      <c r="U63" s="44"/>
      <c r="V63" s="36"/>
    </row>
    <row r="64" spans="1:22" ht="15" customHeight="1" x14ac:dyDescent="0.3">
      <c r="A64" s="42"/>
      <c r="B64" s="370"/>
      <c r="C64" s="371"/>
      <c r="D64" s="372"/>
      <c r="E64" s="372"/>
      <c r="F64" s="372"/>
      <c r="G64" s="372"/>
      <c r="H64" s="372"/>
      <c r="I64" s="372"/>
      <c r="J64" s="372"/>
      <c r="K64" s="372"/>
      <c r="L64" s="372"/>
      <c r="M64" s="372"/>
      <c r="N64" s="374"/>
      <c r="O64" s="374"/>
      <c r="P64" s="374"/>
      <c r="Q64" s="374"/>
      <c r="R64" s="372"/>
      <c r="S64" s="372"/>
      <c r="T64" s="375"/>
      <c r="U64" s="44"/>
      <c r="V64" s="36"/>
    </row>
    <row r="65" spans="1:22" ht="112.8" customHeight="1" x14ac:dyDescent="0.3">
      <c r="A65" s="42"/>
      <c r="B65" s="376"/>
      <c r="C65" s="771" t="s">
        <v>1325</v>
      </c>
      <c r="D65" s="771"/>
      <c r="E65" s="771"/>
      <c r="F65" s="771"/>
      <c r="G65" s="771"/>
      <c r="H65" s="439"/>
      <c r="I65" s="859"/>
      <c r="J65" s="860"/>
      <c r="K65" s="860"/>
      <c r="L65" s="860"/>
      <c r="M65" s="860"/>
      <c r="N65" s="860"/>
      <c r="O65" s="860"/>
      <c r="P65" s="861"/>
      <c r="Q65" s="340"/>
      <c r="R65" s="340"/>
      <c r="S65" s="340"/>
      <c r="T65" s="378"/>
      <c r="U65" s="44"/>
      <c r="V65" s="36"/>
    </row>
    <row r="66" spans="1:22" ht="15" customHeight="1" x14ac:dyDescent="0.3">
      <c r="A66" s="42"/>
      <c r="B66" s="376"/>
      <c r="C66" s="771"/>
      <c r="D66" s="771"/>
      <c r="E66" s="771"/>
      <c r="F66" s="771"/>
      <c r="G66" s="771"/>
      <c r="H66" s="346"/>
      <c r="I66" s="346"/>
      <c r="J66" s="346"/>
      <c r="K66" s="346"/>
      <c r="L66" s="346"/>
      <c r="M66" s="346"/>
      <c r="N66" s="346"/>
      <c r="O66" s="346"/>
      <c r="P66" s="346"/>
      <c r="Q66" s="340"/>
      <c r="R66" s="340"/>
      <c r="S66" s="340"/>
      <c r="T66" s="378"/>
      <c r="U66" s="44"/>
      <c r="V66" s="36"/>
    </row>
    <row r="67" spans="1:22" ht="15" customHeight="1" thickBot="1" x14ac:dyDescent="0.35">
      <c r="A67" s="42"/>
      <c r="B67" s="379"/>
      <c r="C67" s="362"/>
      <c r="D67" s="362"/>
      <c r="E67" s="362"/>
      <c r="F67" s="362"/>
      <c r="G67" s="362"/>
      <c r="H67" s="362"/>
      <c r="I67" s="362"/>
      <c r="J67" s="362"/>
      <c r="K67" s="362"/>
      <c r="L67" s="362"/>
      <c r="M67" s="362"/>
      <c r="N67" s="381"/>
      <c r="O67" s="381"/>
      <c r="P67" s="381"/>
      <c r="Q67" s="381"/>
      <c r="R67" s="362"/>
      <c r="S67" s="362"/>
      <c r="T67" s="382"/>
      <c r="U67" s="44"/>
      <c r="V67" s="36"/>
    </row>
    <row r="68" spans="1:22" ht="15" customHeight="1" x14ac:dyDescent="0.3">
      <c r="A68" s="42"/>
      <c r="B68" s="36"/>
      <c r="C68" s="36"/>
      <c r="D68" s="36"/>
      <c r="E68" s="36"/>
      <c r="F68" s="36"/>
      <c r="G68" s="36"/>
      <c r="H68" s="36"/>
      <c r="I68" s="36"/>
      <c r="J68" s="36"/>
      <c r="K68" s="36"/>
      <c r="L68" s="36"/>
      <c r="M68" s="36"/>
      <c r="N68" s="43"/>
      <c r="O68" s="43"/>
      <c r="P68" s="43"/>
      <c r="Q68" s="43"/>
      <c r="R68" s="36"/>
      <c r="S68" s="36"/>
      <c r="T68" s="36"/>
      <c r="U68" s="44"/>
      <c r="V68" s="36"/>
    </row>
    <row r="69" spans="1:22" ht="14.4" thickBot="1" x14ac:dyDescent="0.35">
      <c r="A69" s="50"/>
      <c r="B69" s="51"/>
      <c r="C69" s="51"/>
      <c r="D69" s="51"/>
      <c r="E69" s="51"/>
      <c r="F69" s="51"/>
      <c r="G69" s="51"/>
      <c r="H69" s="51"/>
      <c r="I69" s="51"/>
      <c r="J69" s="51"/>
      <c r="K69" s="51"/>
      <c r="L69" s="51"/>
      <c r="M69" s="51"/>
      <c r="N69" s="52"/>
      <c r="O69" s="51"/>
      <c r="P69" s="51"/>
      <c r="Q69" s="51"/>
      <c r="R69" s="51"/>
      <c r="S69" s="51"/>
      <c r="T69" s="51"/>
      <c r="U69" s="53"/>
      <c r="V69" s="36"/>
    </row>
    <row r="70" spans="1:22" hidden="1" x14ac:dyDescent="0.3">
      <c r="V70" s="36"/>
    </row>
    <row r="71" spans="1:22" hidden="1" x14ac:dyDescent="0.3">
      <c r="V71" s="36"/>
    </row>
    <row r="72" spans="1:22" hidden="1" x14ac:dyDescent="0.3">
      <c r="V72" s="36"/>
    </row>
    <row r="73" spans="1:22" hidden="1" x14ac:dyDescent="0.3">
      <c r="V73" s="36"/>
    </row>
    <row r="74" spans="1:22" hidden="1" x14ac:dyDescent="0.3">
      <c r="V74" s="36"/>
    </row>
    <row r="75" spans="1:22" hidden="1" x14ac:dyDescent="0.3">
      <c r="V75" s="36"/>
    </row>
    <row r="76" spans="1:22" hidden="1" x14ac:dyDescent="0.3">
      <c r="V76" s="36"/>
    </row>
    <row r="77" spans="1:22" hidden="1" x14ac:dyDescent="0.3"/>
    <row r="78" spans="1:22" hidden="1" x14ac:dyDescent="0.3"/>
    <row r="79" spans="1:22" hidden="1" x14ac:dyDescent="0.3"/>
    <row r="80" spans="1:22" ht="112.5" hidden="1" customHeight="1" x14ac:dyDescent="0.3"/>
    <row r="81" x14ac:dyDescent="0.3"/>
    <row r="82" x14ac:dyDescent="0.3"/>
    <row r="83" x14ac:dyDescent="0.3"/>
    <row r="84" x14ac:dyDescent="0.3"/>
    <row r="85" x14ac:dyDescent="0.3"/>
    <row r="86" x14ac:dyDescent="0.3"/>
    <row r="87" x14ac:dyDescent="0.3"/>
    <row r="88" x14ac:dyDescent="0.3"/>
  </sheetData>
  <sheetProtection algorithmName="SHA-512" hashValue="vGVm7yxTh06N7ixtEh1lnFYddXS8zHS5a7icdDnqCX1uG3c+CqXIkI+opDZuhQpyiMYChFv0ZoYX8Qud2s3KTQ==" saltValue="VDc3aWWl5fbKK9iVvvCw/A==" spinCount="100000" sheet="1"/>
  <protectedRanges>
    <protectedRange sqref="M49" name="CoInfo_1_1"/>
  </protectedRanges>
  <mergeCells count="14">
    <mergeCell ref="I51:P59"/>
    <mergeCell ref="C65:G66"/>
    <mergeCell ref="I65:P65"/>
    <mergeCell ref="C38:G38"/>
    <mergeCell ref="C40:G40"/>
    <mergeCell ref="C42:G42"/>
    <mergeCell ref="C33:I34"/>
    <mergeCell ref="C49:K50"/>
    <mergeCell ref="C36:G36"/>
    <mergeCell ref="C12:H13"/>
    <mergeCell ref="C25:H26"/>
    <mergeCell ref="C17:F17"/>
    <mergeCell ref="C19:F19"/>
    <mergeCell ref="C21:F21"/>
  </mergeCells>
  <conditionalFormatting sqref="A1:XFD16 A65:C65 A66:B66 A67:XFD1048576 H66:XFD66 H65:I65 Q65:XFD65 A18:XFD18 A17:H17 J17:XFD17 A20:XFD20 A19:H19 J19:XFD19 A22:XFD24 A21:H21 J21:XFD21 A26:XFD26 A25:H25 J25:XFD25 A28:XFD37 A27:H27 J27:XFD27 A39:XFD39 A38:H38 J38:XFD38 A41:XFD41 A40:H40 J40:XFD40 A43:XFD64 A42:H42 J42:XFD42">
    <cfRule type="expression" dxfId="130" priority="10" stopIfTrue="1">
      <formula>$E$6="No"</formula>
    </cfRule>
  </conditionalFormatting>
  <conditionalFormatting sqref="S1:S50 S60:S1048576">
    <cfRule type="cellIs" dxfId="129" priority="33" operator="equal">
      <formula>"Complete"</formula>
    </cfRule>
    <cfRule type="cellIs" dxfId="128" priority="34" operator="equal">
      <formula>"Incomplete"</formula>
    </cfRule>
  </conditionalFormatting>
  <conditionalFormatting sqref="F6">
    <cfRule type="expression" dxfId="127" priority="9">
      <formula>$E$6="No"</formula>
    </cfRule>
  </conditionalFormatting>
  <conditionalFormatting sqref="G51">
    <cfRule type="expression" dxfId="126" priority="30">
      <formula>OR($M$49="No",$M$49="")</formula>
    </cfRule>
  </conditionalFormatting>
  <conditionalFormatting sqref="I51:P59">
    <cfRule type="expression" dxfId="125" priority="24">
      <formula>OR($M$49="No",$M$49="")</formula>
    </cfRule>
  </conditionalFormatting>
  <conditionalFormatting sqref="I17">
    <cfRule type="expression" dxfId="124" priority="8" stopIfTrue="1">
      <formula>$E$6="No"</formula>
    </cfRule>
  </conditionalFormatting>
  <conditionalFormatting sqref="I19">
    <cfRule type="expression" dxfId="123" priority="7" stopIfTrue="1">
      <formula>$E$6="No"</formula>
    </cfRule>
  </conditionalFormatting>
  <conditionalFormatting sqref="I21">
    <cfRule type="expression" dxfId="122" priority="6" stopIfTrue="1">
      <formula>$E$6="No"</formula>
    </cfRule>
  </conditionalFormatting>
  <conditionalFormatting sqref="I25">
    <cfRule type="expression" dxfId="121" priority="5" stopIfTrue="1">
      <formula>$E$6="No"</formula>
    </cfRule>
  </conditionalFormatting>
  <conditionalFormatting sqref="I27">
    <cfRule type="expression" dxfId="120" priority="4" stopIfTrue="1">
      <formula>$E$6="No"</formula>
    </cfRule>
  </conditionalFormatting>
  <conditionalFormatting sqref="I38">
    <cfRule type="expression" dxfId="119" priority="3" stopIfTrue="1">
      <formula>$E$6="No"</formula>
    </cfRule>
  </conditionalFormatting>
  <conditionalFormatting sqref="I40">
    <cfRule type="expression" dxfId="118" priority="2" stopIfTrue="1">
      <formula>$E$6="No"</formula>
    </cfRule>
  </conditionalFormatting>
  <conditionalFormatting sqref="I42">
    <cfRule type="expression" dxfId="117" priority="1" stopIfTrue="1">
      <formula>$E$6="No"</formula>
    </cfRule>
  </conditionalFormatting>
  <dataValidations xWindow="1316" yWindow="507" count="3">
    <dataValidation type="whole" operator="greaterThanOrEqual" allowBlank="1" showInputMessage="1" showErrorMessage="1" errorTitle="Customer numbers" error="Please insert a positive integer_x000a_" sqref="I18 K36:K44 K15:K23 K25 I22 I20 I15:I16 I43 I41 I39">
      <formula1>0</formula1>
    </dataValidation>
    <dataValidation type="list" allowBlank="1" showErrorMessage="1" errorTitle="List" error="Please select an option from the list" sqref="M49">
      <formula1>"Yes,No"</formula1>
    </dataValidation>
    <dataValidation type="whole" operator="greaterThanOrEqual" allowBlank="1" showInputMessage="1" showErrorMessage="1" errorTitle="Customer numbers" error="Please insert a positive integer_x000a_" prompt="Please insert a whole number greater than or equal to zero." sqref="I17 I19 I21 I25 I27 I38 I40 I42">
      <formula1>0</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1:AH306"/>
  <sheetViews>
    <sheetView showGridLines="0" zoomScale="80" zoomScaleNormal="80" workbookViewId="0">
      <selection activeCell="J236" sqref="J236"/>
    </sheetView>
  </sheetViews>
  <sheetFormatPr defaultColWidth="0" defaultRowHeight="15.6" zeroHeight="1" x14ac:dyDescent="0.3"/>
  <cols>
    <col min="1" max="3" width="2.59765625" customWidth="1"/>
    <col min="4" max="4" width="9" customWidth="1"/>
    <col min="5" max="5" width="11" customWidth="1"/>
    <col min="6" max="6" width="3.09765625" customWidth="1"/>
    <col min="7" max="7" width="1.5" customWidth="1"/>
    <col min="8" max="8" width="13.09765625" customWidth="1"/>
    <col min="9" max="9" width="3.5" customWidth="1"/>
    <col min="10" max="10" width="38.09765625" customWidth="1"/>
    <col min="11" max="11" width="7.796875" customWidth="1"/>
    <col min="12" max="13" width="8.09765625" customWidth="1"/>
    <col min="14" max="14" width="10.796875" customWidth="1"/>
    <col min="15" max="15" width="12.69921875" customWidth="1"/>
    <col min="16" max="16" width="9" customWidth="1"/>
    <col min="17" max="17" width="3" customWidth="1"/>
    <col min="18" max="18" width="3.8984375" customWidth="1"/>
    <col min="19" max="19" width="3.59765625" customWidth="1"/>
    <col min="20" max="20" width="20.09765625" customWidth="1"/>
    <col min="21" max="21" width="1.8984375" customWidth="1"/>
    <col min="22" max="22" width="1.3984375" customWidth="1"/>
    <col min="23" max="23" width="11.59765625" customWidth="1"/>
    <col min="24" max="24" width="9" customWidth="1"/>
    <col min="25" max="25" width="5.59765625" customWidth="1"/>
    <col min="26" max="34" width="0" hidden="1" customWidth="1"/>
    <col min="35" max="16384" width="9" hidden="1"/>
  </cols>
  <sheetData>
    <row r="1" spans="1:27" s="56" customFormat="1" ht="15.75" customHeight="1" x14ac:dyDescent="0.3">
      <c r="A1" s="316"/>
      <c r="B1" s="317"/>
      <c r="C1" s="317"/>
      <c r="D1" s="317"/>
      <c r="E1" s="317"/>
      <c r="F1" s="317"/>
      <c r="G1" s="317"/>
      <c r="H1" s="317"/>
      <c r="I1" s="317"/>
      <c r="J1" s="317"/>
      <c r="K1" s="317"/>
      <c r="L1" s="317"/>
      <c r="M1" s="317"/>
      <c r="N1" s="317"/>
      <c r="O1" s="317"/>
      <c r="P1" s="264"/>
      <c r="Q1" s="317"/>
      <c r="R1" s="317"/>
      <c r="S1" s="317"/>
      <c r="T1" s="317"/>
      <c r="U1" s="264"/>
      <c r="V1" s="265"/>
      <c r="W1" s="323"/>
      <c r="X1" s="331"/>
    </row>
    <row r="2" spans="1:27" s="56" customFormat="1" ht="16.5" customHeight="1" thickBot="1" x14ac:dyDescent="0.35">
      <c r="A2" s="286"/>
      <c r="B2" s="268"/>
      <c r="C2" s="318"/>
      <c r="D2" s="318"/>
      <c r="E2" s="318"/>
      <c r="F2" s="319"/>
      <c r="G2" s="318"/>
      <c r="H2" s="318"/>
      <c r="I2" s="318"/>
      <c r="J2" s="318"/>
      <c r="K2" s="318"/>
      <c r="L2" s="269"/>
      <c r="M2" s="269"/>
      <c r="N2" s="269"/>
      <c r="O2" s="269"/>
      <c r="P2" s="269"/>
      <c r="Q2" s="269"/>
      <c r="R2" s="269"/>
      <c r="S2" s="269"/>
      <c r="T2" s="320"/>
      <c r="U2" s="320"/>
      <c r="V2" s="320"/>
      <c r="W2" s="327"/>
      <c r="X2" s="276"/>
    </row>
    <row r="3" spans="1:27" s="56" customFormat="1" ht="12.75" customHeight="1" x14ac:dyDescent="0.3">
      <c r="A3" s="57"/>
      <c r="B3" s="58"/>
      <c r="C3" s="58"/>
      <c r="D3" s="58"/>
      <c r="E3" s="58"/>
      <c r="F3" s="58"/>
      <c r="G3" s="58"/>
      <c r="H3" s="58"/>
      <c r="I3" s="58"/>
      <c r="J3" s="58"/>
      <c r="K3" s="58"/>
      <c r="L3" s="58"/>
      <c r="M3" s="58"/>
      <c r="N3" s="58"/>
      <c r="O3" s="58"/>
      <c r="P3" s="58"/>
      <c r="Q3" s="58"/>
      <c r="R3" s="58"/>
      <c r="S3" s="58"/>
      <c r="T3" s="58"/>
      <c r="U3" s="59"/>
      <c r="V3" s="60"/>
      <c r="W3" s="60"/>
      <c r="X3" s="62"/>
    </row>
    <row r="4" spans="1:27" s="56" customFormat="1" ht="12.75" customHeight="1" x14ac:dyDescent="0.3">
      <c r="A4" s="63"/>
      <c r="B4" s="64"/>
      <c r="C4" s="64"/>
      <c r="D4" s="64"/>
      <c r="E4" s="64"/>
      <c r="F4" s="64"/>
      <c r="G4" s="64"/>
      <c r="H4" s="64"/>
      <c r="I4" s="64"/>
      <c r="J4" s="64"/>
      <c r="K4" s="64"/>
      <c r="L4" s="64"/>
      <c r="M4" s="64"/>
      <c r="N4" s="64"/>
      <c r="O4" s="64"/>
      <c r="P4" s="64"/>
      <c r="Q4" s="64"/>
      <c r="R4" s="64"/>
      <c r="S4" s="64"/>
      <c r="T4" s="64"/>
      <c r="U4" s="65"/>
      <c r="V4" s="68"/>
      <c r="W4" s="66"/>
      <c r="X4" s="67"/>
    </row>
    <row r="5" spans="1:27" s="84" customFormat="1" ht="12.75" customHeight="1" x14ac:dyDescent="0.3">
      <c r="A5" s="63"/>
      <c r="V5" s="85"/>
      <c r="X5" s="67"/>
    </row>
    <row r="6" spans="1:27" s="56" customFormat="1" ht="44.25" customHeight="1" x14ac:dyDescent="0.7">
      <c r="A6" s="63"/>
      <c r="B6" s="64"/>
      <c r="C6" s="64"/>
      <c r="D6" s="64"/>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PEP Relationships</v>
      </c>
      <c r="G6" s="463"/>
      <c r="H6" s="46"/>
      <c r="I6" s="46"/>
      <c r="J6" s="46"/>
      <c r="K6" s="46"/>
      <c r="L6" s="46"/>
      <c r="M6" s="65"/>
      <c r="N6" s="46"/>
      <c r="O6" s="46"/>
      <c r="P6" s="46"/>
      <c r="Q6" s="46"/>
      <c r="R6" s="46"/>
      <c r="S6" s="68"/>
      <c r="T6" s="68"/>
      <c r="U6" s="68"/>
      <c r="V6" s="688"/>
      <c r="W6" s="66"/>
      <c r="X6" s="67"/>
    </row>
    <row r="7" spans="1:27" s="56" customFormat="1" ht="12.75" customHeight="1" x14ac:dyDescent="0.3">
      <c r="A7" s="63"/>
      <c r="B7" s="64"/>
      <c r="C7" s="64"/>
      <c r="D7" s="64"/>
      <c r="E7" s="64"/>
      <c r="F7" s="64"/>
      <c r="G7" s="64"/>
      <c r="H7" s="64"/>
      <c r="I7" s="64"/>
      <c r="J7" s="64"/>
      <c r="K7" s="64"/>
      <c r="L7" s="64"/>
      <c r="M7" s="64"/>
      <c r="N7" s="64"/>
      <c r="O7" s="64"/>
      <c r="P7" s="64"/>
      <c r="Q7" s="64"/>
      <c r="R7" s="64"/>
      <c r="S7" s="64"/>
      <c r="T7" s="64"/>
      <c r="U7" s="65"/>
      <c r="V7" s="66"/>
      <c r="W7" s="66"/>
      <c r="X7" s="67"/>
    </row>
    <row r="8" spans="1:27" s="56" customFormat="1" ht="15.75" customHeight="1" x14ac:dyDescent="0.3">
      <c r="A8" s="63"/>
      <c r="B8" s="64"/>
      <c r="C8" s="64"/>
      <c r="D8" s="64"/>
      <c r="E8" s="64"/>
      <c r="F8" s="64"/>
      <c r="G8" s="64"/>
      <c r="H8" s="64"/>
      <c r="I8" s="64"/>
      <c r="J8" s="64"/>
      <c r="K8" s="64"/>
      <c r="L8" s="64"/>
      <c r="M8" s="64"/>
      <c r="N8" s="64"/>
      <c r="O8" s="64"/>
      <c r="P8" s="64"/>
      <c r="Q8" s="64"/>
      <c r="R8" s="64"/>
      <c r="S8" s="64"/>
      <c r="T8" s="64"/>
      <c r="U8" s="65"/>
      <c r="V8" s="66"/>
      <c r="W8" s="66"/>
      <c r="X8" s="67"/>
    </row>
    <row r="9" spans="1:27" s="56" customFormat="1" ht="13.5" customHeight="1" x14ac:dyDescent="0.3">
      <c r="A9" s="63"/>
      <c r="B9" s="64"/>
      <c r="C9" s="64"/>
      <c r="D9" s="64"/>
      <c r="E9" s="64"/>
      <c r="F9" s="64"/>
      <c r="G9" s="64"/>
      <c r="H9" s="69"/>
      <c r="I9" s="70"/>
      <c r="J9" s="70"/>
      <c r="K9" s="70"/>
      <c r="L9" s="70"/>
      <c r="M9" s="70"/>
      <c r="N9" s="70"/>
      <c r="O9" s="70"/>
      <c r="P9" s="64"/>
      <c r="Q9" s="64"/>
      <c r="R9" s="64"/>
      <c r="S9" s="64"/>
      <c r="T9" s="64"/>
      <c r="U9" s="71"/>
      <c r="V9" s="66"/>
      <c r="W9" s="573" t="str">
        <f>IF(COUNTIF(W16:W299,"Incomplete")&gt;0,"Incomplete","Complete")</f>
        <v>Incomplete</v>
      </c>
      <c r="X9" s="67"/>
    </row>
    <row r="10" spans="1:27" s="538" customFormat="1" x14ac:dyDescent="0.3">
      <c r="A10" s="711"/>
      <c r="X10" s="712"/>
    </row>
    <row r="11" spans="1:27" s="538" customFormat="1" ht="16.2" thickBot="1" x14ac:dyDescent="0.35">
      <c r="X11" s="714"/>
    </row>
    <row r="12" spans="1:27" s="56" customFormat="1" ht="15" customHeight="1" thickBot="1" x14ac:dyDescent="0.3">
      <c r="A12" s="63"/>
      <c r="B12" s="254"/>
      <c r="C12" s="255" t="s">
        <v>1079</v>
      </c>
      <c r="D12" s="255"/>
      <c r="E12" s="256"/>
      <c r="F12" s="256"/>
      <c r="G12" s="256"/>
      <c r="H12" s="256"/>
      <c r="I12" s="270"/>
      <c r="J12" s="256"/>
      <c r="K12" s="256"/>
      <c r="L12" s="256"/>
      <c r="M12" s="256"/>
      <c r="N12" s="256"/>
      <c r="O12" s="256"/>
      <c r="P12" s="257"/>
      <c r="Q12" s="256"/>
      <c r="R12" s="256"/>
      <c r="S12" s="256"/>
      <c r="T12" s="256"/>
      <c r="U12" s="256"/>
      <c r="V12" s="256"/>
      <c r="W12" s="315"/>
      <c r="X12" s="258"/>
      <c r="Z12" s="9"/>
      <c r="AA12" s="45"/>
    </row>
    <row r="13" spans="1:27" s="56" customFormat="1" ht="15" customHeight="1" x14ac:dyDescent="0.3">
      <c r="A13" s="63"/>
      <c r="B13" s="352"/>
      <c r="C13" s="436"/>
      <c r="D13" s="436"/>
      <c r="E13" s="436"/>
      <c r="F13" s="436"/>
      <c r="G13" s="396"/>
      <c r="H13" s="396"/>
      <c r="I13" s="341"/>
      <c r="J13" s="340"/>
      <c r="K13" s="340"/>
      <c r="L13" s="340"/>
      <c r="M13" s="340"/>
      <c r="N13" s="340"/>
      <c r="O13" s="340"/>
      <c r="P13" s="342"/>
      <c r="Q13" s="340"/>
      <c r="R13" s="340"/>
      <c r="S13" s="340"/>
      <c r="T13" s="340"/>
      <c r="U13" s="347"/>
      <c r="V13" s="340"/>
      <c r="W13" s="340"/>
      <c r="X13" s="353"/>
    </row>
    <row r="14" spans="1:27" s="56" customFormat="1" ht="15" customHeight="1" x14ac:dyDescent="0.3">
      <c r="A14" s="63"/>
      <c r="B14" s="352"/>
      <c r="C14" s="340" t="s">
        <v>975</v>
      </c>
      <c r="D14" s="340"/>
      <c r="E14" s="340"/>
      <c r="F14" s="340"/>
      <c r="G14" s="340"/>
      <c r="H14" s="340"/>
      <c r="I14" s="341"/>
      <c r="J14" s="340"/>
      <c r="K14" s="340"/>
      <c r="L14" s="340"/>
      <c r="M14" s="340"/>
      <c r="N14" s="340"/>
      <c r="O14" s="340"/>
      <c r="P14" s="342"/>
      <c r="Q14" s="340"/>
      <c r="R14" s="340"/>
      <c r="S14" s="340"/>
      <c r="T14" s="340"/>
      <c r="U14" s="347"/>
      <c r="V14" s="340"/>
      <c r="W14" s="340"/>
      <c r="X14" s="353"/>
    </row>
    <row r="15" spans="1:27" s="56" customFormat="1" ht="15" customHeight="1" x14ac:dyDescent="0.3">
      <c r="A15" s="63"/>
      <c r="B15" s="352"/>
      <c r="C15" s="436"/>
      <c r="D15" s="436"/>
      <c r="E15" s="436"/>
      <c r="F15" s="436"/>
      <c r="G15" s="396"/>
      <c r="H15" s="396"/>
      <c r="I15" s="341"/>
      <c r="J15" s="340"/>
      <c r="K15" s="340"/>
      <c r="L15" s="340"/>
      <c r="M15" s="340"/>
      <c r="N15" s="340"/>
      <c r="O15" s="340"/>
      <c r="P15" s="342"/>
      <c r="Q15" s="340"/>
      <c r="R15" s="340"/>
      <c r="S15" s="340"/>
      <c r="T15" s="340"/>
      <c r="U15" s="347"/>
      <c r="V15" s="340"/>
      <c r="W15" s="340"/>
      <c r="X15" s="353"/>
    </row>
    <row r="16" spans="1:27" s="56" customFormat="1" ht="18.75" customHeight="1" x14ac:dyDescent="0.3">
      <c r="A16" s="63"/>
      <c r="B16" s="352"/>
      <c r="C16" s="340" t="s">
        <v>976</v>
      </c>
      <c r="D16" s="340"/>
      <c r="E16" s="340"/>
      <c r="F16" s="340"/>
      <c r="G16" s="340"/>
      <c r="H16" s="734"/>
      <c r="I16" s="341"/>
      <c r="J16" s="340"/>
      <c r="K16" s="340"/>
      <c r="L16" s="340"/>
      <c r="M16" s="340"/>
      <c r="N16" s="340"/>
      <c r="O16" s="340"/>
      <c r="P16" s="342"/>
      <c r="Q16" s="340"/>
      <c r="R16" s="340"/>
      <c r="S16" s="340"/>
      <c r="T16" s="340"/>
      <c r="U16" s="347"/>
      <c r="V16" s="340"/>
      <c r="W16" s="574" t="str">
        <f>IF(OR(H16=""),"Incomplete","Complete")</f>
        <v>Incomplete</v>
      </c>
      <c r="X16" s="353"/>
    </row>
    <row r="17" spans="1:27" s="56" customFormat="1" ht="15" customHeight="1" x14ac:dyDescent="0.3">
      <c r="A17" s="63"/>
      <c r="B17" s="352"/>
      <c r="C17" s="340"/>
      <c r="D17" s="340"/>
      <c r="E17" s="340"/>
      <c r="F17" s="340"/>
      <c r="G17" s="340"/>
      <c r="H17" s="587"/>
      <c r="I17" s="341"/>
      <c r="J17" s="340"/>
      <c r="K17" s="340"/>
      <c r="L17" s="340"/>
      <c r="M17" s="340"/>
      <c r="N17" s="340"/>
      <c r="O17" s="340"/>
      <c r="P17" s="342"/>
      <c r="Q17" s="340"/>
      <c r="R17" s="340"/>
      <c r="S17" s="340"/>
      <c r="T17" s="340"/>
      <c r="U17" s="347"/>
      <c r="V17" s="340"/>
      <c r="W17" s="340"/>
      <c r="X17" s="353"/>
    </row>
    <row r="18" spans="1:27" s="56" customFormat="1" ht="21.75" customHeight="1" x14ac:dyDescent="0.3">
      <c r="A18" s="63"/>
      <c r="B18" s="352"/>
      <c r="C18" s="436" t="s">
        <v>977</v>
      </c>
      <c r="D18" s="436"/>
      <c r="E18" s="436"/>
      <c r="F18" s="436"/>
      <c r="G18" s="396"/>
      <c r="H18" s="734"/>
      <c r="I18" s="341"/>
      <c r="J18" s="341"/>
      <c r="K18" s="340"/>
      <c r="L18" s="340"/>
      <c r="M18" s="340"/>
      <c r="N18" s="340"/>
      <c r="O18" s="340"/>
      <c r="P18" s="342"/>
      <c r="Q18" s="340"/>
      <c r="R18" s="340"/>
      <c r="S18" s="340"/>
      <c r="T18" s="340"/>
      <c r="U18" s="347"/>
      <c r="V18" s="340"/>
      <c r="W18" s="574" t="str">
        <f>IF(OR(H18=""),"Incomplete","Complete")</f>
        <v>Incomplete</v>
      </c>
      <c r="X18" s="353"/>
    </row>
    <row r="19" spans="1:27" s="56" customFormat="1" ht="15" customHeight="1" x14ac:dyDescent="0.3">
      <c r="A19" s="63"/>
      <c r="B19" s="352"/>
      <c r="C19" s="436"/>
      <c r="D19" s="436"/>
      <c r="E19" s="436"/>
      <c r="F19" s="436"/>
      <c r="G19" s="396"/>
      <c r="H19" s="396"/>
      <c r="I19" s="341"/>
      <c r="J19" s="340"/>
      <c r="K19" s="340"/>
      <c r="L19" s="340"/>
      <c r="M19" s="340"/>
      <c r="N19" s="340"/>
      <c r="O19" s="340"/>
      <c r="P19" s="342"/>
      <c r="Q19" s="340"/>
      <c r="R19" s="340"/>
      <c r="S19" s="340"/>
      <c r="T19" s="340"/>
      <c r="U19" s="347"/>
      <c r="V19" s="340"/>
      <c r="W19" s="340"/>
      <c r="X19" s="353"/>
    </row>
    <row r="20" spans="1:27" s="56" customFormat="1" ht="16.2" customHeight="1" x14ac:dyDescent="0.3">
      <c r="A20" s="63"/>
      <c r="B20" s="352"/>
      <c r="C20" s="436" t="s">
        <v>1152</v>
      </c>
      <c r="D20" s="436"/>
      <c r="E20" s="436"/>
      <c r="F20" s="436"/>
      <c r="G20" s="396"/>
      <c r="H20" s="396"/>
      <c r="I20" s="341"/>
      <c r="J20" s="341"/>
      <c r="K20" s="340"/>
      <c r="L20" s="340"/>
      <c r="M20" s="340"/>
      <c r="N20" s="340"/>
      <c r="O20" s="340"/>
      <c r="P20" s="340"/>
      <c r="Q20" s="340"/>
      <c r="R20" s="340"/>
      <c r="S20" s="340"/>
      <c r="T20" s="340"/>
      <c r="U20" s="347"/>
      <c r="V20" s="340"/>
      <c r="W20" s="340"/>
      <c r="X20" s="353"/>
    </row>
    <row r="21" spans="1:27" s="56" customFormat="1" ht="15" customHeight="1" x14ac:dyDescent="0.3">
      <c r="A21" s="63"/>
      <c r="B21" s="352"/>
      <c r="C21" s="436"/>
      <c r="D21" s="436"/>
      <c r="E21" s="436"/>
      <c r="F21" s="436"/>
      <c r="G21" s="396"/>
      <c r="H21" s="396"/>
      <c r="I21" s="341"/>
      <c r="J21" s="340"/>
      <c r="K21" s="340"/>
      <c r="L21" s="340"/>
      <c r="M21" s="340"/>
      <c r="N21" s="340"/>
      <c r="O21" s="340"/>
      <c r="P21" s="340"/>
      <c r="Q21" s="340"/>
      <c r="R21" s="340"/>
      <c r="S21" s="340"/>
      <c r="T21" s="340"/>
      <c r="U21" s="347"/>
      <c r="V21" s="340"/>
      <c r="W21" s="340"/>
      <c r="X21" s="353"/>
    </row>
    <row r="22" spans="1:27" s="56" customFormat="1" ht="19.5" customHeight="1" x14ac:dyDescent="0.3">
      <c r="A22" s="63"/>
      <c r="B22" s="352"/>
      <c r="C22" s="436" t="s">
        <v>976</v>
      </c>
      <c r="D22" s="436"/>
      <c r="E22" s="436"/>
      <c r="F22" s="436"/>
      <c r="G22" s="396"/>
      <c r="H22" s="734"/>
      <c r="I22" s="341"/>
      <c r="J22" s="341"/>
      <c r="K22" s="340"/>
      <c r="L22" s="340"/>
      <c r="M22" s="340"/>
      <c r="N22" s="340"/>
      <c r="O22" s="340"/>
      <c r="P22" s="340"/>
      <c r="Q22" s="340"/>
      <c r="R22" s="340"/>
      <c r="S22" s="340"/>
      <c r="T22" s="340"/>
      <c r="U22" s="347"/>
      <c r="V22" s="340"/>
      <c r="W22" s="574" t="str">
        <f>IF(OR(H22=""),"Incomplete","Complete")</f>
        <v>Incomplete</v>
      </c>
      <c r="X22" s="353"/>
    </row>
    <row r="23" spans="1:27" s="56" customFormat="1" ht="15" customHeight="1" x14ac:dyDescent="0.3">
      <c r="A23" s="63"/>
      <c r="B23" s="352"/>
      <c r="C23" s="436"/>
      <c r="D23" s="436"/>
      <c r="E23" s="436"/>
      <c r="F23" s="436"/>
      <c r="G23" s="396"/>
      <c r="H23" s="587"/>
      <c r="I23" s="341"/>
      <c r="J23" s="340"/>
      <c r="K23" s="340"/>
      <c r="L23" s="340"/>
      <c r="M23" s="340"/>
      <c r="N23" s="340"/>
      <c r="O23" s="340"/>
      <c r="P23" s="340"/>
      <c r="Q23" s="340"/>
      <c r="R23" s="340"/>
      <c r="S23" s="340"/>
      <c r="T23" s="340"/>
      <c r="U23" s="347"/>
      <c r="V23" s="340"/>
      <c r="W23" s="340"/>
      <c r="X23" s="353"/>
    </row>
    <row r="24" spans="1:27" s="56" customFormat="1" ht="22.5" customHeight="1" x14ac:dyDescent="0.3">
      <c r="A24" s="63"/>
      <c r="B24" s="352"/>
      <c r="C24" s="436" t="s">
        <v>977</v>
      </c>
      <c r="D24" s="436"/>
      <c r="E24" s="436"/>
      <c r="F24" s="436"/>
      <c r="G24" s="396"/>
      <c r="H24" s="734"/>
      <c r="I24" s="341"/>
      <c r="J24" s="341"/>
      <c r="K24" s="340"/>
      <c r="L24" s="340"/>
      <c r="M24" s="340"/>
      <c r="N24" s="340"/>
      <c r="O24" s="340"/>
      <c r="P24" s="340"/>
      <c r="Q24" s="340"/>
      <c r="R24" s="340"/>
      <c r="S24" s="340"/>
      <c r="T24" s="340"/>
      <c r="U24" s="347"/>
      <c r="V24" s="340"/>
      <c r="W24" s="574" t="str">
        <f>IF(OR(H24=""),"Incomplete","Complete")</f>
        <v>Incomplete</v>
      </c>
      <c r="X24" s="353"/>
    </row>
    <row r="25" spans="1:27" s="56" customFormat="1" ht="15" customHeight="1" x14ac:dyDescent="0.3">
      <c r="A25" s="63"/>
      <c r="B25" s="352"/>
      <c r="C25" s="436"/>
      <c r="D25" s="436"/>
      <c r="E25" s="436"/>
      <c r="F25" s="436"/>
      <c r="G25" s="396"/>
      <c r="H25" s="396"/>
      <c r="I25" s="341"/>
      <c r="J25" s="340"/>
      <c r="K25" s="340"/>
      <c r="L25" s="340"/>
      <c r="M25" s="340"/>
      <c r="N25" s="340"/>
      <c r="O25" s="340"/>
      <c r="P25" s="342"/>
      <c r="Q25" s="340"/>
      <c r="R25" s="340"/>
      <c r="S25" s="340"/>
      <c r="T25" s="340"/>
      <c r="U25" s="347"/>
      <c r="V25" s="340"/>
      <c r="W25" s="340"/>
      <c r="X25" s="353"/>
    </row>
    <row r="26" spans="1:27" s="56" customFormat="1" ht="15" customHeight="1" thickBot="1" x14ac:dyDescent="0.35">
      <c r="A26" s="63"/>
      <c r="B26" s="354"/>
      <c r="C26" s="366"/>
      <c r="D26" s="366"/>
      <c r="E26" s="355"/>
      <c r="F26" s="355"/>
      <c r="G26" s="367"/>
      <c r="H26" s="367"/>
      <c r="I26" s="368"/>
      <c r="J26" s="355"/>
      <c r="K26" s="355"/>
      <c r="L26" s="355"/>
      <c r="M26" s="355"/>
      <c r="N26" s="355"/>
      <c r="O26" s="355"/>
      <c r="P26" s="355"/>
      <c r="Q26" s="355"/>
      <c r="R26" s="355"/>
      <c r="S26" s="401"/>
      <c r="T26" s="401"/>
      <c r="U26" s="401"/>
      <c r="V26" s="401"/>
      <c r="W26" s="401"/>
      <c r="X26" s="356"/>
    </row>
    <row r="27" spans="1:27" ht="16.2" thickBot="1" x14ac:dyDescent="0.35"/>
    <row r="28" spans="1:27" s="56" customFormat="1" ht="15" customHeight="1" thickBot="1" x14ac:dyDescent="0.3">
      <c r="A28" s="63"/>
      <c r="B28" s="254"/>
      <c r="C28" s="255" t="s">
        <v>1080</v>
      </c>
      <c r="D28" s="255"/>
      <c r="E28" s="256"/>
      <c r="F28" s="256"/>
      <c r="G28" s="256"/>
      <c r="H28" s="256"/>
      <c r="I28" s="270"/>
      <c r="J28" s="256"/>
      <c r="K28" s="256"/>
      <c r="L28" s="256"/>
      <c r="M28" s="256"/>
      <c r="N28" s="256"/>
      <c r="O28" s="256"/>
      <c r="P28" s="257"/>
      <c r="Q28" s="256"/>
      <c r="R28" s="256"/>
      <c r="S28" s="256"/>
      <c r="T28" s="256"/>
      <c r="U28" s="256"/>
      <c r="V28" s="256"/>
      <c r="W28" s="315"/>
      <c r="X28" s="258"/>
      <c r="Z28" s="9"/>
      <c r="AA28" s="45"/>
    </row>
    <row r="29" spans="1:27" s="56" customFormat="1" ht="15" customHeight="1" x14ac:dyDescent="0.3">
      <c r="A29" s="63"/>
      <c r="B29" s="352"/>
      <c r="C29" s="436"/>
      <c r="D29" s="436"/>
      <c r="E29" s="436"/>
      <c r="F29" s="436"/>
      <c r="G29" s="396"/>
      <c r="H29" s="396"/>
      <c r="I29" s="341"/>
      <c r="J29" s="340"/>
      <c r="K29" s="340"/>
      <c r="L29" s="340"/>
      <c r="M29" s="340"/>
      <c r="N29" s="340"/>
      <c r="O29" s="340"/>
      <c r="P29" s="342"/>
      <c r="Q29" s="340"/>
      <c r="R29" s="340"/>
      <c r="S29" s="340"/>
      <c r="T29" s="340"/>
      <c r="U29" s="347"/>
      <c r="V29" s="340"/>
      <c r="W29" s="340"/>
      <c r="X29" s="353"/>
    </row>
    <row r="30" spans="1:27" s="56" customFormat="1" ht="30" customHeight="1" x14ac:dyDescent="0.3">
      <c r="A30" s="63"/>
      <c r="B30" s="352"/>
      <c r="C30" s="340"/>
      <c r="D30" s="771" t="s">
        <v>1153</v>
      </c>
      <c r="E30" s="771"/>
      <c r="F30" s="771"/>
      <c r="G30" s="771"/>
      <c r="H30" s="771"/>
      <c r="I30" s="771"/>
      <c r="J30" s="771"/>
      <c r="K30" s="340"/>
      <c r="L30" s="340"/>
      <c r="M30" s="340"/>
      <c r="N30" s="771" t="s">
        <v>1154</v>
      </c>
      <c r="O30" s="771"/>
      <c r="P30" s="771"/>
      <c r="Q30" s="771"/>
      <c r="R30" s="771"/>
      <c r="S30" s="771"/>
      <c r="T30" s="771"/>
      <c r="U30" s="340"/>
      <c r="V30" s="340"/>
      <c r="W30" s="340"/>
      <c r="X30" s="353"/>
    </row>
    <row r="31" spans="1:27" s="56" customFormat="1" ht="15" customHeight="1" x14ac:dyDescent="0.3">
      <c r="A31" s="63"/>
      <c r="B31" s="352"/>
      <c r="C31" s="340"/>
      <c r="D31" s="340"/>
      <c r="E31" s="340"/>
      <c r="F31" s="340"/>
      <c r="G31" s="340"/>
      <c r="H31" s="340"/>
      <c r="I31" s="341"/>
      <c r="J31" s="340"/>
      <c r="K31" s="340"/>
      <c r="L31" s="340"/>
      <c r="M31" s="340"/>
      <c r="N31" s="340"/>
      <c r="O31" s="340"/>
      <c r="P31" s="340"/>
      <c r="Q31" s="340"/>
      <c r="R31" s="340"/>
      <c r="S31" s="341"/>
      <c r="T31" s="340"/>
      <c r="U31" s="340"/>
      <c r="V31" s="340"/>
      <c r="W31" s="340"/>
      <c r="X31" s="353"/>
    </row>
    <row r="32" spans="1:27" s="202" customFormat="1" ht="30.75" customHeight="1" x14ac:dyDescent="0.3">
      <c r="A32" s="201"/>
      <c r="B32" s="441"/>
      <c r="C32" s="396"/>
      <c r="D32" s="862" t="s">
        <v>978</v>
      </c>
      <c r="E32" s="863"/>
      <c r="F32" s="863"/>
      <c r="G32" s="863"/>
      <c r="H32" s="864"/>
      <c r="I32" s="396"/>
      <c r="J32" s="729"/>
      <c r="K32" s="396"/>
      <c r="L32" s="396"/>
      <c r="M32" s="396"/>
      <c r="N32" s="862" t="s">
        <v>978</v>
      </c>
      <c r="O32" s="863"/>
      <c r="P32" s="863"/>
      <c r="Q32" s="863"/>
      <c r="R32" s="864"/>
      <c r="S32" s="396"/>
      <c r="T32" s="729"/>
      <c r="U32" s="396"/>
      <c r="V32" s="396"/>
      <c r="W32" s="574" t="str">
        <f>IF(OR(J32="",T32=""),"Incomplete","Complete")</f>
        <v>Incomplete</v>
      </c>
      <c r="X32" s="442"/>
    </row>
    <row r="33" spans="1:27" s="202" customFormat="1" ht="27" customHeight="1" x14ac:dyDescent="0.3">
      <c r="A33" s="201"/>
      <c r="B33" s="441"/>
      <c r="C33" s="400"/>
      <c r="D33" s="862" t="s">
        <v>979</v>
      </c>
      <c r="E33" s="863"/>
      <c r="F33" s="863"/>
      <c r="G33" s="863"/>
      <c r="H33" s="864"/>
      <c r="I33" s="396"/>
      <c r="J33" s="729"/>
      <c r="K33" s="396"/>
      <c r="L33" s="396"/>
      <c r="M33" s="396"/>
      <c r="N33" s="862" t="s">
        <v>979</v>
      </c>
      <c r="O33" s="863"/>
      <c r="P33" s="863"/>
      <c r="Q33" s="863"/>
      <c r="R33" s="864"/>
      <c r="S33" s="396"/>
      <c r="T33" s="729"/>
      <c r="U33" s="396"/>
      <c r="V33" s="396"/>
      <c r="W33" s="574" t="str">
        <f t="shared" ref="W33:W43" si="0">IF(OR(J33="",T33=""),"Incomplete","Complete")</f>
        <v>Incomplete</v>
      </c>
      <c r="X33" s="442"/>
    </row>
    <row r="34" spans="1:27" s="202" customFormat="1" ht="27" customHeight="1" x14ac:dyDescent="0.3">
      <c r="A34" s="201"/>
      <c r="B34" s="441"/>
      <c r="C34" s="396"/>
      <c r="D34" s="862" t="s">
        <v>980</v>
      </c>
      <c r="E34" s="863"/>
      <c r="F34" s="863"/>
      <c r="G34" s="863"/>
      <c r="H34" s="864"/>
      <c r="I34" s="396"/>
      <c r="J34" s="729"/>
      <c r="K34" s="396"/>
      <c r="L34" s="396"/>
      <c r="M34" s="396"/>
      <c r="N34" s="862" t="s">
        <v>980</v>
      </c>
      <c r="O34" s="863"/>
      <c r="P34" s="863"/>
      <c r="Q34" s="863"/>
      <c r="R34" s="864"/>
      <c r="S34" s="396"/>
      <c r="T34" s="729"/>
      <c r="U34" s="396"/>
      <c r="V34" s="396"/>
      <c r="W34" s="574" t="str">
        <f t="shared" si="0"/>
        <v>Incomplete</v>
      </c>
      <c r="X34" s="442"/>
    </row>
    <row r="35" spans="1:27" s="202" customFormat="1" ht="27" customHeight="1" x14ac:dyDescent="0.3">
      <c r="A35" s="201"/>
      <c r="B35" s="441"/>
      <c r="C35" s="396"/>
      <c r="D35" s="862" t="s">
        <v>981</v>
      </c>
      <c r="E35" s="863"/>
      <c r="F35" s="863"/>
      <c r="G35" s="863"/>
      <c r="H35" s="864"/>
      <c r="I35" s="396"/>
      <c r="J35" s="729"/>
      <c r="K35" s="396"/>
      <c r="L35" s="396"/>
      <c r="M35" s="396"/>
      <c r="N35" s="862" t="s">
        <v>981</v>
      </c>
      <c r="O35" s="863"/>
      <c r="P35" s="863"/>
      <c r="Q35" s="863"/>
      <c r="R35" s="864"/>
      <c r="S35" s="396"/>
      <c r="T35" s="729"/>
      <c r="U35" s="396"/>
      <c r="V35" s="396"/>
      <c r="W35" s="574" t="str">
        <f t="shared" si="0"/>
        <v>Incomplete</v>
      </c>
      <c r="X35" s="442"/>
    </row>
    <row r="36" spans="1:27" s="202" customFormat="1" ht="27" customHeight="1" x14ac:dyDescent="0.3">
      <c r="A36" s="201"/>
      <c r="B36" s="441"/>
      <c r="C36" s="400"/>
      <c r="D36" s="862" t="s">
        <v>982</v>
      </c>
      <c r="E36" s="863"/>
      <c r="F36" s="863"/>
      <c r="G36" s="863"/>
      <c r="H36" s="864"/>
      <c r="I36" s="396"/>
      <c r="J36" s="729"/>
      <c r="K36" s="396"/>
      <c r="L36" s="396"/>
      <c r="M36" s="396"/>
      <c r="N36" s="862" t="s">
        <v>982</v>
      </c>
      <c r="O36" s="863"/>
      <c r="P36" s="863"/>
      <c r="Q36" s="863"/>
      <c r="R36" s="864"/>
      <c r="S36" s="396"/>
      <c r="T36" s="729"/>
      <c r="U36" s="396"/>
      <c r="V36" s="396"/>
      <c r="W36" s="574" t="str">
        <f t="shared" si="0"/>
        <v>Incomplete</v>
      </c>
      <c r="X36" s="442"/>
    </row>
    <row r="37" spans="1:27" s="202" customFormat="1" ht="27" customHeight="1" x14ac:dyDescent="0.3">
      <c r="A37" s="201"/>
      <c r="B37" s="441"/>
      <c r="C37" s="400"/>
      <c r="D37" s="862" t="s">
        <v>983</v>
      </c>
      <c r="E37" s="863"/>
      <c r="F37" s="863"/>
      <c r="G37" s="863"/>
      <c r="H37" s="864"/>
      <c r="I37" s="396"/>
      <c r="J37" s="729"/>
      <c r="K37" s="396"/>
      <c r="L37" s="396"/>
      <c r="M37" s="396"/>
      <c r="N37" s="862" t="s">
        <v>983</v>
      </c>
      <c r="O37" s="863"/>
      <c r="P37" s="863"/>
      <c r="Q37" s="863"/>
      <c r="R37" s="864"/>
      <c r="S37" s="396"/>
      <c r="T37" s="729"/>
      <c r="U37" s="396"/>
      <c r="V37" s="396"/>
      <c r="W37" s="574" t="str">
        <f t="shared" si="0"/>
        <v>Incomplete</v>
      </c>
      <c r="X37" s="442"/>
    </row>
    <row r="38" spans="1:27" s="202" customFormat="1" ht="27" customHeight="1" x14ac:dyDescent="0.3">
      <c r="A38" s="201"/>
      <c r="B38" s="441"/>
      <c r="C38" s="400"/>
      <c r="D38" s="862" t="s">
        <v>984</v>
      </c>
      <c r="E38" s="863"/>
      <c r="F38" s="863"/>
      <c r="G38" s="863"/>
      <c r="H38" s="864"/>
      <c r="I38" s="396"/>
      <c r="J38" s="729"/>
      <c r="K38" s="396"/>
      <c r="L38" s="396"/>
      <c r="M38" s="396"/>
      <c r="N38" s="862" t="s">
        <v>984</v>
      </c>
      <c r="O38" s="863"/>
      <c r="P38" s="863"/>
      <c r="Q38" s="863"/>
      <c r="R38" s="864"/>
      <c r="S38" s="396"/>
      <c r="T38" s="729"/>
      <c r="U38" s="396"/>
      <c r="V38" s="396"/>
      <c r="W38" s="574" t="str">
        <f t="shared" si="0"/>
        <v>Incomplete</v>
      </c>
      <c r="X38" s="442"/>
    </row>
    <row r="39" spans="1:27" s="202" customFormat="1" ht="33.75" customHeight="1" x14ac:dyDescent="0.3">
      <c r="A39" s="201"/>
      <c r="B39" s="441"/>
      <c r="C39" s="400"/>
      <c r="D39" s="862" t="s">
        <v>988</v>
      </c>
      <c r="E39" s="863"/>
      <c r="F39" s="863"/>
      <c r="G39" s="863"/>
      <c r="H39" s="864"/>
      <c r="I39" s="396"/>
      <c r="J39" s="729"/>
      <c r="K39" s="396"/>
      <c r="L39" s="396"/>
      <c r="M39" s="396"/>
      <c r="N39" s="862" t="s">
        <v>988</v>
      </c>
      <c r="O39" s="863"/>
      <c r="P39" s="863"/>
      <c r="Q39" s="863"/>
      <c r="R39" s="864"/>
      <c r="S39" s="396"/>
      <c r="T39" s="729"/>
      <c r="U39" s="396"/>
      <c r="V39" s="396"/>
      <c r="W39" s="574" t="str">
        <f t="shared" si="0"/>
        <v>Incomplete</v>
      </c>
      <c r="X39" s="442"/>
    </row>
    <row r="40" spans="1:27" s="202" customFormat="1" ht="33" customHeight="1" x14ac:dyDescent="0.3">
      <c r="A40" s="201"/>
      <c r="B40" s="441"/>
      <c r="C40" s="400"/>
      <c r="D40" s="862" t="s">
        <v>985</v>
      </c>
      <c r="E40" s="863"/>
      <c r="F40" s="863"/>
      <c r="G40" s="863"/>
      <c r="H40" s="864"/>
      <c r="I40" s="396"/>
      <c r="J40" s="729"/>
      <c r="K40" s="396"/>
      <c r="L40" s="396"/>
      <c r="M40" s="396"/>
      <c r="N40" s="862" t="s">
        <v>985</v>
      </c>
      <c r="O40" s="863"/>
      <c r="P40" s="863"/>
      <c r="Q40" s="863"/>
      <c r="R40" s="864"/>
      <c r="S40" s="396"/>
      <c r="T40" s="729"/>
      <c r="U40" s="396"/>
      <c r="V40" s="396"/>
      <c r="W40" s="574" t="str">
        <f t="shared" si="0"/>
        <v>Incomplete</v>
      </c>
      <c r="X40" s="442"/>
    </row>
    <row r="41" spans="1:27" s="202" customFormat="1" ht="35.25" customHeight="1" x14ac:dyDescent="0.3">
      <c r="A41" s="201"/>
      <c r="B41" s="441"/>
      <c r="C41" s="400"/>
      <c r="D41" s="862" t="s">
        <v>986</v>
      </c>
      <c r="E41" s="863"/>
      <c r="F41" s="863"/>
      <c r="G41" s="863"/>
      <c r="H41" s="864"/>
      <c r="I41" s="396"/>
      <c r="J41" s="729"/>
      <c r="K41" s="396"/>
      <c r="L41" s="396"/>
      <c r="M41" s="396"/>
      <c r="N41" s="862" t="s">
        <v>986</v>
      </c>
      <c r="O41" s="863"/>
      <c r="P41" s="863"/>
      <c r="Q41" s="863"/>
      <c r="R41" s="864"/>
      <c r="S41" s="396"/>
      <c r="T41" s="729"/>
      <c r="U41" s="396"/>
      <c r="V41" s="396"/>
      <c r="W41" s="574" t="str">
        <f t="shared" si="0"/>
        <v>Incomplete</v>
      </c>
      <c r="X41" s="442"/>
    </row>
    <row r="42" spans="1:27" s="202" customFormat="1" ht="41.4" customHeight="1" x14ac:dyDescent="0.3">
      <c r="A42" s="201"/>
      <c r="B42" s="441"/>
      <c r="C42" s="400"/>
      <c r="D42" s="862" t="s">
        <v>987</v>
      </c>
      <c r="E42" s="863"/>
      <c r="F42" s="863"/>
      <c r="G42" s="863"/>
      <c r="H42" s="864"/>
      <c r="I42" s="396"/>
      <c r="J42" s="729"/>
      <c r="K42" s="396"/>
      <c r="L42" s="396"/>
      <c r="M42" s="396"/>
      <c r="N42" s="862" t="s">
        <v>987</v>
      </c>
      <c r="O42" s="863"/>
      <c r="P42" s="863"/>
      <c r="Q42" s="863"/>
      <c r="R42" s="864"/>
      <c r="S42" s="396"/>
      <c r="T42" s="729"/>
      <c r="U42" s="396"/>
      <c r="V42" s="396"/>
      <c r="W42" s="574" t="str">
        <f t="shared" si="0"/>
        <v>Incomplete</v>
      </c>
      <c r="X42" s="442"/>
    </row>
    <row r="43" spans="1:27" s="202" customFormat="1" ht="27" customHeight="1" x14ac:dyDescent="0.3">
      <c r="A43" s="201"/>
      <c r="B43" s="441"/>
      <c r="C43" s="400"/>
      <c r="D43" s="862" t="s">
        <v>1081</v>
      </c>
      <c r="E43" s="863"/>
      <c r="F43" s="863"/>
      <c r="G43" s="863"/>
      <c r="H43" s="864"/>
      <c r="I43" s="396"/>
      <c r="J43" s="729"/>
      <c r="K43" s="396"/>
      <c r="L43" s="396"/>
      <c r="M43" s="396"/>
      <c r="N43" s="862" t="s">
        <v>28</v>
      </c>
      <c r="O43" s="863"/>
      <c r="P43" s="863"/>
      <c r="Q43" s="863"/>
      <c r="R43" s="864"/>
      <c r="S43" s="396"/>
      <c r="T43" s="729"/>
      <c r="U43" s="396"/>
      <c r="V43" s="396"/>
      <c r="W43" s="574" t="str">
        <f t="shared" si="0"/>
        <v>Incomplete</v>
      </c>
      <c r="X43" s="442"/>
    </row>
    <row r="44" spans="1:27" s="56" customFormat="1" ht="15" customHeight="1" x14ac:dyDescent="0.3">
      <c r="A44" s="63"/>
      <c r="B44" s="352"/>
      <c r="C44" s="436"/>
      <c r="D44" s="436"/>
      <c r="E44" s="436"/>
      <c r="F44" s="436"/>
      <c r="G44" s="396"/>
      <c r="H44" s="396"/>
      <c r="I44" s="384"/>
      <c r="J44" s="341"/>
      <c r="K44" s="340"/>
      <c r="L44" s="340"/>
      <c r="M44" s="340"/>
      <c r="N44" s="340"/>
      <c r="O44" s="340"/>
      <c r="P44" s="342"/>
      <c r="Q44" s="340"/>
      <c r="R44" s="340"/>
      <c r="S44" s="340"/>
      <c r="T44" s="340"/>
      <c r="U44" s="347"/>
      <c r="V44" s="340"/>
      <c r="W44" s="383"/>
      <c r="X44" s="353"/>
    </row>
    <row r="45" spans="1:27" s="56" customFormat="1" ht="15" customHeight="1" thickBot="1" x14ac:dyDescent="0.35">
      <c r="A45" s="63"/>
      <c r="B45" s="354"/>
      <c r="C45" s="366"/>
      <c r="D45" s="366"/>
      <c r="E45" s="355"/>
      <c r="F45" s="355"/>
      <c r="G45" s="367"/>
      <c r="H45" s="367"/>
      <c r="I45" s="368"/>
      <c r="J45" s="355"/>
      <c r="K45" s="355"/>
      <c r="L45" s="355"/>
      <c r="M45" s="355"/>
      <c r="N45" s="355"/>
      <c r="O45" s="355"/>
      <c r="P45" s="355"/>
      <c r="Q45" s="355"/>
      <c r="R45" s="355"/>
      <c r="S45" s="401"/>
      <c r="T45" s="401"/>
      <c r="U45" s="401"/>
      <c r="V45" s="401"/>
      <c r="W45" s="401"/>
      <c r="X45" s="356"/>
    </row>
    <row r="46" spans="1:27" ht="16.2" thickBot="1" x14ac:dyDescent="0.35"/>
    <row r="47" spans="1:27" s="56" customFormat="1" ht="15" customHeight="1" thickBot="1" x14ac:dyDescent="0.3">
      <c r="A47" s="63"/>
      <c r="B47" s="254"/>
      <c r="C47" s="255" t="s">
        <v>1082</v>
      </c>
      <c r="D47" s="255"/>
      <c r="E47" s="256"/>
      <c r="F47" s="256"/>
      <c r="G47" s="256"/>
      <c r="H47" s="256"/>
      <c r="I47" s="270"/>
      <c r="J47" s="256"/>
      <c r="K47" s="256"/>
      <c r="L47" s="256"/>
      <c r="M47" s="256"/>
      <c r="N47" s="256"/>
      <c r="O47" s="256"/>
      <c r="P47" s="257"/>
      <c r="Q47" s="256"/>
      <c r="R47" s="256"/>
      <c r="S47" s="256"/>
      <c r="T47" s="256"/>
      <c r="U47" s="256"/>
      <c r="V47" s="256"/>
      <c r="W47" s="315"/>
      <c r="X47" s="258"/>
      <c r="Z47" s="9"/>
      <c r="AA47" s="45"/>
    </row>
    <row r="48" spans="1:27" s="56" customFormat="1" ht="15" customHeight="1" x14ac:dyDescent="0.3">
      <c r="A48" s="63"/>
      <c r="B48" s="352"/>
      <c r="C48" s="436"/>
      <c r="D48" s="436"/>
      <c r="E48" s="436"/>
      <c r="F48" s="436"/>
      <c r="G48" s="396"/>
      <c r="H48" s="396"/>
      <c r="I48" s="341"/>
      <c r="J48" s="340"/>
      <c r="K48" s="340"/>
      <c r="L48" s="340"/>
      <c r="M48" s="340"/>
      <c r="N48" s="340"/>
      <c r="O48" s="340"/>
      <c r="P48" s="342"/>
      <c r="Q48" s="340"/>
      <c r="R48" s="340"/>
      <c r="S48" s="340"/>
      <c r="T48" s="340"/>
      <c r="U48" s="347"/>
      <c r="V48" s="340"/>
      <c r="W48" s="340"/>
      <c r="X48" s="353"/>
    </row>
    <row r="49" spans="1:24" s="56" customFormat="1" ht="15" customHeight="1" x14ac:dyDescent="0.3">
      <c r="A49" s="63"/>
      <c r="B49" s="352"/>
      <c r="C49" s="436"/>
      <c r="D49" s="436"/>
      <c r="E49" s="436"/>
      <c r="F49" s="436"/>
      <c r="G49" s="396"/>
      <c r="H49" s="396"/>
      <c r="I49" s="341"/>
      <c r="J49" s="340"/>
      <c r="K49" s="340"/>
      <c r="L49" s="340"/>
      <c r="M49" s="340"/>
      <c r="N49" s="340"/>
      <c r="O49" s="340"/>
      <c r="P49" s="342"/>
      <c r="Q49" s="340"/>
      <c r="R49" s="340"/>
      <c r="S49" s="340"/>
      <c r="T49" s="340"/>
      <c r="U49" s="347"/>
      <c r="V49" s="340"/>
      <c r="W49" s="340"/>
      <c r="X49" s="353"/>
    </row>
    <row r="50" spans="1:24" s="56" customFormat="1" ht="45" customHeight="1" x14ac:dyDescent="0.3">
      <c r="A50" s="63"/>
      <c r="B50" s="352"/>
      <c r="C50" s="436"/>
      <c r="D50" s="865" t="s">
        <v>1083</v>
      </c>
      <c r="E50" s="865"/>
      <c r="F50" s="865"/>
      <c r="G50" s="865"/>
      <c r="H50" s="865"/>
      <c r="I50" s="341"/>
      <c r="J50" s="496" t="s">
        <v>108</v>
      </c>
      <c r="K50" s="496" t="s">
        <v>109</v>
      </c>
      <c r="L50" s="496" t="s">
        <v>110</v>
      </c>
      <c r="M50" s="496" t="s">
        <v>111</v>
      </c>
      <c r="N50" s="496" t="s">
        <v>1155</v>
      </c>
      <c r="O50" s="496" t="s">
        <v>1156</v>
      </c>
      <c r="P50" s="342"/>
      <c r="Q50" s="340"/>
      <c r="R50" s="340"/>
      <c r="S50" s="340"/>
      <c r="T50" s="340"/>
      <c r="U50" s="347"/>
      <c r="V50" s="340"/>
      <c r="W50" s="340"/>
      <c r="X50" s="353"/>
    </row>
    <row r="51" spans="1:24" s="56" customFormat="1" ht="15" customHeight="1" x14ac:dyDescent="0.3">
      <c r="A51" s="63"/>
      <c r="B51" s="352"/>
      <c r="C51" s="436"/>
      <c r="D51" s="865"/>
      <c r="E51" s="865"/>
      <c r="F51" s="865"/>
      <c r="G51" s="865"/>
      <c r="H51" s="865"/>
      <c r="I51" s="341"/>
      <c r="J51" s="243" t="s">
        <v>112</v>
      </c>
      <c r="K51" s="243" t="s">
        <v>113</v>
      </c>
      <c r="L51" s="243" t="s">
        <v>114</v>
      </c>
      <c r="M51" s="244">
        <v>4</v>
      </c>
      <c r="N51" s="729"/>
      <c r="O51" s="729"/>
      <c r="P51" s="342"/>
      <c r="Q51" s="340"/>
      <c r="R51" s="340"/>
      <c r="S51" s="340"/>
      <c r="T51" s="340"/>
      <c r="U51" s="347"/>
      <c r="V51" s="340"/>
      <c r="W51" s="47" t="str">
        <f>IF(OR(O51="",N51=""),"Incomplete","Complete")</f>
        <v>Incomplete</v>
      </c>
      <c r="X51" s="353"/>
    </row>
    <row r="52" spans="1:24" s="56" customFormat="1" ht="15" customHeight="1" x14ac:dyDescent="0.3">
      <c r="A52" s="63"/>
      <c r="B52" s="352"/>
      <c r="C52" s="436"/>
      <c r="D52" s="865"/>
      <c r="E52" s="865"/>
      <c r="F52" s="865"/>
      <c r="G52" s="865"/>
      <c r="H52" s="865"/>
      <c r="I52" s="341"/>
      <c r="J52" s="245" t="s">
        <v>115</v>
      </c>
      <c r="K52" s="245" t="s">
        <v>116</v>
      </c>
      <c r="L52" s="245" t="s">
        <v>117</v>
      </c>
      <c r="M52" s="246">
        <v>248</v>
      </c>
      <c r="N52" s="729"/>
      <c r="O52" s="729"/>
      <c r="P52" s="342"/>
      <c r="Q52" s="340"/>
      <c r="R52" s="340"/>
      <c r="S52" s="340"/>
      <c r="T52" s="340"/>
      <c r="U52" s="347"/>
      <c r="V52" s="340"/>
      <c r="W52" s="47" t="str">
        <f t="shared" ref="W52:W115" si="1">IF(OR(O52="",N52=""),"Incomplete","Complete")</f>
        <v>Incomplete</v>
      </c>
      <c r="X52" s="353"/>
    </row>
    <row r="53" spans="1:24" s="56" customFormat="1" ht="15" customHeight="1" x14ac:dyDescent="0.3">
      <c r="A53" s="63"/>
      <c r="B53" s="352"/>
      <c r="C53" s="436"/>
      <c r="D53" s="865"/>
      <c r="E53" s="865"/>
      <c r="F53" s="865"/>
      <c r="G53" s="865"/>
      <c r="H53" s="865"/>
      <c r="I53" s="341"/>
      <c r="J53" s="243" t="s">
        <v>118</v>
      </c>
      <c r="K53" s="243" t="s">
        <v>119</v>
      </c>
      <c r="L53" s="243" t="s">
        <v>120</v>
      </c>
      <c r="M53" s="244">
        <v>8</v>
      </c>
      <c r="N53" s="729"/>
      <c r="O53" s="729"/>
      <c r="P53" s="342"/>
      <c r="Q53" s="340"/>
      <c r="R53" s="340"/>
      <c r="S53" s="340"/>
      <c r="T53" s="340"/>
      <c r="U53" s="347"/>
      <c r="V53" s="340"/>
      <c r="W53" s="47" t="str">
        <f t="shared" si="1"/>
        <v>Incomplete</v>
      </c>
      <c r="X53" s="353"/>
    </row>
    <row r="54" spans="1:24" s="56" customFormat="1" ht="15" customHeight="1" x14ac:dyDescent="0.3">
      <c r="A54" s="63"/>
      <c r="B54" s="352"/>
      <c r="C54" s="436"/>
      <c r="D54" s="436"/>
      <c r="E54" s="436"/>
      <c r="F54" s="436"/>
      <c r="G54" s="396"/>
      <c r="H54" s="396"/>
      <c r="I54" s="341"/>
      <c r="J54" s="245" t="s">
        <v>121</v>
      </c>
      <c r="K54" s="245" t="s">
        <v>122</v>
      </c>
      <c r="L54" s="245" t="s">
        <v>123</v>
      </c>
      <c r="M54" s="246">
        <v>12</v>
      </c>
      <c r="N54" s="729"/>
      <c r="O54" s="729"/>
      <c r="P54" s="342"/>
      <c r="Q54" s="340"/>
      <c r="R54" s="340"/>
      <c r="S54" s="340"/>
      <c r="T54" s="340"/>
      <c r="U54" s="347"/>
      <c r="V54" s="340"/>
      <c r="W54" s="47" t="str">
        <f t="shared" si="1"/>
        <v>Incomplete</v>
      </c>
      <c r="X54" s="353"/>
    </row>
    <row r="55" spans="1:24" s="56" customFormat="1" ht="15" customHeight="1" x14ac:dyDescent="0.3">
      <c r="A55" s="63"/>
      <c r="B55" s="352"/>
      <c r="C55" s="436"/>
      <c r="D55" s="436"/>
      <c r="E55" s="436"/>
      <c r="F55" s="436"/>
      <c r="G55" s="396"/>
      <c r="H55" s="396"/>
      <c r="I55" s="341"/>
      <c r="J55" s="243" t="s">
        <v>124</v>
      </c>
      <c r="K55" s="243" t="s">
        <v>125</v>
      </c>
      <c r="L55" s="243" t="s">
        <v>126</v>
      </c>
      <c r="M55" s="244">
        <v>16</v>
      </c>
      <c r="N55" s="729"/>
      <c r="O55" s="729"/>
      <c r="P55" s="342"/>
      <c r="Q55" s="340"/>
      <c r="R55" s="340"/>
      <c r="S55" s="340"/>
      <c r="T55" s="340"/>
      <c r="U55" s="347"/>
      <c r="V55" s="340"/>
      <c r="W55" s="47" t="str">
        <f t="shared" si="1"/>
        <v>Incomplete</v>
      </c>
      <c r="X55" s="353"/>
    </row>
    <row r="56" spans="1:24" s="56" customFormat="1" ht="15" customHeight="1" x14ac:dyDescent="0.3">
      <c r="A56" s="63"/>
      <c r="B56" s="352"/>
      <c r="C56" s="436"/>
      <c r="D56" s="436"/>
      <c r="E56" s="436"/>
      <c r="F56" s="436"/>
      <c r="G56" s="396"/>
      <c r="H56" s="396"/>
      <c r="I56" s="341"/>
      <c r="J56" s="245" t="s">
        <v>127</v>
      </c>
      <c r="K56" s="245" t="s">
        <v>128</v>
      </c>
      <c r="L56" s="245" t="s">
        <v>129</v>
      </c>
      <c r="M56" s="246">
        <v>20</v>
      </c>
      <c r="N56" s="729"/>
      <c r="O56" s="729"/>
      <c r="P56" s="342"/>
      <c r="Q56" s="340"/>
      <c r="R56" s="340"/>
      <c r="S56" s="340"/>
      <c r="T56" s="340"/>
      <c r="U56" s="347"/>
      <c r="V56" s="340"/>
      <c r="W56" s="47" t="str">
        <f t="shared" si="1"/>
        <v>Incomplete</v>
      </c>
      <c r="X56" s="353"/>
    </row>
    <row r="57" spans="1:24" s="56" customFormat="1" ht="15" customHeight="1" x14ac:dyDescent="0.3">
      <c r="A57" s="63"/>
      <c r="B57" s="352"/>
      <c r="C57" s="436"/>
      <c r="D57" s="436"/>
      <c r="E57" s="436"/>
      <c r="F57" s="436"/>
      <c r="G57" s="396"/>
      <c r="H57" s="396"/>
      <c r="I57" s="341"/>
      <c r="J57" s="243" t="s">
        <v>130</v>
      </c>
      <c r="K57" s="243" t="s">
        <v>131</v>
      </c>
      <c r="L57" s="243" t="s">
        <v>132</v>
      </c>
      <c r="M57" s="244">
        <v>24</v>
      </c>
      <c r="N57" s="729"/>
      <c r="O57" s="729"/>
      <c r="P57" s="342"/>
      <c r="Q57" s="340"/>
      <c r="R57" s="340"/>
      <c r="S57" s="340"/>
      <c r="T57" s="340"/>
      <c r="U57" s="347"/>
      <c r="V57" s="340"/>
      <c r="W57" s="47" t="str">
        <f t="shared" si="1"/>
        <v>Incomplete</v>
      </c>
      <c r="X57" s="353"/>
    </row>
    <row r="58" spans="1:24" s="56" customFormat="1" ht="15" customHeight="1" x14ac:dyDescent="0.3">
      <c r="A58" s="63"/>
      <c r="B58" s="352"/>
      <c r="C58" s="436"/>
      <c r="D58" s="436"/>
      <c r="E58" s="436"/>
      <c r="F58" s="436"/>
      <c r="G58" s="396"/>
      <c r="H58" s="396"/>
      <c r="I58" s="341"/>
      <c r="J58" s="245" t="s">
        <v>133</v>
      </c>
      <c r="K58" s="245" t="s">
        <v>134</v>
      </c>
      <c r="L58" s="245" t="s">
        <v>135</v>
      </c>
      <c r="M58" s="246">
        <v>660</v>
      </c>
      <c r="N58" s="729"/>
      <c r="O58" s="729"/>
      <c r="P58" s="342"/>
      <c r="Q58" s="340"/>
      <c r="R58" s="340"/>
      <c r="S58" s="340"/>
      <c r="T58" s="340"/>
      <c r="U58" s="347"/>
      <c r="V58" s="340"/>
      <c r="W58" s="47" t="str">
        <f t="shared" si="1"/>
        <v>Incomplete</v>
      </c>
      <c r="X58" s="353"/>
    </row>
    <row r="59" spans="1:24" s="56" customFormat="1" ht="15" customHeight="1" x14ac:dyDescent="0.3">
      <c r="A59" s="63"/>
      <c r="B59" s="352"/>
      <c r="C59" s="436"/>
      <c r="D59" s="436"/>
      <c r="E59" s="436"/>
      <c r="F59" s="436"/>
      <c r="G59" s="396"/>
      <c r="H59" s="396"/>
      <c r="I59" s="341"/>
      <c r="J59" s="243" t="s">
        <v>136</v>
      </c>
      <c r="K59" s="243" t="s">
        <v>137</v>
      </c>
      <c r="L59" s="243" t="s">
        <v>138</v>
      </c>
      <c r="M59" s="244">
        <v>10</v>
      </c>
      <c r="N59" s="729"/>
      <c r="O59" s="729"/>
      <c r="P59" s="342"/>
      <c r="Q59" s="340"/>
      <c r="R59" s="340"/>
      <c r="S59" s="340"/>
      <c r="T59" s="340"/>
      <c r="U59" s="347"/>
      <c r="V59" s="340"/>
      <c r="W59" s="47" t="str">
        <f t="shared" si="1"/>
        <v>Incomplete</v>
      </c>
      <c r="X59" s="353"/>
    </row>
    <row r="60" spans="1:24" s="56" customFormat="1" ht="15" customHeight="1" x14ac:dyDescent="0.3">
      <c r="A60" s="63"/>
      <c r="B60" s="352"/>
      <c r="C60" s="436"/>
      <c r="D60" s="436"/>
      <c r="E60" s="436"/>
      <c r="F60" s="436"/>
      <c r="G60" s="396"/>
      <c r="H60" s="396"/>
      <c r="I60" s="341"/>
      <c r="J60" s="245" t="s">
        <v>139</v>
      </c>
      <c r="K60" s="245" t="s">
        <v>140</v>
      </c>
      <c r="L60" s="245" t="s">
        <v>141</v>
      </c>
      <c r="M60" s="246">
        <v>28</v>
      </c>
      <c r="N60" s="729"/>
      <c r="O60" s="729"/>
      <c r="P60" s="342"/>
      <c r="Q60" s="340"/>
      <c r="R60" s="340"/>
      <c r="S60" s="340"/>
      <c r="T60" s="340"/>
      <c r="U60" s="347"/>
      <c r="V60" s="340"/>
      <c r="W60" s="47" t="str">
        <f t="shared" si="1"/>
        <v>Incomplete</v>
      </c>
      <c r="X60" s="353"/>
    </row>
    <row r="61" spans="1:24" s="56" customFormat="1" ht="15" customHeight="1" x14ac:dyDescent="0.3">
      <c r="A61" s="63"/>
      <c r="B61" s="352"/>
      <c r="C61" s="436"/>
      <c r="D61" s="436"/>
      <c r="E61" s="436"/>
      <c r="F61" s="436"/>
      <c r="G61" s="396"/>
      <c r="H61" s="396"/>
      <c r="I61" s="341"/>
      <c r="J61" s="243" t="s">
        <v>142</v>
      </c>
      <c r="K61" s="243" t="s">
        <v>143</v>
      </c>
      <c r="L61" s="243" t="s">
        <v>144</v>
      </c>
      <c r="M61" s="244">
        <v>32</v>
      </c>
      <c r="N61" s="729"/>
      <c r="O61" s="729"/>
      <c r="P61" s="342"/>
      <c r="Q61" s="340"/>
      <c r="R61" s="340"/>
      <c r="S61" s="340"/>
      <c r="T61" s="340"/>
      <c r="U61" s="347"/>
      <c r="V61" s="340"/>
      <c r="W61" s="47" t="str">
        <f t="shared" si="1"/>
        <v>Incomplete</v>
      </c>
      <c r="X61" s="353"/>
    </row>
    <row r="62" spans="1:24" s="56" customFormat="1" ht="15" customHeight="1" x14ac:dyDescent="0.3">
      <c r="A62" s="63"/>
      <c r="B62" s="352"/>
      <c r="C62" s="436"/>
      <c r="D62" s="436"/>
      <c r="E62" s="436"/>
      <c r="F62" s="436"/>
      <c r="G62" s="396"/>
      <c r="H62" s="396"/>
      <c r="I62" s="341"/>
      <c r="J62" s="245" t="s">
        <v>145</v>
      </c>
      <c r="K62" s="245" t="s">
        <v>146</v>
      </c>
      <c r="L62" s="245" t="s">
        <v>147</v>
      </c>
      <c r="M62" s="246">
        <v>51</v>
      </c>
      <c r="N62" s="729"/>
      <c r="O62" s="729"/>
      <c r="P62" s="342"/>
      <c r="Q62" s="340"/>
      <c r="R62" s="340"/>
      <c r="S62" s="340"/>
      <c r="T62" s="340"/>
      <c r="U62" s="347"/>
      <c r="V62" s="340"/>
      <c r="W62" s="47" t="str">
        <f t="shared" si="1"/>
        <v>Incomplete</v>
      </c>
      <c r="X62" s="353"/>
    </row>
    <row r="63" spans="1:24" s="56" customFormat="1" ht="15" customHeight="1" x14ac:dyDescent="0.3">
      <c r="A63" s="63"/>
      <c r="B63" s="352"/>
      <c r="C63" s="436"/>
      <c r="D63" s="436"/>
      <c r="E63" s="436"/>
      <c r="F63" s="436"/>
      <c r="G63" s="396"/>
      <c r="H63" s="396"/>
      <c r="I63" s="341"/>
      <c r="J63" s="243" t="s">
        <v>148</v>
      </c>
      <c r="K63" s="243" t="s">
        <v>149</v>
      </c>
      <c r="L63" s="243" t="s">
        <v>150</v>
      </c>
      <c r="M63" s="244">
        <v>533</v>
      </c>
      <c r="N63" s="729"/>
      <c r="O63" s="729"/>
      <c r="P63" s="342"/>
      <c r="Q63" s="340"/>
      <c r="R63" s="340"/>
      <c r="S63" s="340"/>
      <c r="T63" s="340"/>
      <c r="U63" s="347"/>
      <c r="V63" s="340"/>
      <c r="W63" s="47" t="str">
        <f t="shared" si="1"/>
        <v>Incomplete</v>
      </c>
      <c r="X63" s="353"/>
    </row>
    <row r="64" spans="1:24" s="56" customFormat="1" ht="15" customHeight="1" x14ac:dyDescent="0.3">
      <c r="A64" s="63"/>
      <c r="B64" s="352"/>
      <c r="C64" s="436"/>
      <c r="D64" s="436"/>
      <c r="E64" s="436"/>
      <c r="F64" s="436"/>
      <c r="G64" s="396"/>
      <c r="H64" s="396"/>
      <c r="I64" s="341"/>
      <c r="J64" s="245" t="s">
        <v>151</v>
      </c>
      <c r="K64" s="245" t="s">
        <v>152</v>
      </c>
      <c r="L64" s="245" t="s">
        <v>153</v>
      </c>
      <c r="M64" s="246">
        <v>36</v>
      </c>
      <c r="N64" s="729"/>
      <c r="O64" s="729"/>
      <c r="P64" s="342"/>
      <c r="Q64" s="340"/>
      <c r="R64" s="340"/>
      <c r="S64" s="340"/>
      <c r="T64" s="340"/>
      <c r="U64" s="347"/>
      <c r="V64" s="340"/>
      <c r="W64" s="47" t="str">
        <f t="shared" si="1"/>
        <v>Incomplete</v>
      </c>
      <c r="X64" s="353"/>
    </row>
    <row r="65" spans="1:24" s="56" customFormat="1" ht="15" customHeight="1" x14ac:dyDescent="0.3">
      <c r="A65" s="63"/>
      <c r="B65" s="352"/>
      <c r="C65" s="436"/>
      <c r="D65" s="436"/>
      <c r="E65" s="436"/>
      <c r="F65" s="436"/>
      <c r="G65" s="396"/>
      <c r="H65" s="396"/>
      <c r="I65" s="341"/>
      <c r="J65" s="243" t="s">
        <v>154</v>
      </c>
      <c r="K65" s="243" t="s">
        <v>155</v>
      </c>
      <c r="L65" s="243" t="s">
        <v>156</v>
      </c>
      <c r="M65" s="244">
        <v>40</v>
      </c>
      <c r="N65" s="729"/>
      <c r="O65" s="729"/>
      <c r="P65" s="342"/>
      <c r="Q65" s="340"/>
      <c r="R65" s="340"/>
      <c r="S65" s="340"/>
      <c r="T65" s="340"/>
      <c r="U65" s="347"/>
      <c r="V65" s="340"/>
      <c r="W65" s="47" t="str">
        <f t="shared" si="1"/>
        <v>Incomplete</v>
      </c>
      <c r="X65" s="353"/>
    </row>
    <row r="66" spans="1:24" s="56" customFormat="1" ht="15" customHeight="1" x14ac:dyDescent="0.3">
      <c r="A66" s="63"/>
      <c r="B66" s="352"/>
      <c r="C66" s="436"/>
      <c r="D66" s="436"/>
      <c r="E66" s="436"/>
      <c r="F66" s="436"/>
      <c r="G66" s="396"/>
      <c r="H66" s="396"/>
      <c r="I66" s="341"/>
      <c r="J66" s="245" t="s">
        <v>157</v>
      </c>
      <c r="K66" s="245" t="s">
        <v>158</v>
      </c>
      <c r="L66" s="245" t="s">
        <v>159</v>
      </c>
      <c r="M66" s="246">
        <v>31</v>
      </c>
      <c r="N66" s="729"/>
      <c r="O66" s="729"/>
      <c r="P66" s="342"/>
      <c r="Q66" s="340"/>
      <c r="R66" s="340"/>
      <c r="S66" s="340"/>
      <c r="T66" s="340"/>
      <c r="U66" s="347"/>
      <c r="V66" s="340"/>
      <c r="W66" s="47" t="str">
        <f t="shared" si="1"/>
        <v>Incomplete</v>
      </c>
      <c r="X66" s="353"/>
    </row>
    <row r="67" spans="1:24" s="56" customFormat="1" ht="15" customHeight="1" x14ac:dyDescent="0.3">
      <c r="A67" s="63"/>
      <c r="B67" s="352"/>
      <c r="C67" s="436"/>
      <c r="D67" s="436"/>
      <c r="E67" s="436"/>
      <c r="F67" s="436"/>
      <c r="G67" s="396"/>
      <c r="H67" s="396"/>
      <c r="I67" s="341"/>
      <c r="J67" s="243" t="s">
        <v>1027</v>
      </c>
      <c r="K67" s="243" t="s">
        <v>160</v>
      </c>
      <c r="L67" s="243" t="s">
        <v>161</v>
      </c>
      <c r="M67" s="244">
        <v>44</v>
      </c>
      <c r="N67" s="729"/>
      <c r="O67" s="729"/>
      <c r="P67" s="342"/>
      <c r="Q67" s="340"/>
      <c r="R67" s="340"/>
      <c r="S67" s="340"/>
      <c r="T67" s="340"/>
      <c r="U67" s="347"/>
      <c r="V67" s="340"/>
      <c r="W67" s="47" t="str">
        <f t="shared" si="1"/>
        <v>Incomplete</v>
      </c>
      <c r="X67" s="353"/>
    </row>
    <row r="68" spans="1:24" s="56" customFormat="1" ht="15" customHeight="1" x14ac:dyDescent="0.3">
      <c r="A68" s="63"/>
      <c r="B68" s="352"/>
      <c r="C68" s="436"/>
      <c r="D68" s="436"/>
      <c r="E68" s="436"/>
      <c r="F68" s="436"/>
      <c r="G68" s="396"/>
      <c r="H68" s="396"/>
      <c r="I68" s="341"/>
      <c r="J68" s="245" t="s">
        <v>162</v>
      </c>
      <c r="K68" s="245" t="s">
        <v>163</v>
      </c>
      <c r="L68" s="245" t="s">
        <v>164</v>
      </c>
      <c r="M68" s="246">
        <v>48</v>
      </c>
      <c r="N68" s="729"/>
      <c r="O68" s="729"/>
      <c r="P68" s="342"/>
      <c r="Q68" s="340"/>
      <c r="R68" s="340"/>
      <c r="S68" s="340"/>
      <c r="T68" s="340"/>
      <c r="U68" s="347"/>
      <c r="V68" s="340"/>
      <c r="W68" s="47" t="str">
        <f t="shared" si="1"/>
        <v>Incomplete</v>
      </c>
      <c r="X68" s="353"/>
    </row>
    <row r="69" spans="1:24" s="56" customFormat="1" ht="15" customHeight="1" x14ac:dyDescent="0.3">
      <c r="A69" s="63"/>
      <c r="B69" s="352"/>
      <c r="C69" s="436"/>
      <c r="D69" s="436"/>
      <c r="E69" s="436"/>
      <c r="F69" s="436"/>
      <c r="G69" s="396"/>
      <c r="H69" s="396"/>
      <c r="I69" s="341"/>
      <c r="J69" s="243" t="s">
        <v>165</v>
      </c>
      <c r="K69" s="243" t="s">
        <v>166</v>
      </c>
      <c r="L69" s="243" t="s">
        <v>167</v>
      </c>
      <c r="M69" s="244">
        <v>50</v>
      </c>
      <c r="N69" s="729"/>
      <c r="O69" s="729"/>
      <c r="P69" s="342"/>
      <c r="Q69" s="340"/>
      <c r="R69" s="340"/>
      <c r="S69" s="340"/>
      <c r="T69" s="340"/>
      <c r="U69" s="347"/>
      <c r="V69" s="340"/>
      <c r="W69" s="47" t="str">
        <f t="shared" si="1"/>
        <v>Incomplete</v>
      </c>
      <c r="X69" s="353"/>
    </row>
    <row r="70" spans="1:24" s="56" customFormat="1" ht="15" customHeight="1" x14ac:dyDescent="0.3">
      <c r="A70" s="63"/>
      <c r="B70" s="352"/>
      <c r="C70" s="436"/>
      <c r="D70" s="436"/>
      <c r="E70" s="436"/>
      <c r="F70" s="436"/>
      <c r="G70" s="396"/>
      <c r="H70" s="396"/>
      <c r="I70" s="341"/>
      <c r="J70" s="245" t="s">
        <v>168</v>
      </c>
      <c r="K70" s="245" t="s">
        <v>169</v>
      </c>
      <c r="L70" s="245" t="s">
        <v>170</v>
      </c>
      <c r="M70" s="246">
        <v>52</v>
      </c>
      <c r="N70" s="729"/>
      <c r="O70" s="729"/>
      <c r="P70" s="342"/>
      <c r="Q70" s="340"/>
      <c r="R70" s="340"/>
      <c r="S70" s="340"/>
      <c r="T70" s="340"/>
      <c r="U70" s="347"/>
      <c r="V70" s="340"/>
      <c r="W70" s="47" t="str">
        <f t="shared" si="1"/>
        <v>Incomplete</v>
      </c>
      <c r="X70" s="353"/>
    </row>
    <row r="71" spans="1:24" s="56" customFormat="1" ht="15" customHeight="1" x14ac:dyDescent="0.3">
      <c r="A71" s="63"/>
      <c r="B71" s="352"/>
      <c r="C71" s="436"/>
      <c r="D71" s="436"/>
      <c r="E71" s="436"/>
      <c r="F71" s="436"/>
      <c r="G71" s="396"/>
      <c r="H71" s="396"/>
      <c r="I71" s="341"/>
      <c r="J71" s="243" t="s">
        <v>171</v>
      </c>
      <c r="K71" s="243" t="s">
        <v>172</v>
      </c>
      <c r="L71" s="243" t="s">
        <v>173</v>
      </c>
      <c r="M71" s="244">
        <v>112</v>
      </c>
      <c r="N71" s="729"/>
      <c r="O71" s="729"/>
      <c r="P71" s="342"/>
      <c r="Q71" s="340"/>
      <c r="R71" s="340"/>
      <c r="S71" s="340"/>
      <c r="T71" s="340"/>
      <c r="U71" s="347"/>
      <c r="V71" s="340"/>
      <c r="W71" s="47" t="str">
        <f t="shared" si="1"/>
        <v>Incomplete</v>
      </c>
      <c r="X71" s="353"/>
    </row>
    <row r="72" spans="1:24" s="56" customFormat="1" ht="15" customHeight="1" x14ac:dyDescent="0.3">
      <c r="A72" s="63"/>
      <c r="B72" s="352"/>
      <c r="C72" s="436"/>
      <c r="D72" s="436"/>
      <c r="E72" s="436"/>
      <c r="F72" s="436"/>
      <c r="G72" s="396"/>
      <c r="H72" s="396"/>
      <c r="I72" s="341"/>
      <c r="J72" s="245" t="s">
        <v>174</v>
      </c>
      <c r="K72" s="245" t="s">
        <v>175</v>
      </c>
      <c r="L72" s="245" t="s">
        <v>176</v>
      </c>
      <c r="M72" s="246">
        <v>56</v>
      </c>
      <c r="N72" s="729"/>
      <c r="O72" s="729"/>
      <c r="P72" s="342"/>
      <c r="Q72" s="340"/>
      <c r="R72" s="340"/>
      <c r="S72" s="340"/>
      <c r="T72" s="340"/>
      <c r="U72" s="347"/>
      <c r="V72" s="340"/>
      <c r="W72" s="47" t="str">
        <f t="shared" si="1"/>
        <v>Incomplete</v>
      </c>
      <c r="X72" s="353"/>
    </row>
    <row r="73" spans="1:24" s="56" customFormat="1" ht="15" customHeight="1" x14ac:dyDescent="0.3">
      <c r="A73" s="63"/>
      <c r="B73" s="352"/>
      <c r="C73" s="436"/>
      <c r="D73" s="436"/>
      <c r="E73" s="436"/>
      <c r="F73" s="436"/>
      <c r="G73" s="396"/>
      <c r="H73" s="396"/>
      <c r="I73" s="341"/>
      <c r="J73" s="243" t="s">
        <v>177</v>
      </c>
      <c r="K73" s="243" t="s">
        <v>178</v>
      </c>
      <c r="L73" s="243" t="s">
        <v>179</v>
      </c>
      <c r="M73" s="244">
        <v>84</v>
      </c>
      <c r="N73" s="729"/>
      <c r="O73" s="729"/>
      <c r="P73" s="342"/>
      <c r="Q73" s="340"/>
      <c r="R73" s="340"/>
      <c r="S73" s="340"/>
      <c r="T73" s="340"/>
      <c r="U73" s="347"/>
      <c r="V73" s="340"/>
      <c r="W73" s="47" t="str">
        <f t="shared" si="1"/>
        <v>Incomplete</v>
      </c>
      <c r="X73" s="353"/>
    </row>
    <row r="74" spans="1:24" s="56" customFormat="1" ht="15" customHeight="1" x14ac:dyDescent="0.3">
      <c r="A74" s="63"/>
      <c r="B74" s="352"/>
      <c r="C74" s="436"/>
      <c r="D74" s="436"/>
      <c r="E74" s="436"/>
      <c r="F74" s="436"/>
      <c r="G74" s="396"/>
      <c r="H74" s="396"/>
      <c r="I74" s="341"/>
      <c r="J74" s="245" t="s">
        <v>180</v>
      </c>
      <c r="K74" s="245" t="s">
        <v>181</v>
      </c>
      <c r="L74" s="245" t="s">
        <v>182</v>
      </c>
      <c r="M74" s="246">
        <v>204</v>
      </c>
      <c r="N74" s="729"/>
      <c r="O74" s="729"/>
      <c r="P74" s="342"/>
      <c r="Q74" s="340"/>
      <c r="R74" s="340"/>
      <c r="S74" s="340"/>
      <c r="T74" s="340"/>
      <c r="U74" s="347"/>
      <c r="V74" s="340"/>
      <c r="W74" s="47" t="str">
        <f t="shared" si="1"/>
        <v>Incomplete</v>
      </c>
      <c r="X74" s="353"/>
    </row>
    <row r="75" spans="1:24" s="56" customFormat="1" ht="15" customHeight="1" x14ac:dyDescent="0.3">
      <c r="A75" s="63"/>
      <c r="B75" s="352"/>
      <c r="C75" s="436"/>
      <c r="D75" s="436"/>
      <c r="E75" s="436"/>
      <c r="F75" s="436"/>
      <c r="G75" s="396"/>
      <c r="H75" s="396"/>
      <c r="I75" s="341"/>
      <c r="J75" s="243" t="s">
        <v>183</v>
      </c>
      <c r="K75" s="243" t="s">
        <v>184</v>
      </c>
      <c r="L75" s="243" t="s">
        <v>185</v>
      </c>
      <c r="M75" s="244">
        <v>60</v>
      </c>
      <c r="N75" s="729"/>
      <c r="O75" s="729"/>
      <c r="P75" s="342"/>
      <c r="Q75" s="340"/>
      <c r="R75" s="340"/>
      <c r="S75" s="340"/>
      <c r="T75" s="340"/>
      <c r="U75" s="347"/>
      <c r="V75" s="340"/>
      <c r="W75" s="47" t="str">
        <f t="shared" si="1"/>
        <v>Incomplete</v>
      </c>
      <c r="X75" s="353"/>
    </row>
    <row r="76" spans="1:24" s="56" customFormat="1" ht="15" customHeight="1" x14ac:dyDescent="0.3">
      <c r="A76" s="63"/>
      <c r="B76" s="352"/>
      <c r="C76" s="436"/>
      <c r="D76" s="436"/>
      <c r="E76" s="436"/>
      <c r="F76" s="436"/>
      <c r="G76" s="396"/>
      <c r="H76" s="396"/>
      <c r="I76" s="341"/>
      <c r="J76" s="245" t="s">
        <v>186</v>
      </c>
      <c r="K76" s="245" t="s">
        <v>187</v>
      </c>
      <c r="L76" s="245" t="s">
        <v>188</v>
      </c>
      <c r="M76" s="246">
        <v>64</v>
      </c>
      <c r="N76" s="729"/>
      <c r="O76" s="729"/>
      <c r="P76" s="342"/>
      <c r="Q76" s="340"/>
      <c r="R76" s="340"/>
      <c r="S76" s="340"/>
      <c r="T76" s="340"/>
      <c r="U76" s="347"/>
      <c r="V76" s="340"/>
      <c r="W76" s="47" t="str">
        <f t="shared" si="1"/>
        <v>Incomplete</v>
      </c>
      <c r="X76" s="353"/>
    </row>
    <row r="77" spans="1:24" s="56" customFormat="1" ht="15" customHeight="1" x14ac:dyDescent="0.3">
      <c r="A77" s="63"/>
      <c r="B77" s="352"/>
      <c r="C77" s="436"/>
      <c r="D77" s="436"/>
      <c r="E77" s="436"/>
      <c r="F77" s="436"/>
      <c r="G77" s="396"/>
      <c r="H77" s="396"/>
      <c r="I77" s="341"/>
      <c r="J77" s="243" t="s">
        <v>1028</v>
      </c>
      <c r="K77" s="243" t="s">
        <v>189</v>
      </c>
      <c r="L77" s="243" t="s">
        <v>190</v>
      </c>
      <c r="M77" s="244">
        <v>68</v>
      </c>
      <c r="N77" s="729"/>
      <c r="O77" s="729"/>
      <c r="P77" s="342"/>
      <c r="Q77" s="340"/>
      <c r="R77" s="340"/>
      <c r="S77" s="340"/>
      <c r="T77" s="340"/>
      <c r="U77" s="347"/>
      <c r="V77" s="340"/>
      <c r="W77" s="47" t="str">
        <f t="shared" si="1"/>
        <v>Incomplete</v>
      </c>
      <c r="X77" s="353"/>
    </row>
    <row r="78" spans="1:24" s="56" customFormat="1" ht="15" customHeight="1" x14ac:dyDescent="0.3">
      <c r="A78" s="63"/>
      <c r="B78" s="352"/>
      <c r="C78" s="436"/>
      <c r="D78" s="436"/>
      <c r="E78" s="436"/>
      <c r="F78" s="436"/>
      <c r="G78" s="396"/>
      <c r="H78" s="396"/>
      <c r="I78" s="341"/>
      <c r="J78" s="245" t="s">
        <v>191</v>
      </c>
      <c r="K78" s="245" t="s">
        <v>192</v>
      </c>
      <c r="L78" s="245" t="s">
        <v>193</v>
      </c>
      <c r="M78" s="246">
        <v>535</v>
      </c>
      <c r="N78" s="729"/>
      <c r="O78" s="729"/>
      <c r="P78" s="342"/>
      <c r="Q78" s="340"/>
      <c r="R78" s="340"/>
      <c r="S78" s="340"/>
      <c r="T78" s="340"/>
      <c r="U78" s="347"/>
      <c r="V78" s="340"/>
      <c r="W78" s="47" t="str">
        <f t="shared" si="1"/>
        <v>Incomplete</v>
      </c>
      <c r="X78" s="353"/>
    </row>
    <row r="79" spans="1:24" s="56" customFormat="1" ht="15" customHeight="1" x14ac:dyDescent="0.3">
      <c r="A79" s="63"/>
      <c r="B79" s="352"/>
      <c r="C79" s="436"/>
      <c r="D79" s="436"/>
      <c r="E79" s="436"/>
      <c r="F79" s="436"/>
      <c r="G79" s="396"/>
      <c r="H79" s="396"/>
      <c r="I79" s="341"/>
      <c r="J79" s="243" t="s">
        <v>194</v>
      </c>
      <c r="K79" s="243" t="s">
        <v>195</v>
      </c>
      <c r="L79" s="243" t="s">
        <v>196</v>
      </c>
      <c r="M79" s="244">
        <v>70</v>
      </c>
      <c r="N79" s="729"/>
      <c r="O79" s="729"/>
      <c r="P79" s="342"/>
      <c r="Q79" s="340"/>
      <c r="R79" s="340"/>
      <c r="S79" s="340"/>
      <c r="T79" s="340"/>
      <c r="U79" s="347"/>
      <c r="V79" s="340"/>
      <c r="W79" s="47" t="str">
        <f t="shared" si="1"/>
        <v>Incomplete</v>
      </c>
      <c r="X79" s="353"/>
    </row>
    <row r="80" spans="1:24" s="56" customFormat="1" ht="15" customHeight="1" x14ac:dyDescent="0.3">
      <c r="A80" s="63"/>
      <c r="B80" s="352"/>
      <c r="C80" s="436"/>
      <c r="D80" s="436"/>
      <c r="E80" s="436"/>
      <c r="F80" s="436"/>
      <c r="G80" s="396"/>
      <c r="H80" s="396"/>
      <c r="I80" s="341"/>
      <c r="J80" s="245" t="s">
        <v>197</v>
      </c>
      <c r="K80" s="245" t="s">
        <v>198</v>
      </c>
      <c r="L80" s="245" t="s">
        <v>199</v>
      </c>
      <c r="M80" s="246">
        <v>72</v>
      </c>
      <c r="N80" s="729"/>
      <c r="O80" s="729"/>
      <c r="P80" s="342"/>
      <c r="Q80" s="340"/>
      <c r="R80" s="340"/>
      <c r="S80" s="340"/>
      <c r="T80" s="340"/>
      <c r="U80" s="347"/>
      <c r="V80" s="340"/>
      <c r="W80" s="47" t="str">
        <f t="shared" si="1"/>
        <v>Incomplete</v>
      </c>
      <c r="X80" s="353"/>
    </row>
    <row r="81" spans="1:24" s="56" customFormat="1" ht="15" customHeight="1" x14ac:dyDescent="0.3">
      <c r="A81" s="63"/>
      <c r="B81" s="352"/>
      <c r="C81" s="436"/>
      <c r="D81" s="436"/>
      <c r="E81" s="436"/>
      <c r="F81" s="436"/>
      <c r="G81" s="396"/>
      <c r="H81" s="396"/>
      <c r="I81" s="341"/>
      <c r="J81" s="243" t="s">
        <v>200</v>
      </c>
      <c r="K81" s="243" t="s">
        <v>201</v>
      </c>
      <c r="L81" s="243" t="s">
        <v>202</v>
      </c>
      <c r="M81" s="244">
        <v>74</v>
      </c>
      <c r="N81" s="729"/>
      <c r="O81" s="729"/>
      <c r="P81" s="342"/>
      <c r="Q81" s="340"/>
      <c r="R81" s="340"/>
      <c r="S81" s="340"/>
      <c r="T81" s="340"/>
      <c r="U81" s="347"/>
      <c r="V81" s="340"/>
      <c r="W81" s="47" t="str">
        <f t="shared" si="1"/>
        <v>Incomplete</v>
      </c>
      <c r="X81" s="353"/>
    </row>
    <row r="82" spans="1:24" s="56" customFormat="1" ht="15" customHeight="1" x14ac:dyDescent="0.3">
      <c r="A82" s="63"/>
      <c r="B82" s="352"/>
      <c r="C82" s="436"/>
      <c r="D82" s="436"/>
      <c r="E82" s="436"/>
      <c r="F82" s="436"/>
      <c r="G82" s="396"/>
      <c r="H82" s="396"/>
      <c r="I82" s="341"/>
      <c r="J82" s="245" t="s">
        <v>203</v>
      </c>
      <c r="K82" s="245" t="s">
        <v>204</v>
      </c>
      <c r="L82" s="245" t="s">
        <v>205</v>
      </c>
      <c r="M82" s="246">
        <v>76</v>
      </c>
      <c r="N82" s="729"/>
      <c r="O82" s="729"/>
      <c r="P82" s="342"/>
      <c r="Q82" s="340"/>
      <c r="R82" s="340"/>
      <c r="S82" s="340"/>
      <c r="T82" s="340"/>
      <c r="U82" s="347"/>
      <c r="V82" s="340"/>
      <c r="W82" s="47" t="str">
        <f t="shared" si="1"/>
        <v>Incomplete</v>
      </c>
      <c r="X82" s="353"/>
    </row>
    <row r="83" spans="1:24" s="56" customFormat="1" ht="15" customHeight="1" x14ac:dyDescent="0.3">
      <c r="A83" s="63"/>
      <c r="B83" s="352"/>
      <c r="C83" s="436"/>
      <c r="D83" s="340"/>
      <c r="E83" s="340"/>
      <c r="F83" s="340"/>
      <c r="G83" s="340"/>
      <c r="H83" s="340"/>
      <c r="I83" s="340"/>
      <c r="J83" s="243" t="s">
        <v>1029</v>
      </c>
      <c r="K83" s="243" t="s">
        <v>206</v>
      </c>
      <c r="L83" s="243" t="s">
        <v>207</v>
      </c>
      <c r="M83" s="244">
        <v>86</v>
      </c>
      <c r="N83" s="729"/>
      <c r="O83" s="729"/>
      <c r="P83" s="342"/>
      <c r="Q83" s="340"/>
      <c r="R83" s="340"/>
      <c r="S83" s="340"/>
      <c r="T83" s="340"/>
      <c r="U83" s="347"/>
      <c r="V83" s="340"/>
      <c r="W83" s="47" t="str">
        <f t="shared" si="1"/>
        <v>Incomplete</v>
      </c>
      <c r="X83" s="353"/>
    </row>
    <row r="84" spans="1:24" s="56" customFormat="1" ht="15" customHeight="1" x14ac:dyDescent="0.3">
      <c r="A84" s="63"/>
      <c r="B84" s="352"/>
      <c r="C84" s="436"/>
      <c r="D84" s="340"/>
      <c r="E84" s="340"/>
      <c r="F84" s="340"/>
      <c r="G84" s="340"/>
      <c r="H84" s="340"/>
      <c r="I84" s="340"/>
      <c r="J84" s="245" t="s">
        <v>208</v>
      </c>
      <c r="K84" s="245" t="s">
        <v>209</v>
      </c>
      <c r="L84" s="245" t="s">
        <v>210</v>
      </c>
      <c r="M84" s="246">
        <v>96</v>
      </c>
      <c r="N84" s="729"/>
      <c r="O84" s="729"/>
      <c r="P84" s="342"/>
      <c r="Q84" s="340"/>
      <c r="R84" s="340"/>
      <c r="S84" s="340"/>
      <c r="T84" s="340"/>
      <c r="U84" s="347"/>
      <c r="V84" s="340"/>
      <c r="W84" s="47" t="str">
        <f t="shared" si="1"/>
        <v>Incomplete</v>
      </c>
      <c r="X84" s="353"/>
    </row>
    <row r="85" spans="1:24" s="56" customFormat="1" ht="15" customHeight="1" x14ac:dyDescent="0.3">
      <c r="A85" s="63"/>
      <c r="B85" s="352"/>
      <c r="C85" s="436"/>
      <c r="D85" s="340"/>
      <c r="E85" s="340"/>
      <c r="F85" s="340"/>
      <c r="G85" s="340"/>
      <c r="H85" s="340"/>
      <c r="I85" s="340"/>
      <c r="J85" s="243" t="s">
        <v>211</v>
      </c>
      <c r="K85" s="243" t="s">
        <v>212</v>
      </c>
      <c r="L85" s="243" t="s">
        <v>213</v>
      </c>
      <c r="M85" s="244">
        <v>100</v>
      </c>
      <c r="N85" s="729"/>
      <c r="O85" s="729"/>
      <c r="P85" s="342"/>
      <c r="Q85" s="340"/>
      <c r="R85" s="340"/>
      <c r="S85" s="340"/>
      <c r="T85" s="340"/>
      <c r="U85" s="347"/>
      <c r="V85" s="340"/>
      <c r="W85" s="47" t="str">
        <f t="shared" si="1"/>
        <v>Incomplete</v>
      </c>
      <c r="X85" s="353"/>
    </row>
    <row r="86" spans="1:24" s="56" customFormat="1" ht="15" customHeight="1" x14ac:dyDescent="0.3">
      <c r="A86" s="63"/>
      <c r="B86" s="352"/>
      <c r="C86" s="436"/>
      <c r="D86" s="340"/>
      <c r="E86" s="340"/>
      <c r="F86" s="340"/>
      <c r="G86" s="340"/>
      <c r="H86" s="340"/>
      <c r="I86" s="340"/>
      <c r="J86" s="245" t="s">
        <v>214</v>
      </c>
      <c r="K86" s="245" t="s">
        <v>215</v>
      </c>
      <c r="L86" s="245" t="s">
        <v>216</v>
      </c>
      <c r="M86" s="246">
        <v>854</v>
      </c>
      <c r="N86" s="729"/>
      <c r="O86" s="729"/>
      <c r="P86" s="342"/>
      <c r="Q86" s="340"/>
      <c r="R86" s="340"/>
      <c r="S86" s="340"/>
      <c r="T86" s="340"/>
      <c r="U86" s="347"/>
      <c r="V86" s="340"/>
      <c r="W86" s="47" t="str">
        <f t="shared" si="1"/>
        <v>Incomplete</v>
      </c>
      <c r="X86" s="353"/>
    </row>
    <row r="87" spans="1:24" s="56" customFormat="1" ht="15" customHeight="1" x14ac:dyDescent="0.3">
      <c r="A87" s="63"/>
      <c r="B87" s="352"/>
      <c r="C87" s="436"/>
      <c r="D87" s="340"/>
      <c r="E87" s="340"/>
      <c r="F87" s="340"/>
      <c r="G87" s="340"/>
      <c r="H87" s="340"/>
      <c r="I87" s="340"/>
      <c r="J87" s="243" t="s">
        <v>217</v>
      </c>
      <c r="K87" s="243" t="s">
        <v>218</v>
      </c>
      <c r="L87" s="243" t="s">
        <v>219</v>
      </c>
      <c r="M87" s="244">
        <v>108</v>
      </c>
      <c r="N87" s="729"/>
      <c r="O87" s="729"/>
      <c r="P87" s="342"/>
      <c r="Q87" s="340"/>
      <c r="R87" s="340"/>
      <c r="S87" s="340"/>
      <c r="T87" s="340"/>
      <c r="U87" s="347"/>
      <c r="V87" s="340"/>
      <c r="W87" s="47" t="str">
        <f t="shared" si="1"/>
        <v>Incomplete</v>
      </c>
      <c r="X87" s="353"/>
    </row>
    <row r="88" spans="1:24" s="56" customFormat="1" ht="15" customHeight="1" x14ac:dyDescent="0.3">
      <c r="A88" s="63"/>
      <c r="B88" s="352"/>
      <c r="C88" s="436"/>
      <c r="D88" s="340"/>
      <c r="E88" s="340"/>
      <c r="F88" s="340"/>
      <c r="G88" s="340"/>
      <c r="H88" s="340"/>
      <c r="I88" s="340"/>
      <c r="J88" s="245" t="s">
        <v>220</v>
      </c>
      <c r="K88" s="245" t="s">
        <v>221</v>
      </c>
      <c r="L88" s="245" t="s">
        <v>222</v>
      </c>
      <c r="M88" s="246">
        <v>132</v>
      </c>
      <c r="N88" s="729"/>
      <c r="O88" s="729"/>
      <c r="P88" s="342"/>
      <c r="Q88" s="340"/>
      <c r="R88" s="340"/>
      <c r="S88" s="340"/>
      <c r="T88" s="340"/>
      <c r="U88" s="347"/>
      <c r="V88" s="340"/>
      <c r="W88" s="47" t="str">
        <f t="shared" si="1"/>
        <v>Incomplete</v>
      </c>
      <c r="X88" s="353"/>
    </row>
    <row r="89" spans="1:24" s="56" customFormat="1" ht="15" customHeight="1" x14ac:dyDescent="0.3">
      <c r="A89" s="63"/>
      <c r="B89" s="352"/>
      <c r="C89" s="436"/>
      <c r="D89" s="340"/>
      <c r="E89" s="340"/>
      <c r="F89" s="340"/>
      <c r="G89" s="340"/>
      <c r="H89" s="340"/>
      <c r="I89" s="340"/>
      <c r="J89" s="243" t="s">
        <v>223</v>
      </c>
      <c r="K89" s="243" t="s">
        <v>224</v>
      </c>
      <c r="L89" s="243" t="s">
        <v>225</v>
      </c>
      <c r="M89" s="244">
        <v>116</v>
      </c>
      <c r="N89" s="729"/>
      <c r="O89" s="729"/>
      <c r="P89" s="342"/>
      <c r="Q89" s="340"/>
      <c r="R89" s="340"/>
      <c r="S89" s="340"/>
      <c r="T89" s="340"/>
      <c r="U89" s="347"/>
      <c r="V89" s="340"/>
      <c r="W89" s="47" t="str">
        <f t="shared" si="1"/>
        <v>Incomplete</v>
      </c>
      <c r="X89" s="353"/>
    </row>
    <row r="90" spans="1:24" s="56" customFormat="1" ht="15" customHeight="1" x14ac:dyDescent="0.3">
      <c r="A90" s="63"/>
      <c r="B90" s="352"/>
      <c r="C90" s="436"/>
      <c r="D90" s="340"/>
      <c r="E90" s="340"/>
      <c r="F90" s="340"/>
      <c r="G90" s="340"/>
      <c r="H90" s="340"/>
      <c r="I90" s="340"/>
      <c r="J90" s="245" t="s">
        <v>226</v>
      </c>
      <c r="K90" s="245" t="s">
        <v>227</v>
      </c>
      <c r="L90" s="245" t="s">
        <v>228</v>
      </c>
      <c r="M90" s="246">
        <v>120</v>
      </c>
      <c r="N90" s="729"/>
      <c r="O90" s="729"/>
      <c r="P90" s="342"/>
      <c r="Q90" s="340"/>
      <c r="R90" s="340"/>
      <c r="S90" s="340"/>
      <c r="T90" s="340"/>
      <c r="U90" s="347"/>
      <c r="V90" s="340"/>
      <c r="W90" s="47" t="str">
        <f t="shared" si="1"/>
        <v>Incomplete</v>
      </c>
      <c r="X90" s="353"/>
    </row>
    <row r="91" spans="1:24" s="56" customFormat="1" ht="15" customHeight="1" x14ac:dyDescent="0.3">
      <c r="A91" s="63"/>
      <c r="B91" s="352"/>
      <c r="C91" s="436"/>
      <c r="D91" s="340"/>
      <c r="E91" s="340"/>
      <c r="F91" s="340"/>
      <c r="G91" s="340"/>
      <c r="H91" s="340"/>
      <c r="I91" s="340"/>
      <c r="J91" s="243" t="s">
        <v>229</v>
      </c>
      <c r="K91" s="243" t="s">
        <v>230</v>
      </c>
      <c r="L91" s="243" t="s">
        <v>231</v>
      </c>
      <c r="M91" s="244">
        <v>124</v>
      </c>
      <c r="N91" s="729"/>
      <c r="O91" s="729"/>
      <c r="P91" s="342"/>
      <c r="Q91" s="340"/>
      <c r="R91" s="340"/>
      <c r="S91" s="340"/>
      <c r="T91" s="340"/>
      <c r="U91" s="347"/>
      <c r="V91" s="340"/>
      <c r="W91" s="47" t="str">
        <f t="shared" si="1"/>
        <v>Incomplete</v>
      </c>
      <c r="X91" s="353"/>
    </row>
    <row r="92" spans="1:24" s="56" customFormat="1" ht="15" customHeight="1" x14ac:dyDescent="0.3">
      <c r="A92" s="63"/>
      <c r="B92" s="352"/>
      <c r="C92" s="436"/>
      <c r="D92" s="340"/>
      <c r="E92" s="340"/>
      <c r="F92" s="340"/>
      <c r="G92" s="340"/>
      <c r="H92" s="340"/>
      <c r="I92" s="340"/>
      <c r="J92" s="245" t="s">
        <v>1030</v>
      </c>
      <c r="K92" s="245" t="s">
        <v>232</v>
      </c>
      <c r="L92" s="245" t="s">
        <v>233</v>
      </c>
      <c r="M92" s="246">
        <v>136</v>
      </c>
      <c r="N92" s="729"/>
      <c r="O92" s="729"/>
      <c r="P92" s="342"/>
      <c r="Q92" s="340"/>
      <c r="R92" s="340"/>
      <c r="S92" s="340"/>
      <c r="T92" s="340"/>
      <c r="U92" s="347"/>
      <c r="V92" s="340"/>
      <c r="W92" s="47" t="str">
        <f t="shared" si="1"/>
        <v>Incomplete</v>
      </c>
      <c r="X92" s="353"/>
    </row>
    <row r="93" spans="1:24" s="56" customFormat="1" ht="15" customHeight="1" x14ac:dyDescent="0.3">
      <c r="A93" s="63"/>
      <c r="B93" s="352"/>
      <c r="C93" s="436"/>
      <c r="D93" s="340"/>
      <c r="E93" s="340"/>
      <c r="F93" s="340"/>
      <c r="G93" s="340"/>
      <c r="H93" s="340"/>
      <c r="I93" s="340"/>
      <c r="J93" s="243" t="s">
        <v>1031</v>
      </c>
      <c r="K93" s="243" t="s">
        <v>234</v>
      </c>
      <c r="L93" s="243" t="s">
        <v>235</v>
      </c>
      <c r="M93" s="244">
        <v>140</v>
      </c>
      <c r="N93" s="729"/>
      <c r="O93" s="729"/>
      <c r="P93" s="342"/>
      <c r="Q93" s="340"/>
      <c r="R93" s="340"/>
      <c r="S93" s="340"/>
      <c r="T93" s="340"/>
      <c r="U93" s="347"/>
      <c r="V93" s="340"/>
      <c r="W93" s="47" t="str">
        <f t="shared" si="1"/>
        <v>Incomplete</v>
      </c>
      <c r="X93" s="353"/>
    </row>
    <row r="94" spans="1:24" s="56" customFormat="1" ht="15" customHeight="1" x14ac:dyDescent="0.3">
      <c r="A94" s="63"/>
      <c r="B94" s="352"/>
      <c r="C94" s="436"/>
      <c r="D94" s="340"/>
      <c r="E94" s="340"/>
      <c r="F94" s="340"/>
      <c r="G94" s="340"/>
      <c r="H94" s="340"/>
      <c r="I94" s="340"/>
      <c r="J94" s="245" t="s">
        <v>236</v>
      </c>
      <c r="K94" s="245" t="s">
        <v>237</v>
      </c>
      <c r="L94" s="245" t="s">
        <v>238</v>
      </c>
      <c r="M94" s="246">
        <v>148</v>
      </c>
      <c r="N94" s="729"/>
      <c r="O94" s="729"/>
      <c r="P94" s="342"/>
      <c r="Q94" s="340"/>
      <c r="R94" s="340"/>
      <c r="S94" s="340"/>
      <c r="T94" s="340"/>
      <c r="U94" s="347"/>
      <c r="V94" s="340"/>
      <c r="W94" s="47" t="str">
        <f t="shared" si="1"/>
        <v>Incomplete</v>
      </c>
      <c r="X94" s="353"/>
    </row>
    <row r="95" spans="1:24" s="56" customFormat="1" ht="15" customHeight="1" x14ac:dyDescent="0.3">
      <c r="A95" s="63"/>
      <c r="B95" s="352"/>
      <c r="C95" s="436"/>
      <c r="D95" s="340"/>
      <c r="E95" s="340"/>
      <c r="F95" s="340"/>
      <c r="G95" s="340"/>
      <c r="H95" s="340"/>
      <c r="I95" s="340"/>
      <c r="J95" s="243" t="s">
        <v>239</v>
      </c>
      <c r="K95" s="243" t="s">
        <v>240</v>
      </c>
      <c r="L95" s="243" t="s">
        <v>241</v>
      </c>
      <c r="M95" s="244">
        <v>152</v>
      </c>
      <c r="N95" s="729"/>
      <c r="O95" s="729"/>
      <c r="P95" s="342"/>
      <c r="Q95" s="340"/>
      <c r="R95" s="340"/>
      <c r="S95" s="340"/>
      <c r="T95" s="340"/>
      <c r="U95" s="347"/>
      <c r="V95" s="340"/>
      <c r="W95" s="47" t="str">
        <f t="shared" si="1"/>
        <v>Incomplete</v>
      </c>
      <c r="X95" s="353"/>
    </row>
    <row r="96" spans="1:24" s="56" customFormat="1" ht="15" customHeight="1" x14ac:dyDescent="0.3">
      <c r="A96" s="63"/>
      <c r="B96" s="352"/>
      <c r="C96" s="436"/>
      <c r="D96" s="340"/>
      <c r="E96" s="340"/>
      <c r="F96" s="340"/>
      <c r="G96" s="340"/>
      <c r="H96" s="340"/>
      <c r="I96" s="340"/>
      <c r="J96" s="245" t="s">
        <v>242</v>
      </c>
      <c r="K96" s="245" t="s">
        <v>243</v>
      </c>
      <c r="L96" s="245" t="s">
        <v>244</v>
      </c>
      <c r="M96" s="246">
        <v>156</v>
      </c>
      <c r="N96" s="729"/>
      <c r="O96" s="729"/>
      <c r="P96" s="342"/>
      <c r="Q96" s="340"/>
      <c r="R96" s="340"/>
      <c r="S96" s="340"/>
      <c r="T96" s="340"/>
      <c r="U96" s="347"/>
      <c r="V96" s="340"/>
      <c r="W96" s="47" t="str">
        <f t="shared" si="1"/>
        <v>Incomplete</v>
      </c>
      <c r="X96" s="353"/>
    </row>
    <row r="97" spans="1:24" s="56" customFormat="1" ht="15" customHeight="1" x14ac:dyDescent="0.3">
      <c r="A97" s="63"/>
      <c r="B97" s="352"/>
      <c r="C97" s="436"/>
      <c r="D97" s="340"/>
      <c r="E97" s="340"/>
      <c r="F97" s="340"/>
      <c r="G97" s="340"/>
      <c r="H97" s="340"/>
      <c r="I97" s="340"/>
      <c r="J97" s="243" t="s">
        <v>245</v>
      </c>
      <c r="K97" s="243" t="s">
        <v>246</v>
      </c>
      <c r="L97" s="243" t="s">
        <v>247</v>
      </c>
      <c r="M97" s="244">
        <v>162</v>
      </c>
      <c r="N97" s="729"/>
      <c r="O97" s="729"/>
      <c r="P97" s="342"/>
      <c r="Q97" s="340"/>
      <c r="R97" s="340"/>
      <c r="S97" s="340"/>
      <c r="T97" s="340"/>
      <c r="U97" s="347"/>
      <c r="V97" s="340"/>
      <c r="W97" s="47" t="str">
        <f t="shared" si="1"/>
        <v>Incomplete</v>
      </c>
      <c r="X97" s="353"/>
    </row>
    <row r="98" spans="1:24" s="56" customFormat="1" ht="15" customHeight="1" x14ac:dyDescent="0.3">
      <c r="A98" s="63"/>
      <c r="B98" s="352"/>
      <c r="C98" s="436"/>
      <c r="D98" s="340"/>
      <c r="E98" s="340"/>
      <c r="F98" s="340"/>
      <c r="G98" s="340"/>
      <c r="H98" s="340"/>
      <c r="I98" s="340"/>
      <c r="J98" s="245" t="s">
        <v>248</v>
      </c>
      <c r="K98" s="245" t="s">
        <v>249</v>
      </c>
      <c r="L98" s="245" t="s">
        <v>250</v>
      </c>
      <c r="M98" s="246">
        <v>166</v>
      </c>
      <c r="N98" s="729"/>
      <c r="O98" s="729"/>
      <c r="P98" s="342"/>
      <c r="Q98" s="340"/>
      <c r="R98" s="340"/>
      <c r="S98" s="340"/>
      <c r="T98" s="340"/>
      <c r="U98" s="347"/>
      <c r="V98" s="340"/>
      <c r="W98" s="47" t="str">
        <f t="shared" si="1"/>
        <v>Incomplete</v>
      </c>
      <c r="X98" s="353"/>
    </row>
    <row r="99" spans="1:24" s="56" customFormat="1" ht="15" customHeight="1" x14ac:dyDescent="0.3">
      <c r="A99" s="63"/>
      <c r="B99" s="352"/>
      <c r="C99" s="436"/>
      <c r="D99" s="340"/>
      <c r="E99" s="340"/>
      <c r="F99" s="340"/>
      <c r="G99" s="340"/>
      <c r="H99" s="340"/>
      <c r="I99" s="340"/>
      <c r="J99" s="243" t="s">
        <v>251</v>
      </c>
      <c r="K99" s="243" t="s">
        <v>252</v>
      </c>
      <c r="L99" s="243" t="s">
        <v>253</v>
      </c>
      <c r="M99" s="244">
        <v>170</v>
      </c>
      <c r="N99" s="729"/>
      <c r="O99" s="729"/>
      <c r="P99" s="342"/>
      <c r="Q99" s="340"/>
      <c r="R99" s="340"/>
      <c r="S99" s="340"/>
      <c r="T99" s="340"/>
      <c r="U99" s="347"/>
      <c r="V99" s="340"/>
      <c r="W99" s="47" t="str">
        <f t="shared" si="1"/>
        <v>Incomplete</v>
      </c>
      <c r="X99" s="353"/>
    </row>
    <row r="100" spans="1:24" s="56" customFormat="1" ht="15" customHeight="1" x14ac:dyDescent="0.3">
      <c r="A100" s="63"/>
      <c r="B100" s="352"/>
      <c r="C100" s="436"/>
      <c r="D100" s="340"/>
      <c r="E100" s="340"/>
      <c r="F100" s="340"/>
      <c r="G100" s="340"/>
      <c r="H100" s="340"/>
      <c r="I100" s="340"/>
      <c r="J100" s="245" t="s">
        <v>254</v>
      </c>
      <c r="K100" s="245" t="s">
        <v>255</v>
      </c>
      <c r="L100" s="245" t="s">
        <v>256</v>
      </c>
      <c r="M100" s="246">
        <v>174</v>
      </c>
      <c r="N100" s="729"/>
      <c r="O100" s="729"/>
      <c r="P100" s="342"/>
      <c r="Q100" s="340"/>
      <c r="R100" s="340"/>
      <c r="S100" s="340"/>
      <c r="T100" s="340"/>
      <c r="U100" s="347"/>
      <c r="V100" s="340"/>
      <c r="W100" s="47" t="str">
        <f t="shared" si="1"/>
        <v>Incomplete</v>
      </c>
      <c r="X100" s="353"/>
    </row>
    <row r="101" spans="1:24" s="56" customFormat="1" ht="15" customHeight="1" x14ac:dyDescent="0.3">
      <c r="A101" s="63"/>
      <c r="B101" s="352"/>
      <c r="C101" s="436"/>
      <c r="D101" s="340"/>
      <c r="E101" s="340"/>
      <c r="F101" s="340"/>
      <c r="G101" s="340"/>
      <c r="H101" s="340"/>
      <c r="I101" s="340"/>
      <c r="J101" s="243" t="s">
        <v>257</v>
      </c>
      <c r="K101" s="243" t="s">
        <v>258</v>
      </c>
      <c r="L101" s="243" t="s">
        <v>259</v>
      </c>
      <c r="M101" s="244">
        <v>180</v>
      </c>
      <c r="N101" s="729"/>
      <c r="O101" s="729"/>
      <c r="P101" s="342"/>
      <c r="Q101" s="340"/>
      <c r="R101" s="340"/>
      <c r="S101" s="340"/>
      <c r="T101" s="340"/>
      <c r="U101" s="347"/>
      <c r="V101" s="340"/>
      <c r="W101" s="47" t="str">
        <f t="shared" si="1"/>
        <v>Incomplete</v>
      </c>
      <c r="X101" s="353"/>
    </row>
    <row r="102" spans="1:24" s="56" customFormat="1" ht="15" customHeight="1" x14ac:dyDescent="0.3">
      <c r="A102" s="63"/>
      <c r="B102" s="352"/>
      <c r="C102" s="436"/>
      <c r="D102" s="340"/>
      <c r="E102" s="340"/>
      <c r="F102" s="340"/>
      <c r="G102" s="340"/>
      <c r="H102" s="340"/>
      <c r="I102" s="340"/>
      <c r="J102" s="245" t="s">
        <v>260</v>
      </c>
      <c r="K102" s="245" t="s">
        <v>261</v>
      </c>
      <c r="L102" s="245" t="s">
        <v>262</v>
      </c>
      <c r="M102" s="246">
        <v>178</v>
      </c>
      <c r="N102" s="729"/>
      <c r="O102" s="729"/>
      <c r="P102" s="342"/>
      <c r="Q102" s="340"/>
      <c r="R102" s="340"/>
      <c r="S102" s="340"/>
      <c r="T102" s="340"/>
      <c r="U102" s="347"/>
      <c r="V102" s="340"/>
      <c r="W102" s="47" t="str">
        <f t="shared" si="1"/>
        <v>Incomplete</v>
      </c>
      <c r="X102" s="353"/>
    </row>
    <row r="103" spans="1:24" s="56" customFormat="1" ht="15" customHeight="1" x14ac:dyDescent="0.3">
      <c r="A103" s="63"/>
      <c r="B103" s="352"/>
      <c r="C103" s="436"/>
      <c r="D103" s="340"/>
      <c r="E103" s="340"/>
      <c r="F103" s="340"/>
      <c r="G103" s="340"/>
      <c r="H103" s="340"/>
      <c r="I103" s="340"/>
      <c r="J103" s="243" t="s">
        <v>263</v>
      </c>
      <c r="K103" s="243" t="s">
        <v>264</v>
      </c>
      <c r="L103" s="243" t="s">
        <v>265</v>
      </c>
      <c r="M103" s="244">
        <v>184</v>
      </c>
      <c r="N103" s="729"/>
      <c r="O103" s="729"/>
      <c r="P103" s="342"/>
      <c r="Q103" s="340"/>
      <c r="R103" s="340"/>
      <c r="S103" s="340"/>
      <c r="T103" s="340"/>
      <c r="U103" s="347"/>
      <c r="V103" s="340"/>
      <c r="W103" s="47" t="str">
        <f t="shared" si="1"/>
        <v>Incomplete</v>
      </c>
      <c r="X103" s="353"/>
    </row>
    <row r="104" spans="1:24" s="56" customFormat="1" ht="15" customHeight="1" x14ac:dyDescent="0.3">
      <c r="A104" s="63"/>
      <c r="B104" s="352"/>
      <c r="C104" s="436"/>
      <c r="D104" s="340"/>
      <c r="E104" s="340"/>
      <c r="F104" s="340"/>
      <c r="G104" s="340"/>
      <c r="H104" s="340"/>
      <c r="I104" s="340"/>
      <c r="J104" s="245" t="s">
        <v>266</v>
      </c>
      <c r="K104" s="245" t="s">
        <v>267</v>
      </c>
      <c r="L104" s="245" t="s">
        <v>268</v>
      </c>
      <c r="M104" s="246">
        <v>188</v>
      </c>
      <c r="N104" s="729"/>
      <c r="O104" s="729"/>
      <c r="P104" s="342"/>
      <c r="Q104" s="340"/>
      <c r="R104" s="340"/>
      <c r="S104" s="340"/>
      <c r="T104" s="340"/>
      <c r="U104" s="347"/>
      <c r="V104" s="340"/>
      <c r="W104" s="47" t="str">
        <f t="shared" si="1"/>
        <v>Incomplete</v>
      </c>
      <c r="X104" s="353"/>
    </row>
    <row r="105" spans="1:24" s="56" customFormat="1" ht="15" customHeight="1" x14ac:dyDescent="0.3">
      <c r="A105" s="63"/>
      <c r="B105" s="352"/>
      <c r="C105" s="436"/>
      <c r="D105" s="340"/>
      <c r="E105" s="340"/>
      <c r="F105" s="340"/>
      <c r="G105" s="340"/>
      <c r="H105" s="340"/>
      <c r="I105" s="340"/>
      <c r="J105" s="243" t="s">
        <v>269</v>
      </c>
      <c r="K105" s="243" t="s">
        <v>270</v>
      </c>
      <c r="L105" s="243" t="s">
        <v>271</v>
      </c>
      <c r="M105" s="244">
        <v>384</v>
      </c>
      <c r="N105" s="729"/>
      <c r="O105" s="729"/>
      <c r="P105" s="342"/>
      <c r="Q105" s="340"/>
      <c r="R105" s="340"/>
      <c r="S105" s="340"/>
      <c r="T105" s="340"/>
      <c r="U105" s="347"/>
      <c r="V105" s="340"/>
      <c r="W105" s="47" t="str">
        <f t="shared" si="1"/>
        <v>Incomplete</v>
      </c>
      <c r="X105" s="353"/>
    </row>
    <row r="106" spans="1:24" s="56" customFormat="1" ht="15" customHeight="1" x14ac:dyDescent="0.3">
      <c r="A106" s="63"/>
      <c r="B106" s="352"/>
      <c r="C106" s="436"/>
      <c r="D106" s="340"/>
      <c r="E106" s="340"/>
      <c r="F106" s="340"/>
      <c r="G106" s="340"/>
      <c r="H106" s="340"/>
      <c r="I106" s="340"/>
      <c r="J106" s="245" t="s">
        <v>272</v>
      </c>
      <c r="K106" s="245" t="s">
        <v>273</v>
      </c>
      <c r="L106" s="245" t="s">
        <v>274</v>
      </c>
      <c r="M106" s="246">
        <v>191</v>
      </c>
      <c r="N106" s="729"/>
      <c r="O106" s="729"/>
      <c r="P106" s="342"/>
      <c r="Q106" s="340"/>
      <c r="R106" s="340"/>
      <c r="S106" s="340"/>
      <c r="T106" s="340"/>
      <c r="U106" s="347"/>
      <c r="V106" s="340"/>
      <c r="W106" s="47" t="str">
        <f t="shared" si="1"/>
        <v>Incomplete</v>
      </c>
      <c r="X106" s="353"/>
    </row>
    <row r="107" spans="1:24" s="56" customFormat="1" ht="15" customHeight="1" x14ac:dyDescent="0.3">
      <c r="A107" s="63"/>
      <c r="B107" s="352"/>
      <c r="C107" s="436"/>
      <c r="D107" s="340"/>
      <c r="E107" s="340"/>
      <c r="F107" s="340"/>
      <c r="G107" s="340"/>
      <c r="H107" s="340"/>
      <c r="I107" s="340"/>
      <c r="J107" s="243" t="s">
        <v>275</v>
      </c>
      <c r="K107" s="243" t="s">
        <v>276</v>
      </c>
      <c r="L107" s="243" t="s">
        <v>277</v>
      </c>
      <c r="M107" s="244">
        <v>192</v>
      </c>
      <c r="N107" s="729"/>
      <c r="O107" s="729"/>
      <c r="P107" s="342"/>
      <c r="Q107" s="340"/>
      <c r="R107" s="340"/>
      <c r="S107" s="340"/>
      <c r="T107" s="340"/>
      <c r="U107" s="347"/>
      <c r="V107" s="340"/>
      <c r="W107" s="47" t="str">
        <f t="shared" si="1"/>
        <v>Incomplete</v>
      </c>
      <c r="X107" s="353"/>
    </row>
    <row r="108" spans="1:24" s="56" customFormat="1" ht="15" customHeight="1" x14ac:dyDescent="0.3">
      <c r="A108" s="63"/>
      <c r="B108" s="352"/>
      <c r="C108" s="436"/>
      <c r="D108" s="340"/>
      <c r="E108" s="340"/>
      <c r="F108" s="340"/>
      <c r="G108" s="340"/>
      <c r="H108" s="340"/>
      <c r="I108" s="340"/>
      <c r="J108" s="245" t="s">
        <v>278</v>
      </c>
      <c r="K108" s="245" t="s">
        <v>279</v>
      </c>
      <c r="L108" s="245" t="s">
        <v>280</v>
      </c>
      <c r="M108" s="246">
        <v>531</v>
      </c>
      <c r="N108" s="729"/>
      <c r="O108" s="729"/>
      <c r="P108" s="342"/>
      <c r="Q108" s="340"/>
      <c r="R108" s="340"/>
      <c r="S108" s="340"/>
      <c r="T108" s="340"/>
      <c r="U108" s="347"/>
      <c r="V108" s="340"/>
      <c r="W108" s="47" t="str">
        <f t="shared" si="1"/>
        <v>Incomplete</v>
      </c>
      <c r="X108" s="353"/>
    </row>
    <row r="109" spans="1:24" s="56" customFormat="1" ht="15" customHeight="1" x14ac:dyDescent="0.3">
      <c r="A109" s="63"/>
      <c r="B109" s="352"/>
      <c r="C109" s="436"/>
      <c r="D109" s="340"/>
      <c r="E109" s="340"/>
      <c r="F109" s="340"/>
      <c r="G109" s="340"/>
      <c r="H109" s="340"/>
      <c r="I109" s="340"/>
      <c r="J109" s="243" t="s">
        <v>281</v>
      </c>
      <c r="K109" s="243" t="s">
        <v>282</v>
      </c>
      <c r="L109" s="243" t="s">
        <v>283</v>
      </c>
      <c r="M109" s="244">
        <v>196</v>
      </c>
      <c r="N109" s="729"/>
      <c r="O109" s="729"/>
      <c r="P109" s="342"/>
      <c r="Q109" s="340"/>
      <c r="R109" s="340"/>
      <c r="S109" s="340"/>
      <c r="T109" s="340"/>
      <c r="U109" s="347"/>
      <c r="V109" s="340"/>
      <c r="W109" s="47" t="str">
        <f t="shared" si="1"/>
        <v>Incomplete</v>
      </c>
      <c r="X109" s="353"/>
    </row>
    <row r="110" spans="1:24" s="56" customFormat="1" ht="15" customHeight="1" x14ac:dyDescent="0.3">
      <c r="A110" s="63"/>
      <c r="B110" s="352"/>
      <c r="C110" s="436"/>
      <c r="D110" s="340"/>
      <c r="E110" s="340"/>
      <c r="F110" s="340"/>
      <c r="G110" s="340"/>
      <c r="H110" s="340"/>
      <c r="I110" s="340"/>
      <c r="J110" s="245" t="s">
        <v>284</v>
      </c>
      <c r="K110" s="245" t="s">
        <v>285</v>
      </c>
      <c r="L110" s="245" t="s">
        <v>286</v>
      </c>
      <c r="M110" s="246">
        <v>203</v>
      </c>
      <c r="N110" s="729"/>
      <c r="O110" s="729"/>
      <c r="P110" s="342"/>
      <c r="Q110" s="340"/>
      <c r="R110" s="340"/>
      <c r="S110" s="340"/>
      <c r="T110" s="340"/>
      <c r="U110" s="347"/>
      <c r="V110" s="340"/>
      <c r="W110" s="47" t="str">
        <f t="shared" si="1"/>
        <v>Incomplete</v>
      </c>
      <c r="X110" s="353"/>
    </row>
    <row r="111" spans="1:24" s="56" customFormat="1" ht="15" customHeight="1" x14ac:dyDescent="0.3">
      <c r="A111" s="63"/>
      <c r="B111" s="352"/>
      <c r="C111" s="436"/>
      <c r="D111" s="340"/>
      <c r="E111" s="340"/>
      <c r="F111" s="340"/>
      <c r="G111" s="340"/>
      <c r="H111" s="340"/>
      <c r="I111" s="340"/>
      <c r="J111" s="243" t="s">
        <v>287</v>
      </c>
      <c r="K111" s="243" t="s">
        <v>288</v>
      </c>
      <c r="L111" s="243" t="s">
        <v>289</v>
      </c>
      <c r="M111" s="244">
        <v>208</v>
      </c>
      <c r="N111" s="729"/>
      <c r="O111" s="729"/>
      <c r="P111" s="342"/>
      <c r="Q111" s="340"/>
      <c r="R111" s="340"/>
      <c r="S111" s="340"/>
      <c r="T111" s="340"/>
      <c r="U111" s="347"/>
      <c r="V111" s="340"/>
      <c r="W111" s="47" t="str">
        <f t="shared" si="1"/>
        <v>Incomplete</v>
      </c>
      <c r="X111" s="353"/>
    </row>
    <row r="112" spans="1:24" s="56" customFormat="1" ht="15" customHeight="1" x14ac:dyDescent="0.3">
      <c r="A112" s="63"/>
      <c r="B112" s="352"/>
      <c r="C112" s="436"/>
      <c r="D112" s="340"/>
      <c r="E112" s="340"/>
      <c r="F112" s="340"/>
      <c r="G112" s="340"/>
      <c r="H112" s="340"/>
      <c r="I112" s="340"/>
      <c r="J112" s="245" t="s">
        <v>290</v>
      </c>
      <c r="K112" s="245" t="s">
        <v>291</v>
      </c>
      <c r="L112" s="245" t="s">
        <v>292</v>
      </c>
      <c r="M112" s="246">
        <v>262</v>
      </c>
      <c r="N112" s="729"/>
      <c r="O112" s="729"/>
      <c r="P112" s="342"/>
      <c r="Q112" s="340"/>
      <c r="R112" s="340"/>
      <c r="S112" s="340"/>
      <c r="T112" s="340"/>
      <c r="U112" s="347"/>
      <c r="V112" s="340"/>
      <c r="W112" s="47" t="str">
        <f t="shared" si="1"/>
        <v>Incomplete</v>
      </c>
      <c r="X112" s="353"/>
    </row>
    <row r="113" spans="1:24" s="56" customFormat="1" ht="15" customHeight="1" x14ac:dyDescent="0.3">
      <c r="A113" s="63"/>
      <c r="B113" s="352"/>
      <c r="C113" s="436"/>
      <c r="D113" s="340"/>
      <c r="E113" s="340"/>
      <c r="F113" s="340"/>
      <c r="G113" s="340"/>
      <c r="H113" s="340"/>
      <c r="I113" s="340"/>
      <c r="J113" s="243" t="s">
        <v>293</v>
      </c>
      <c r="K113" s="243" t="s">
        <v>294</v>
      </c>
      <c r="L113" s="243" t="s">
        <v>295</v>
      </c>
      <c r="M113" s="244">
        <v>212</v>
      </c>
      <c r="N113" s="729"/>
      <c r="O113" s="729"/>
      <c r="P113" s="342"/>
      <c r="Q113" s="340"/>
      <c r="R113" s="340"/>
      <c r="S113" s="340"/>
      <c r="T113" s="340"/>
      <c r="U113" s="347"/>
      <c r="V113" s="340"/>
      <c r="W113" s="47" t="str">
        <f t="shared" si="1"/>
        <v>Incomplete</v>
      </c>
      <c r="X113" s="353"/>
    </row>
    <row r="114" spans="1:24" s="56" customFormat="1" ht="15" customHeight="1" x14ac:dyDescent="0.3">
      <c r="A114" s="63"/>
      <c r="B114" s="352"/>
      <c r="C114" s="436"/>
      <c r="D114" s="340"/>
      <c r="E114" s="340"/>
      <c r="F114" s="340"/>
      <c r="G114" s="340"/>
      <c r="H114" s="340"/>
      <c r="I114" s="340"/>
      <c r="J114" s="245" t="s">
        <v>296</v>
      </c>
      <c r="K114" s="245" t="s">
        <v>297</v>
      </c>
      <c r="L114" s="245" t="s">
        <v>298</v>
      </c>
      <c r="M114" s="246">
        <v>214</v>
      </c>
      <c r="N114" s="729"/>
      <c r="O114" s="729"/>
      <c r="P114" s="342"/>
      <c r="Q114" s="340"/>
      <c r="R114" s="340"/>
      <c r="S114" s="340"/>
      <c r="T114" s="340"/>
      <c r="U114" s="347"/>
      <c r="V114" s="340"/>
      <c r="W114" s="47" t="str">
        <f t="shared" si="1"/>
        <v>Incomplete</v>
      </c>
      <c r="X114" s="353"/>
    </row>
    <row r="115" spans="1:24" s="56" customFormat="1" ht="15" customHeight="1" x14ac:dyDescent="0.3">
      <c r="A115" s="63"/>
      <c r="B115" s="352"/>
      <c r="C115" s="436"/>
      <c r="D115" s="340"/>
      <c r="E115" s="340"/>
      <c r="F115" s="340"/>
      <c r="G115" s="340"/>
      <c r="H115" s="340"/>
      <c r="I115" s="340"/>
      <c r="J115" s="243" t="s">
        <v>299</v>
      </c>
      <c r="K115" s="243" t="s">
        <v>300</v>
      </c>
      <c r="L115" s="243" t="s">
        <v>301</v>
      </c>
      <c r="M115" s="244">
        <v>218</v>
      </c>
      <c r="N115" s="729"/>
      <c r="O115" s="729"/>
      <c r="P115" s="342"/>
      <c r="Q115" s="340"/>
      <c r="R115" s="340"/>
      <c r="S115" s="340"/>
      <c r="T115" s="340"/>
      <c r="U115" s="347"/>
      <c r="V115" s="340"/>
      <c r="W115" s="47" t="str">
        <f t="shared" si="1"/>
        <v>Incomplete</v>
      </c>
      <c r="X115" s="353"/>
    </row>
    <row r="116" spans="1:24" s="56" customFormat="1" ht="15" customHeight="1" x14ac:dyDescent="0.3">
      <c r="A116" s="63"/>
      <c r="B116" s="352"/>
      <c r="C116" s="436"/>
      <c r="D116" s="340"/>
      <c r="E116" s="340"/>
      <c r="F116" s="340"/>
      <c r="G116" s="340"/>
      <c r="H116" s="340"/>
      <c r="I116" s="340"/>
      <c r="J116" s="245" t="s">
        <v>302</v>
      </c>
      <c r="K116" s="245" t="s">
        <v>303</v>
      </c>
      <c r="L116" s="245" t="s">
        <v>304</v>
      </c>
      <c r="M116" s="246">
        <v>818</v>
      </c>
      <c r="N116" s="729"/>
      <c r="O116" s="729"/>
      <c r="P116" s="342"/>
      <c r="Q116" s="340"/>
      <c r="R116" s="340"/>
      <c r="S116" s="340"/>
      <c r="T116" s="340"/>
      <c r="U116" s="347"/>
      <c r="V116" s="340"/>
      <c r="W116" s="47" t="str">
        <f t="shared" ref="W116:W179" si="2">IF(OR(O116="",N116=""),"Incomplete","Complete")</f>
        <v>Incomplete</v>
      </c>
      <c r="X116" s="353"/>
    </row>
    <row r="117" spans="1:24" s="56" customFormat="1" ht="15" customHeight="1" x14ac:dyDescent="0.3">
      <c r="A117" s="63"/>
      <c r="B117" s="352"/>
      <c r="C117" s="436"/>
      <c r="D117" s="340"/>
      <c r="E117" s="340"/>
      <c r="F117" s="340"/>
      <c r="G117" s="340"/>
      <c r="H117" s="340"/>
      <c r="I117" s="340"/>
      <c r="J117" s="243" t="s">
        <v>305</v>
      </c>
      <c r="K117" s="243" t="s">
        <v>306</v>
      </c>
      <c r="L117" s="243" t="s">
        <v>307</v>
      </c>
      <c r="M117" s="244">
        <v>222</v>
      </c>
      <c r="N117" s="729"/>
      <c r="O117" s="729"/>
      <c r="P117" s="342"/>
      <c r="Q117" s="340"/>
      <c r="R117" s="340"/>
      <c r="S117" s="340"/>
      <c r="T117" s="340"/>
      <c r="U117" s="347"/>
      <c r="V117" s="340"/>
      <c r="W117" s="47" t="str">
        <f t="shared" si="2"/>
        <v>Incomplete</v>
      </c>
      <c r="X117" s="353"/>
    </row>
    <row r="118" spans="1:24" s="56" customFormat="1" ht="15" customHeight="1" x14ac:dyDescent="0.3">
      <c r="A118" s="63"/>
      <c r="B118" s="352"/>
      <c r="C118" s="436"/>
      <c r="D118" s="340"/>
      <c r="E118" s="340"/>
      <c r="F118" s="340"/>
      <c r="G118" s="340"/>
      <c r="H118" s="340"/>
      <c r="I118" s="340"/>
      <c r="J118" s="245" t="s">
        <v>308</v>
      </c>
      <c r="K118" s="245" t="s">
        <v>309</v>
      </c>
      <c r="L118" s="245" t="s">
        <v>310</v>
      </c>
      <c r="M118" s="246">
        <v>226</v>
      </c>
      <c r="N118" s="729"/>
      <c r="O118" s="729"/>
      <c r="P118" s="342"/>
      <c r="Q118" s="340"/>
      <c r="R118" s="340"/>
      <c r="S118" s="340"/>
      <c r="T118" s="340"/>
      <c r="U118" s="347"/>
      <c r="V118" s="340"/>
      <c r="W118" s="47" t="str">
        <f t="shared" si="2"/>
        <v>Incomplete</v>
      </c>
      <c r="X118" s="353"/>
    </row>
    <row r="119" spans="1:24" s="56" customFormat="1" ht="15" customHeight="1" x14ac:dyDescent="0.3">
      <c r="A119" s="63"/>
      <c r="B119" s="352"/>
      <c r="C119" s="436"/>
      <c r="D119" s="340"/>
      <c r="E119" s="340"/>
      <c r="F119" s="340"/>
      <c r="G119" s="340"/>
      <c r="H119" s="340"/>
      <c r="I119" s="340"/>
      <c r="J119" s="243" t="s">
        <v>311</v>
      </c>
      <c r="K119" s="243" t="s">
        <v>312</v>
      </c>
      <c r="L119" s="243" t="s">
        <v>313</v>
      </c>
      <c r="M119" s="244">
        <v>232</v>
      </c>
      <c r="N119" s="729"/>
      <c r="O119" s="729"/>
      <c r="P119" s="342"/>
      <c r="Q119" s="340"/>
      <c r="R119" s="340"/>
      <c r="S119" s="340"/>
      <c r="T119" s="340"/>
      <c r="U119" s="347"/>
      <c r="V119" s="340"/>
      <c r="W119" s="47" t="str">
        <f t="shared" si="2"/>
        <v>Incomplete</v>
      </c>
      <c r="X119" s="353"/>
    </row>
    <row r="120" spans="1:24" s="56" customFormat="1" ht="15" customHeight="1" x14ac:dyDescent="0.3">
      <c r="A120" s="63"/>
      <c r="B120" s="352"/>
      <c r="C120" s="436"/>
      <c r="D120" s="340"/>
      <c r="E120" s="340"/>
      <c r="F120" s="340"/>
      <c r="G120" s="340"/>
      <c r="H120" s="340"/>
      <c r="I120" s="340"/>
      <c r="J120" s="245" t="s">
        <v>314</v>
      </c>
      <c r="K120" s="245" t="s">
        <v>315</v>
      </c>
      <c r="L120" s="245" t="s">
        <v>316</v>
      </c>
      <c r="M120" s="246">
        <v>233</v>
      </c>
      <c r="N120" s="729"/>
      <c r="O120" s="729"/>
      <c r="P120" s="342"/>
      <c r="Q120" s="340"/>
      <c r="R120" s="340"/>
      <c r="S120" s="340"/>
      <c r="T120" s="340"/>
      <c r="U120" s="347"/>
      <c r="V120" s="340"/>
      <c r="W120" s="47" t="str">
        <f t="shared" si="2"/>
        <v>Incomplete</v>
      </c>
      <c r="X120" s="353"/>
    </row>
    <row r="121" spans="1:24" s="56" customFormat="1" ht="15" customHeight="1" x14ac:dyDescent="0.3">
      <c r="A121" s="63"/>
      <c r="B121" s="352"/>
      <c r="C121" s="436"/>
      <c r="D121" s="340"/>
      <c r="E121" s="340"/>
      <c r="F121" s="340"/>
      <c r="G121" s="340"/>
      <c r="H121" s="340"/>
      <c r="I121" s="340"/>
      <c r="J121" s="243" t="s">
        <v>1032</v>
      </c>
      <c r="K121" s="243" t="s">
        <v>742</v>
      </c>
      <c r="L121" s="243" t="s">
        <v>743</v>
      </c>
      <c r="M121" s="244">
        <v>748</v>
      </c>
      <c r="N121" s="729"/>
      <c r="O121" s="729"/>
      <c r="P121" s="342"/>
      <c r="Q121" s="340"/>
      <c r="R121" s="340"/>
      <c r="S121" s="340"/>
      <c r="T121" s="340"/>
      <c r="U121" s="347"/>
      <c r="V121" s="340"/>
      <c r="W121" s="47" t="str">
        <f t="shared" si="2"/>
        <v>Incomplete</v>
      </c>
      <c r="X121" s="353"/>
    </row>
    <row r="122" spans="1:24" s="56" customFormat="1" ht="15" customHeight="1" x14ac:dyDescent="0.3">
      <c r="A122" s="63"/>
      <c r="B122" s="352"/>
      <c r="C122" s="436"/>
      <c r="D122" s="340"/>
      <c r="E122" s="340"/>
      <c r="F122" s="340"/>
      <c r="G122" s="340"/>
      <c r="H122" s="340"/>
      <c r="I122" s="340"/>
      <c r="J122" s="245" t="s">
        <v>317</v>
      </c>
      <c r="K122" s="245" t="s">
        <v>318</v>
      </c>
      <c r="L122" s="245" t="s">
        <v>319</v>
      </c>
      <c r="M122" s="246">
        <v>231</v>
      </c>
      <c r="N122" s="729"/>
      <c r="O122" s="729"/>
      <c r="P122" s="342"/>
      <c r="Q122" s="340"/>
      <c r="R122" s="340"/>
      <c r="S122" s="340"/>
      <c r="T122" s="340"/>
      <c r="U122" s="347"/>
      <c r="V122" s="340"/>
      <c r="W122" s="47" t="str">
        <f t="shared" si="2"/>
        <v>Incomplete</v>
      </c>
      <c r="X122" s="353"/>
    </row>
    <row r="123" spans="1:24" s="56" customFormat="1" ht="15" customHeight="1" x14ac:dyDescent="0.3">
      <c r="A123" s="63"/>
      <c r="B123" s="352"/>
      <c r="C123" s="436"/>
      <c r="D123" s="340"/>
      <c r="E123" s="340"/>
      <c r="F123" s="340"/>
      <c r="G123" s="340"/>
      <c r="H123" s="340"/>
      <c r="I123" s="340"/>
      <c r="J123" s="243" t="s">
        <v>1033</v>
      </c>
      <c r="K123" s="243" t="s">
        <v>320</v>
      </c>
      <c r="L123" s="243" t="s">
        <v>321</v>
      </c>
      <c r="M123" s="244">
        <v>238</v>
      </c>
      <c r="N123" s="729"/>
      <c r="O123" s="729"/>
      <c r="P123" s="342"/>
      <c r="Q123" s="340"/>
      <c r="R123" s="340"/>
      <c r="S123" s="340"/>
      <c r="T123" s="340"/>
      <c r="U123" s="347"/>
      <c r="V123" s="340"/>
      <c r="W123" s="47" t="str">
        <f t="shared" si="2"/>
        <v>Incomplete</v>
      </c>
      <c r="X123" s="353"/>
    </row>
    <row r="124" spans="1:24" s="56" customFormat="1" ht="15" customHeight="1" x14ac:dyDescent="0.3">
      <c r="A124" s="63"/>
      <c r="B124" s="352"/>
      <c r="C124" s="436"/>
      <c r="D124" s="340"/>
      <c r="E124" s="340"/>
      <c r="F124" s="340"/>
      <c r="G124" s="340"/>
      <c r="H124" s="340"/>
      <c r="I124" s="340"/>
      <c r="J124" s="245" t="s">
        <v>322</v>
      </c>
      <c r="K124" s="245" t="s">
        <v>323</v>
      </c>
      <c r="L124" s="245" t="s">
        <v>324</v>
      </c>
      <c r="M124" s="246">
        <v>234</v>
      </c>
      <c r="N124" s="729"/>
      <c r="O124" s="729"/>
      <c r="P124" s="342"/>
      <c r="Q124" s="340"/>
      <c r="R124" s="340"/>
      <c r="S124" s="340"/>
      <c r="T124" s="340"/>
      <c r="U124" s="347"/>
      <c r="V124" s="340"/>
      <c r="W124" s="47" t="str">
        <f t="shared" si="2"/>
        <v>Incomplete</v>
      </c>
      <c r="X124" s="353"/>
    </row>
    <row r="125" spans="1:24" s="56" customFormat="1" ht="15" customHeight="1" x14ac:dyDescent="0.3">
      <c r="A125" s="63"/>
      <c r="B125" s="352"/>
      <c r="C125" s="436"/>
      <c r="D125" s="340"/>
      <c r="E125" s="340"/>
      <c r="F125" s="340"/>
      <c r="G125" s="340"/>
      <c r="H125" s="340"/>
      <c r="I125" s="340"/>
      <c r="J125" s="243" t="s">
        <v>325</v>
      </c>
      <c r="K125" s="243" t="s">
        <v>326</v>
      </c>
      <c r="L125" s="243" t="s">
        <v>327</v>
      </c>
      <c r="M125" s="244">
        <v>242</v>
      </c>
      <c r="N125" s="729"/>
      <c r="O125" s="729"/>
      <c r="P125" s="342"/>
      <c r="Q125" s="340"/>
      <c r="R125" s="340"/>
      <c r="S125" s="340"/>
      <c r="T125" s="340"/>
      <c r="U125" s="347"/>
      <c r="V125" s="340"/>
      <c r="W125" s="47" t="str">
        <f t="shared" si="2"/>
        <v>Incomplete</v>
      </c>
      <c r="X125" s="353"/>
    </row>
    <row r="126" spans="1:24" s="56" customFormat="1" ht="15" customHeight="1" x14ac:dyDescent="0.3">
      <c r="A126" s="63"/>
      <c r="B126" s="352"/>
      <c r="C126" s="436"/>
      <c r="D126" s="340"/>
      <c r="E126" s="340"/>
      <c r="F126" s="340"/>
      <c r="G126" s="340"/>
      <c r="H126" s="340"/>
      <c r="I126" s="340"/>
      <c r="J126" s="245" t="s">
        <v>328</v>
      </c>
      <c r="K126" s="245" t="s">
        <v>329</v>
      </c>
      <c r="L126" s="245" t="s">
        <v>330</v>
      </c>
      <c r="M126" s="246">
        <v>246</v>
      </c>
      <c r="N126" s="729"/>
      <c r="O126" s="729"/>
      <c r="P126" s="342"/>
      <c r="Q126" s="340"/>
      <c r="R126" s="340"/>
      <c r="S126" s="340"/>
      <c r="T126" s="340"/>
      <c r="U126" s="347"/>
      <c r="V126" s="340"/>
      <c r="W126" s="47" t="str">
        <f t="shared" si="2"/>
        <v>Incomplete</v>
      </c>
      <c r="X126" s="353"/>
    </row>
    <row r="127" spans="1:24" s="56" customFormat="1" ht="15" customHeight="1" x14ac:dyDescent="0.3">
      <c r="A127" s="63"/>
      <c r="B127" s="352"/>
      <c r="C127" s="436"/>
      <c r="D127" s="340"/>
      <c r="E127" s="340"/>
      <c r="F127" s="340"/>
      <c r="G127" s="340"/>
      <c r="H127" s="340"/>
      <c r="I127" s="340"/>
      <c r="J127" s="243" t="s">
        <v>331</v>
      </c>
      <c r="K127" s="243" t="s">
        <v>332</v>
      </c>
      <c r="L127" s="243" t="s">
        <v>333</v>
      </c>
      <c r="M127" s="244">
        <v>250</v>
      </c>
      <c r="N127" s="729"/>
      <c r="O127" s="729"/>
      <c r="P127" s="342"/>
      <c r="Q127" s="340"/>
      <c r="R127" s="340"/>
      <c r="S127" s="340"/>
      <c r="T127" s="340"/>
      <c r="U127" s="347"/>
      <c r="V127" s="340"/>
      <c r="W127" s="47" t="str">
        <f t="shared" si="2"/>
        <v>Incomplete</v>
      </c>
      <c r="X127" s="353"/>
    </row>
    <row r="128" spans="1:24" s="56" customFormat="1" ht="15" customHeight="1" x14ac:dyDescent="0.3">
      <c r="A128" s="63"/>
      <c r="B128" s="352"/>
      <c r="C128" s="436"/>
      <c r="D128" s="340"/>
      <c r="E128" s="340"/>
      <c r="F128" s="340"/>
      <c r="G128" s="340"/>
      <c r="H128" s="340"/>
      <c r="I128" s="340"/>
      <c r="J128" s="245" t="s">
        <v>334</v>
      </c>
      <c r="K128" s="245" t="s">
        <v>335</v>
      </c>
      <c r="L128" s="245" t="s">
        <v>336</v>
      </c>
      <c r="M128" s="246">
        <v>254</v>
      </c>
      <c r="N128" s="729"/>
      <c r="O128" s="729"/>
      <c r="P128" s="342"/>
      <c r="Q128" s="340"/>
      <c r="R128" s="340"/>
      <c r="S128" s="340"/>
      <c r="T128" s="340"/>
      <c r="U128" s="347"/>
      <c r="V128" s="340"/>
      <c r="W128" s="47" t="str">
        <f t="shared" si="2"/>
        <v>Incomplete</v>
      </c>
      <c r="X128" s="353"/>
    </row>
    <row r="129" spans="1:24" s="56" customFormat="1" ht="15" customHeight="1" x14ac:dyDescent="0.3">
      <c r="A129" s="63"/>
      <c r="B129" s="352"/>
      <c r="C129" s="436"/>
      <c r="D129" s="340"/>
      <c r="E129" s="340"/>
      <c r="F129" s="340"/>
      <c r="G129" s="340"/>
      <c r="H129" s="340"/>
      <c r="I129" s="340"/>
      <c r="J129" s="243" t="s">
        <v>337</v>
      </c>
      <c r="K129" s="243" t="s">
        <v>338</v>
      </c>
      <c r="L129" s="243" t="s">
        <v>339</v>
      </c>
      <c r="M129" s="244">
        <v>258</v>
      </c>
      <c r="N129" s="729"/>
      <c r="O129" s="729"/>
      <c r="P129" s="342"/>
      <c r="Q129" s="340"/>
      <c r="R129" s="340"/>
      <c r="S129" s="340"/>
      <c r="T129" s="340"/>
      <c r="U129" s="347"/>
      <c r="V129" s="340"/>
      <c r="W129" s="47" t="str">
        <f t="shared" si="2"/>
        <v>Incomplete</v>
      </c>
      <c r="X129" s="353"/>
    </row>
    <row r="130" spans="1:24" s="56" customFormat="1" ht="15" customHeight="1" x14ac:dyDescent="0.3">
      <c r="A130" s="63"/>
      <c r="B130" s="352"/>
      <c r="C130" s="436"/>
      <c r="D130" s="340"/>
      <c r="E130" s="340"/>
      <c r="F130" s="340"/>
      <c r="G130" s="340"/>
      <c r="H130" s="340"/>
      <c r="I130" s="340"/>
      <c r="J130" s="245" t="s">
        <v>340</v>
      </c>
      <c r="K130" s="245" t="s">
        <v>341</v>
      </c>
      <c r="L130" s="245" t="s">
        <v>342</v>
      </c>
      <c r="M130" s="246">
        <v>260</v>
      </c>
      <c r="N130" s="729"/>
      <c r="O130" s="729"/>
      <c r="P130" s="342"/>
      <c r="Q130" s="340"/>
      <c r="R130" s="340"/>
      <c r="S130" s="340"/>
      <c r="T130" s="340"/>
      <c r="U130" s="347"/>
      <c r="V130" s="340"/>
      <c r="W130" s="47" t="str">
        <f t="shared" si="2"/>
        <v>Incomplete</v>
      </c>
      <c r="X130" s="353"/>
    </row>
    <row r="131" spans="1:24" s="56" customFormat="1" ht="15" customHeight="1" x14ac:dyDescent="0.3">
      <c r="A131" s="63"/>
      <c r="B131" s="352"/>
      <c r="C131" s="436"/>
      <c r="D131" s="340"/>
      <c r="E131" s="340"/>
      <c r="F131" s="340"/>
      <c r="G131" s="340"/>
      <c r="H131" s="340"/>
      <c r="I131" s="340"/>
      <c r="J131" s="243" t="s">
        <v>343</v>
      </c>
      <c r="K131" s="243" t="s">
        <v>344</v>
      </c>
      <c r="L131" s="243" t="s">
        <v>345</v>
      </c>
      <c r="M131" s="244">
        <v>266</v>
      </c>
      <c r="N131" s="729"/>
      <c r="O131" s="729"/>
      <c r="P131" s="342"/>
      <c r="Q131" s="340"/>
      <c r="R131" s="340"/>
      <c r="S131" s="340"/>
      <c r="T131" s="340"/>
      <c r="U131" s="347"/>
      <c r="V131" s="340"/>
      <c r="W131" s="47" t="str">
        <f t="shared" si="2"/>
        <v>Incomplete</v>
      </c>
      <c r="X131" s="353"/>
    </row>
    <row r="132" spans="1:24" s="56" customFormat="1" ht="15" customHeight="1" x14ac:dyDescent="0.3">
      <c r="A132" s="63"/>
      <c r="B132" s="352"/>
      <c r="C132" s="436"/>
      <c r="D132" s="340"/>
      <c r="E132" s="340"/>
      <c r="F132" s="340"/>
      <c r="G132" s="340"/>
      <c r="H132" s="340"/>
      <c r="I132" s="340"/>
      <c r="J132" s="245" t="s">
        <v>346</v>
      </c>
      <c r="K132" s="245" t="s">
        <v>347</v>
      </c>
      <c r="L132" s="245" t="s">
        <v>348</v>
      </c>
      <c r="M132" s="246">
        <v>270</v>
      </c>
      <c r="N132" s="729"/>
      <c r="O132" s="729"/>
      <c r="P132" s="342"/>
      <c r="Q132" s="340"/>
      <c r="R132" s="340"/>
      <c r="S132" s="340"/>
      <c r="T132" s="340"/>
      <c r="U132" s="347"/>
      <c r="V132" s="340"/>
      <c r="W132" s="47" t="str">
        <f t="shared" si="2"/>
        <v>Incomplete</v>
      </c>
      <c r="X132" s="353"/>
    </row>
    <row r="133" spans="1:24" s="56" customFormat="1" ht="15" customHeight="1" x14ac:dyDescent="0.3">
      <c r="A133" s="63"/>
      <c r="B133" s="352"/>
      <c r="C133" s="436"/>
      <c r="D133" s="340"/>
      <c r="E133" s="340"/>
      <c r="F133" s="340"/>
      <c r="G133" s="340"/>
      <c r="H133" s="340"/>
      <c r="I133" s="340"/>
      <c r="J133" s="243" t="s">
        <v>349</v>
      </c>
      <c r="K133" s="243" t="s">
        <v>350</v>
      </c>
      <c r="L133" s="243" t="s">
        <v>351</v>
      </c>
      <c r="M133" s="244">
        <v>268</v>
      </c>
      <c r="N133" s="729"/>
      <c r="O133" s="729"/>
      <c r="P133" s="342"/>
      <c r="Q133" s="340"/>
      <c r="R133" s="340"/>
      <c r="S133" s="340"/>
      <c r="T133" s="340"/>
      <c r="U133" s="347"/>
      <c r="V133" s="340"/>
      <c r="W133" s="47" t="str">
        <f t="shared" si="2"/>
        <v>Incomplete</v>
      </c>
      <c r="X133" s="353"/>
    </row>
    <row r="134" spans="1:24" s="56" customFormat="1" ht="15" customHeight="1" x14ac:dyDescent="0.3">
      <c r="A134" s="63"/>
      <c r="B134" s="352"/>
      <c r="C134" s="436"/>
      <c r="D134" s="340"/>
      <c r="E134" s="340"/>
      <c r="F134" s="340"/>
      <c r="G134" s="340"/>
      <c r="H134" s="340"/>
      <c r="I134" s="340"/>
      <c r="J134" s="245" t="s">
        <v>352</v>
      </c>
      <c r="K134" s="245" t="s">
        <v>353</v>
      </c>
      <c r="L134" s="245" t="s">
        <v>354</v>
      </c>
      <c r="M134" s="246">
        <v>276</v>
      </c>
      <c r="N134" s="729"/>
      <c r="O134" s="729"/>
      <c r="P134" s="342"/>
      <c r="Q134" s="340"/>
      <c r="R134" s="340"/>
      <c r="S134" s="340"/>
      <c r="T134" s="340"/>
      <c r="U134" s="347"/>
      <c r="V134" s="340"/>
      <c r="W134" s="47" t="str">
        <f t="shared" si="2"/>
        <v>Incomplete</v>
      </c>
      <c r="X134" s="353"/>
    </row>
    <row r="135" spans="1:24" s="56" customFormat="1" ht="15" customHeight="1" x14ac:dyDescent="0.3">
      <c r="A135" s="63"/>
      <c r="B135" s="352"/>
      <c r="C135" s="436"/>
      <c r="D135" s="340"/>
      <c r="E135" s="340"/>
      <c r="F135" s="340"/>
      <c r="G135" s="340"/>
      <c r="H135" s="340"/>
      <c r="I135" s="340"/>
      <c r="J135" s="243" t="s">
        <v>355</v>
      </c>
      <c r="K135" s="243" t="s">
        <v>356</v>
      </c>
      <c r="L135" s="243" t="s">
        <v>357</v>
      </c>
      <c r="M135" s="244">
        <v>288</v>
      </c>
      <c r="N135" s="729"/>
      <c r="O135" s="729"/>
      <c r="P135" s="342"/>
      <c r="Q135" s="340"/>
      <c r="R135" s="340"/>
      <c r="S135" s="340"/>
      <c r="T135" s="340"/>
      <c r="U135" s="347"/>
      <c r="V135" s="340"/>
      <c r="W135" s="47" t="str">
        <f t="shared" si="2"/>
        <v>Incomplete</v>
      </c>
      <c r="X135" s="353"/>
    </row>
    <row r="136" spans="1:24" s="56" customFormat="1" ht="15" customHeight="1" x14ac:dyDescent="0.3">
      <c r="A136" s="63"/>
      <c r="B136" s="352"/>
      <c r="C136" s="436"/>
      <c r="D136" s="340"/>
      <c r="E136" s="340"/>
      <c r="F136" s="340"/>
      <c r="G136" s="340"/>
      <c r="H136" s="340"/>
      <c r="I136" s="340"/>
      <c r="J136" s="245" t="s">
        <v>358</v>
      </c>
      <c r="K136" s="245" t="s">
        <v>359</v>
      </c>
      <c r="L136" s="245" t="s">
        <v>360</v>
      </c>
      <c r="M136" s="246">
        <v>292</v>
      </c>
      <c r="N136" s="729"/>
      <c r="O136" s="729"/>
      <c r="P136" s="342"/>
      <c r="Q136" s="340"/>
      <c r="R136" s="340"/>
      <c r="S136" s="340"/>
      <c r="T136" s="340"/>
      <c r="U136" s="347"/>
      <c r="V136" s="340"/>
      <c r="W136" s="47" t="str">
        <f t="shared" si="2"/>
        <v>Incomplete</v>
      </c>
      <c r="X136" s="353"/>
    </row>
    <row r="137" spans="1:24" s="56" customFormat="1" ht="15" customHeight="1" x14ac:dyDescent="0.3">
      <c r="A137" s="63"/>
      <c r="B137" s="352"/>
      <c r="C137" s="436"/>
      <c r="D137" s="340"/>
      <c r="E137" s="340"/>
      <c r="F137" s="340"/>
      <c r="G137" s="340"/>
      <c r="H137" s="340"/>
      <c r="I137" s="340"/>
      <c r="J137" s="243" t="s">
        <v>361</v>
      </c>
      <c r="K137" s="243" t="s">
        <v>362</v>
      </c>
      <c r="L137" s="243" t="s">
        <v>363</v>
      </c>
      <c r="M137" s="244">
        <v>300</v>
      </c>
      <c r="N137" s="729"/>
      <c r="O137" s="729"/>
      <c r="P137" s="342"/>
      <c r="Q137" s="340"/>
      <c r="R137" s="340"/>
      <c r="S137" s="340"/>
      <c r="T137" s="340"/>
      <c r="U137" s="347"/>
      <c r="V137" s="340"/>
      <c r="W137" s="47" t="str">
        <f t="shared" si="2"/>
        <v>Incomplete</v>
      </c>
      <c r="X137" s="353"/>
    </row>
    <row r="138" spans="1:24" s="56" customFormat="1" ht="15" customHeight="1" x14ac:dyDescent="0.3">
      <c r="A138" s="63"/>
      <c r="B138" s="352"/>
      <c r="C138" s="436"/>
      <c r="D138" s="340"/>
      <c r="E138" s="340"/>
      <c r="F138" s="340"/>
      <c r="G138" s="340"/>
      <c r="H138" s="340"/>
      <c r="I138" s="340"/>
      <c r="J138" s="245" t="s">
        <v>364</v>
      </c>
      <c r="K138" s="245" t="s">
        <v>365</v>
      </c>
      <c r="L138" s="245" t="s">
        <v>366</v>
      </c>
      <c r="M138" s="246">
        <v>304</v>
      </c>
      <c r="N138" s="729"/>
      <c r="O138" s="729"/>
      <c r="P138" s="342"/>
      <c r="Q138" s="340"/>
      <c r="R138" s="340"/>
      <c r="S138" s="340"/>
      <c r="T138" s="340"/>
      <c r="U138" s="347"/>
      <c r="V138" s="340"/>
      <c r="W138" s="47" t="str">
        <f t="shared" si="2"/>
        <v>Incomplete</v>
      </c>
      <c r="X138" s="353"/>
    </row>
    <row r="139" spans="1:24" s="56" customFormat="1" ht="15" customHeight="1" x14ac:dyDescent="0.3">
      <c r="A139" s="63"/>
      <c r="B139" s="352"/>
      <c r="C139" s="436"/>
      <c r="D139" s="340"/>
      <c r="E139" s="340"/>
      <c r="F139" s="340"/>
      <c r="G139" s="340"/>
      <c r="H139" s="340"/>
      <c r="I139" s="340"/>
      <c r="J139" s="243" t="s">
        <v>367</v>
      </c>
      <c r="K139" s="243" t="s">
        <v>368</v>
      </c>
      <c r="L139" s="243" t="s">
        <v>369</v>
      </c>
      <c r="M139" s="244">
        <v>308</v>
      </c>
      <c r="N139" s="729"/>
      <c r="O139" s="729"/>
      <c r="P139" s="342"/>
      <c r="Q139" s="340"/>
      <c r="R139" s="340"/>
      <c r="S139" s="340"/>
      <c r="T139" s="340"/>
      <c r="U139" s="347"/>
      <c r="V139" s="340"/>
      <c r="W139" s="47" t="str">
        <f t="shared" si="2"/>
        <v>Incomplete</v>
      </c>
      <c r="X139" s="353"/>
    </row>
    <row r="140" spans="1:24" s="56" customFormat="1" ht="15" customHeight="1" x14ac:dyDescent="0.3">
      <c r="A140" s="63"/>
      <c r="B140" s="352"/>
      <c r="C140" s="436"/>
      <c r="D140" s="340"/>
      <c r="E140" s="340"/>
      <c r="F140" s="340"/>
      <c r="G140" s="340"/>
      <c r="H140" s="340"/>
      <c r="I140" s="340"/>
      <c r="J140" s="245" t="s">
        <v>370</v>
      </c>
      <c r="K140" s="245" t="s">
        <v>371</v>
      </c>
      <c r="L140" s="245" t="s">
        <v>372</v>
      </c>
      <c r="M140" s="246">
        <v>312</v>
      </c>
      <c r="N140" s="729"/>
      <c r="O140" s="729"/>
      <c r="P140" s="342"/>
      <c r="Q140" s="340"/>
      <c r="R140" s="340"/>
      <c r="S140" s="340"/>
      <c r="T140" s="340"/>
      <c r="U140" s="347"/>
      <c r="V140" s="340"/>
      <c r="W140" s="47" t="str">
        <f t="shared" si="2"/>
        <v>Incomplete</v>
      </c>
      <c r="X140" s="353"/>
    </row>
    <row r="141" spans="1:24" s="56" customFormat="1" ht="15" customHeight="1" x14ac:dyDescent="0.3">
      <c r="A141" s="63"/>
      <c r="B141" s="352"/>
      <c r="C141" s="436"/>
      <c r="D141" s="340"/>
      <c r="E141" s="340"/>
      <c r="F141" s="340"/>
      <c r="G141" s="340"/>
      <c r="H141" s="340"/>
      <c r="I141" s="340"/>
      <c r="J141" s="243" t="s">
        <v>373</v>
      </c>
      <c r="K141" s="243" t="s">
        <v>374</v>
      </c>
      <c r="L141" s="243" t="s">
        <v>375</v>
      </c>
      <c r="M141" s="244">
        <v>316</v>
      </c>
      <c r="N141" s="729"/>
      <c r="O141" s="729"/>
      <c r="P141" s="342"/>
      <c r="Q141" s="340"/>
      <c r="R141" s="340"/>
      <c r="S141" s="340"/>
      <c r="T141" s="340"/>
      <c r="U141" s="347"/>
      <c r="V141" s="340"/>
      <c r="W141" s="47" t="str">
        <f t="shared" si="2"/>
        <v>Incomplete</v>
      </c>
      <c r="X141" s="353"/>
    </row>
    <row r="142" spans="1:24" s="56" customFormat="1" ht="15" customHeight="1" x14ac:dyDescent="0.3">
      <c r="A142" s="63"/>
      <c r="B142" s="352"/>
      <c r="C142" s="436"/>
      <c r="D142" s="340"/>
      <c r="E142" s="340"/>
      <c r="F142" s="340"/>
      <c r="G142" s="340"/>
      <c r="H142" s="340"/>
      <c r="I142" s="340"/>
      <c r="J142" s="245" t="s">
        <v>376</v>
      </c>
      <c r="K142" s="245" t="s">
        <v>377</v>
      </c>
      <c r="L142" s="245" t="s">
        <v>378</v>
      </c>
      <c r="M142" s="246">
        <v>320</v>
      </c>
      <c r="N142" s="729"/>
      <c r="O142" s="729"/>
      <c r="P142" s="342"/>
      <c r="Q142" s="340"/>
      <c r="R142" s="340"/>
      <c r="S142" s="340"/>
      <c r="T142" s="340"/>
      <c r="U142" s="347"/>
      <c r="V142" s="340"/>
      <c r="W142" s="47" t="str">
        <f t="shared" si="2"/>
        <v>Incomplete</v>
      </c>
      <c r="X142" s="353"/>
    </row>
    <row r="143" spans="1:24" s="56" customFormat="1" ht="15" customHeight="1" x14ac:dyDescent="0.3">
      <c r="A143" s="63"/>
      <c r="B143" s="352"/>
      <c r="C143" s="436"/>
      <c r="D143" s="340"/>
      <c r="E143" s="340"/>
      <c r="F143" s="340"/>
      <c r="G143" s="340"/>
      <c r="H143" s="340"/>
      <c r="I143" s="340"/>
      <c r="J143" s="243" t="s">
        <v>379</v>
      </c>
      <c r="K143" s="243" t="s">
        <v>380</v>
      </c>
      <c r="L143" s="243" t="s">
        <v>381</v>
      </c>
      <c r="M143" s="244">
        <v>831</v>
      </c>
      <c r="N143" s="729"/>
      <c r="O143" s="729"/>
      <c r="P143" s="342"/>
      <c r="Q143" s="340"/>
      <c r="R143" s="340"/>
      <c r="S143" s="340"/>
      <c r="T143" s="340"/>
      <c r="U143" s="347"/>
      <c r="V143" s="340"/>
      <c r="W143" s="47" t="str">
        <f t="shared" si="2"/>
        <v>Incomplete</v>
      </c>
      <c r="X143" s="353"/>
    </row>
    <row r="144" spans="1:24" s="56" customFormat="1" ht="15" customHeight="1" x14ac:dyDescent="0.3">
      <c r="A144" s="63"/>
      <c r="B144" s="352"/>
      <c r="C144" s="436"/>
      <c r="D144" s="340"/>
      <c r="E144" s="340"/>
      <c r="F144" s="340"/>
      <c r="G144" s="340"/>
      <c r="H144" s="340"/>
      <c r="I144" s="340"/>
      <c r="J144" s="245" t="s">
        <v>382</v>
      </c>
      <c r="K144" s="245" t="s">
        <v>383</v>
      </c>
      <c r="L144" s="245" t="s">
        <v>384</v>
      </c>
      <c r="M144" s="246">
        <v>324</v>
      </c>
      <c r="N144" s="729"/>
      <c r="O144" s="729"/>
      <c r="P144" s="342"/>
      <c r="Q144" s="340"/>
      <c r="R144" s="340"/>
      <c r="S144" s="340"/>
      <c r="T144" s="340"/>
      <c r="U144" s="347"/>
      <c r="V144" s="340"/>
      <c r="W144" s="47" t="str">
        <f t="shared" si="2"/>
        <v>Incomplete</v>
      </c>
      <c r="X144" s="353"/>
    </row>
    <row r="145" spans="1:24" s="56" customFormat="1" ht="15" customHeight="1" x14ac:dyDescent="0.3">
      <c r="A145" s="63"/>
      <c r="B145" s="352"/>
      <c r="C145" s="436"/>
      <c r="D145" s="340"/>
      <c r="E145" s="340"/>
      <c r="F145" s="340"/>
      <c r="G145" s="340"/>
      <c r="H145" s="340"/>
      <c r="I145" s="340"/>
      <c r="J145" s="243" t="s">
        <v>385</v>
      </c>
      <c r="K145" s="243" t="s">
        <v>386</v>
      </c>
      <c r="L145" s="243" t="s">
        <v>387</v>
      </c>
      <c r="M145" s="244">
        <v>624</v>
      </c>
      <c r="N145" s="729"/>
      <c r="O145" s="729"/>
      <c r="P145" s="342"/>
      <c r="Q145" s="340"/>
      <c r="R145" s="340"/>
      <c r="S145" s="340"/>
      <c r="T145" s="340"/>
      <c r="U145" s="347"/>
      <c r="V145" s="340"/>
      <c r="W145" s="47" t="str">
        <f t="shared" si="2"/>
        <v>Incomplete</v>
      </c>
      <c r="X145" s="353"/>
    </row>
    <row r="146" spans="1:24" s="56" customFormat="1" ht="15" customHeight="1" x14ac:dyDescent="0.3">
      <c r="A146" s="63"/>
      <c r="B146" s="352"/>
      <c r="C146" s="436"/>
      <c r="D146" s="340"/>
      <c r="E146" s="340"/>
      <c r="F146" s="340"/>
      <c r="G146" s="340"/>
      <c r="H146" s="340"/>
      <c r="I146" s="340"/>
      <c r="J146" s="245" t="s">
        <v>388</v>
      </c>
      <c r="K146" s="245" t="s">
        <v>389</v>
      </c>
      <c r="L146" s="245" t="s">
        <v>390</v>
      </c>
      <c r="M146" s="246">
        <v>328</v>
      </c>
      <c r="N146" s="729"/>
      <c r="O146" s="729"/>
      <c r="P146" s="342"/>
      <c r="Q146" s="340"/>
      <c r="R146" s="340"/>
      <c r="S146" s="340"/>
      <c r="T146" s="340"/>
      <c r="U146" s="347"/>
      <c r="V146" s="340"/>
      <c r="W146" s="47" t="str">
        <f t="shared" si="2"/>
        <v>Incomplete</v>
      </c>
      <c r="X146" s="353"/>
    </row>
    <row r="147" spans="1:24" s="56" customFormat="1" ht="15" customHeight="1" x14ac:dyDescent="0.3">
      <c r="A147" s="63"/>
      <c r="B147" s="352"/>
      <c r="C147" s="436"/>
      <c r="D147" s="340"/>
      <c r="E147" s="340"/>
      <c r="F147" s="340"/>
      <c r="G147" s="340"/>
      <c r="H147" s="340"/>
      <c r="I147" s="340"/>
      <c r="J147" s="243" t="s">
        <v>391</v>
      </c>
      <c r="K147" s="243" t="s">
        <v>392</v>
      </c>
      <c r="L147" s="243" t="s">
        <v>393</v>
      </c>
      <c r="M147" s="244">
        <v>332</v>
      </c>
      <c r="N147" s="729"/>
      <c r="O147" s="729"/>
      <c r="P147" s="342"/>
      <c r="Q147" s="340"/>
      <c r="R147" s="340"/>
      <c r="S147" s="340"/>
      <c r="T147" s="340"/>
      <c r="U147" s="347"/>
      <c r="V147" s="340"/>
      <c r="W147" s="47" t="str">
        <f t="shared" si="2"/>
        <v>Incomplete</v>
      </c>
      <c r="X147" s="353"/>
    </row>
    <row r="148" spans="1:24" s="56" customFormat="1" ht="15" customHeight="1" x14ac:dyDescent="0.3">
      <c r="A148" s="63"/>
      <c r="B148" s="352"/>
      <c r="C148" s="436"/>
      <c r="D148" s="340"/>
      <c r="E148" s="340"/>
      <c r="F148" s="340"/>
      <c r="G148" s="340"/>
      <c r="H148" s="340"/>
      <c r="I148" s="340"/>
      <c r="J148" s="245" t="s">
        <v>394</v>
      </c>
      <c r="K148" s="245" t="s">
        <v>395</v>
      </c>
      <c r="L148" s="245" t="s">
        <v>396</v>
      </c>
      <c r="M148" s="246">
        <v>334</v>
      </c>
      <c r="N148" s="729"/>
      <c r="O148" s="729"/>
      <c r="P148" s="342"/>
      <c r="Q148" s="340"/>
      <c r="R148" s="340"/>
      <c r="S148" s="340"/>
      <c r="T148" s="340"/>
      <c r="U148" s="347"/>
      <c r="V148" s="340"/>
      <c r="W148" s="47" t="str">
        <f t="shared" si="2"/>
        <v>Incomplete</v>
      </c>
      <c r="X148" s="353"/>
    </row>
    <row r="149" spans="1:24" s="56" customFormat="1" ht="15" customHeight="1" x14ac:dyDescent="0.3">
      <c r="A149" s="63"/>
      <c r="B149" s="352"/>
      <c r="C149" s="436"/>
      <c r="D149" s="340"/>
      <c r="E149" s="340"/>
      <c r="F149" s="340"/>
      <c r="G149" s="340"/>
      <c r="H149" s="340"/>
      <c r="I149" s="340"/>
      <c r="J149" s="243" t="s">
        <v>397</v>
      </c>
      <c r="K149" s="243" t="s">
        <v>398</v>
      </c>
      <c r="L149" s="243" t="s">
        <v>399</v>
      </c>
      <c r="M149" s="244">
        <v>336</v>
      </c>
      <c r="N149" s="729"/>
      <c r="O149" s="729"/>
      <c r="P149" s="342"/>
      <c r="Q149" s="340"/>
      <c r="R149" s="340"/>
      <c r="S149" s="340"/>
      <c r="T149" s="340"/>
      <c r="U149" s="347"/>
      <c r="V149" s="340"/>
      <c r="W149" s="47" t="str">
        <f t="shared" si="2"/>
        <v>Incomplete</v>
      </c>
      <c r="X149" s="353"/>
    </row>
    <row r="150" spans="1:24" s="56" customFormat="1" ht="15" customHeight="1" x14ac:dyDescent="0.3">
      <c r="A150" s="63"/>
      <c r="B150" s="352"/>
      <c r="C150" s="436"/>
      <c r="D150" s="340"/>
      <c r="E150" s="340"/>
      <c r="F150" s="340"/>
      <c r="G150" s="340"/>
      <c r="H150" s="340"/>
      <c r="I150" s="340"/>
      <c r="J150" s="245" t="s">
        <v>400</v>
      </c>
      <c r="K150" s="245" t="s">
        <v>401</v>
      </c>
      <c r="L150" s="245" t="s">
        <v>402</v>
      </c>
      <c r="M150" s="246">
        <v>340</v>
      </c>
      <c r="N150" s="729"/>
      <c r="O150" s="729"/>
      <c r="P150" s="342"/>
      <c r="Q150" s="340"/>
      <c r="R150" s="340"/>
      <c r="S150" s="340"/>
      <c r="T150" s="340"/>
      <c r="U150" s="347"/>
      <c r="V150" s="340"/>
      <c r="W150" s="47" t="str">
        <f t="shared" si="2"/>
        <v>Incomplete</v>
      </c>
      <c r="X150" s="353"/>
    </row>
    <row r="151" spans="1:24" s="56" customFormat="1" ht="15" customHeight="1" x14ac:dyDescent="0.3">
      <c r="A151" s="63"/>
      <c r="B151" s="352"/>
      <c r="C151" s="436"/>
      <c r="D151" s="340"/>
      <c r="E151" s="340"/>
      <c r="F151" s="340"/>
      <c r="G151" s="340"/>
      <c r="H151" s="340"/>
      <c r="I151" s="340"/>
      <c r="J151" s="243" t="s">
        <v>403</v>
      </c>
      <c r="K151" s="243" t="s">
        <v>404</v>
      </c>
      <c r="L151" s="243" t="s">
        <v>405</v>
      </c>
      <c r="M151" s="244">
        <v>344</v>
      </c>
      <c r="N151" s="729"/>
      <c r="O151" s="729"/>
      <c r="P151" s="342"/>
      <c r="Q151" s="340"/>
      <c r="R151" s="340"/>
      <c r="S151" s="340"/>
      <c r="T151" s="340"/>
      <c r="U151" s="347"/>
      <c r="V151" s="340"/>
      <c r="W151" s="47" t="str">
        <f t="shared" si="2"/>
        <v>Incomplete</v>
      </c>
      <c r="X151" s="353"/>
    </row>
    <row r="152" spans="1:24" s="56" customFormat="1" ht="15" customHeight="1" x14ac:dyDescent="0.3">
      <c r="A152" s="63"/>
      <c r="B152" s="352"/>
      <c r="C152" s="436"/>
      <c r="D152" s="340"/>
      <c r="E152" s="340"/>
      <c r="F152" s="340"/>
      <c r="G152" s="340"/>
      <c r="H152" s="340"/>
      <c r="I152" s="340"/>
      <c r="J152" s="245" t="s">
        <v>406</v>
      </c>
      <c r="K152" s="245" t="s">
        <v>407</v>
      </c>
      <c r="L152" s="245" t="s">
        <v>408</v>
      </c>
      <c r="M152" s="246">
        <v>348</v>
      </c>
      <c r="N152" s="729"/>
      <c r="O152" s="729"/>
      <c r="P152" s="342"/>
      <c r="Q152" s="340"/>
      <c r="R152" s="340"/>
      <c r="S152" s="340"/>
      <c r="T152" s="340"/>
      <c r="U152" s="347"/>
      <c r="V152" s="340"/>
      <c r="W152" s="47" t="str">
        <f t="shared" si="2"/>
        <v>Incomplete</v>
      </c>
      <c r="X152" s="353"/>
    </row>
    <row r="153" spans="1:24" s="56" customFormat="1" ht="15" customHeight="1" x14ac:dyDescent="0.3">
      <c r="A153" s="63"/>
      <c r="B153" s="352"/>
      <c r="C153" s="436"/>
      <c r="D153" s="340"/>
      <c r="E153" s="340"/>
      <c r="F153" s="340"/>
      <c r="G153" s="340"/>
      <c r="H153" s="340"/>
      <c r="I153" s="340"/>
      <c r="J153" s="243" t="s">
        <v>409</v>
      </c>
      <c r="K153" s="243" t="s">
        <v>410</v>
      </c>
      <c r="L153" s="243" t="s">
        <v>411</v>
      </c>
      <c r="M153" s="244">
        <v>352</v>
      </c>
      <c r="N153" s="729"/>
      <c r="O153" s="729"/>
      <c r="P153" s="342"/>
      <c r="Q153" s="340"/>
      <c r="R153" s="340"/>
      <c r="S153" s="340"/>
      <c r="T153" s="340"/>
      <c r="U153" s="347"/>
      <c r="V153" s="340"/>
      <c r="W153" s="47" t="str">
        <f t="shared" si="2"/>
        <v>Incomplete</v>
      </c>
      <c r="X153" s="353"/>
    </row>
    <row r="154" spans="1:24" s="56" customFormat="1" ht="15" customHeight="1" x14ac:dyDescent="0.3">
      <c r="A154" s="63"/>
      <c r="B154" s="352"/>
      <c r="C154" s="436"/>
      <c r="D154" s="340"/>
      <c r="E154" s="340"/>
      <c r="F154" s="340"/>
      <c r="G154" s="340"/>
      <c r="H154" s="340"/>
      <c r="I154" s="340"/>
      <c r="J154" s="245" t="s">
        <v>412</v>
      </c>
      <c r="K154" s="245" t="s">
        <v>413</v>
      </c>
      <c r="L154" s="245" t="s">
        <v>414</v>
      </c>
      <c r="M154" s="246">
        <v>356</v>
      </c>
      <c r="N154" s="729"/>
      <c r="O154" s="729"/>
      <c r="P154" s="342"/>
      <c r="Q154" s="340"/>
      <c r="R154" s="340"/>
      <c r="S154" s="340"/>
      <c r="T154" s="340"/>
      <c r="U154" s="347"/>
      <c r="V154" s="340"/>
      <c r="W154" s="47" t="str">
        <f t="shared" si="2"/>
        <v>Incomplete</v>
      </c>
      <c r="X154" s="353"/>
    </row>
    <row r="155" spans="1:24" s="56" customFormat="1" ht="15" customHeight="1" x14ac:dyDescent="0.3">
      <c r="A155" s="63"/>
      <c r="B155" s="352"/>
      <c r="C155" s="436"/>
      <c r="D155" s="340"/>
      <c r="E155" s="340"/>
      <c r="F155" s="340"/>
      <c r="G155" s="340"/>
      <c r="H155" s="340"/>
      <c r="I155" s="340"/>
      <c r="J155" s="243" t="s">
        <v>415</v>
      </c>
      <c r="K155" s="243" t="s">
        <v>416</v>
      </c>
      <c r="L155" s="243" t="s">
        <v>417</v>
      </c>
      <c r="M155" s="244">
        <v>360</v>
      </c>
      <c r="N155" s="729"/>
      <c r="O155" s="729"/>
      <c r="P155" s="342"/>
      <c r="Q155" s="340"/>
      <c r="R155" s="340"/>
      <c r="S155" s="340"/>
      <c r="T155" s="340"/>
      <c r="U155" s="347"/>
      <c r="V155" s="340"/>
      <c r="W155" s="47" t="str">
        <f t="shared" si="2"/>
        <v>Incomplete</v>
      </c>
      <c r="X155" s="353"/>
    </row>
    <row r="156" spans="1:24" s="56" customFormat="1" ht="15" customHeight="1" x14ac:dyDescent="0.3">
      <c r="A156" s="63"/>
      <c r="B156" s="352"/>
      <c r="C156" s="436"/>
      <c r="D156" s="340"/>
      <c r="E156" s="340"/>
      <c r="F156" s="340"/>
      <c r="G156" s="340"/>
      <c r="H156" s="340"/>
      <c r="I156" s="340"/>
      <c r="J156" s="245" t="s">
        <v>418</v>
      </c>
      <c r="K156" s="245" t="s">
        <v>419</v>
      </c>
      <c r="L156" s="245" t="s">
        <v>420</v>
      </c>
      <c r="M156" s="246">
        <v>364</v>
      </c>
      <c r="N156" s="729"/>
      <c r="O156" s="729"/>
      <c r="P156" s="342"/>
      <c r="Q156" s="340"/>
      <c r="R156" s="340"/>
      <c r="S156" s="340"/>
      <c r="T156" s="340"/>
      <c r="U156" s="347"/>
      <c r="V156" s="340"/>
      <c r="W156" s="47" t="str">
        <f t="shared" si="2"/>
        <v>Incomplete</v>
      </c>
      <c r="X156" s="353"/>
    </row>
    <row r="157" spans="1:24" s="56" customFormat="1" ht="15" customHeight="1" x14ac:dyDescent="0.3">
      <c r="A157" s="63"/>
      <c r="B157" s="352"/>
      <c r="C157" s="436"/>
      <c r="D157" s="340"/>
      <c r="E157" s="340"/>
      <c r="F157" s="340"/>
      <c r="G157" s="340"/>
      <c r="H157" s="340"/>
      <c r="I157" s="340"/>
      <c r="J157" s="243" t="s">
        <v>421</v>
      </c>
      <c r="K157" s="243" t="s">
        <v>422</v>
      </c>
      <c r="L157" s="243" t="s">
        <v>423</v>
      </c>
      <c r="M157" s="244">
        <v>368</v>
      </c>
      <c r="N157" s="729"/>
      <c r="O157" s="729"/>
      <c r="P157" s="342"/>
      <c r="Q157" s="340"/>
      <c r="R157" s="340"/>
      <c r="S157" s="340"/>
      <c r="T157" s="340"/>
      <c r="U157" s="347"/>
      <c r="V157" s="340"/>
      <c r="W157" s="47" t="str">
        <f t="shared" si="2"/>
        <v>Incomplete</v>
      </c>
      <c r="X157" s="353"/>
    </row>
    <row r="158" spans="1:24" s="56" customFormat="1" ht="15" customHeight="1" x14ac:dyDescent="0.3">
      <c r="A158" s="63"/>
      <c r="B158" s="352"/>
      <c r="C158" s="436"/>
      <c r="D158" s="340"/>
      <c r="E158" s="340"/>
      <c r="F158" s="340"/>
      <c r="G158" s="340"/>
      <c r="H158" s="340"/>
      <c r="I158" s="340"/>
      <c r="J158" s="245" t="s">
        <v>424</v>
      </c>
      <c r="K158" s="245" t="s">
        <v>425</v>
      </c>
      <c r="L158" s="245" t="s">
        <v>426</v>
      </c>
      <c r="M158" s="246">
        <v>372</v>
      </c>
      <c r="N158" s="729"/>
      <c r="O158" s="729"/>
      <c r="P158" s="342"/>
      <c r="Q158" s="340"/>
      <c r="R158" s="340"/>
      <c r="S158" s="340"/>
      <c r="T158" s="340"/>
      <c r="U158" s="347"/>
      <c r="V158" s="340"/>
      <c r="W158" s="47" t="str">
        <f t="shared" si="2"/>
        <v>Incomplete</v>
      </c>
      <c r="X158" s="353"/>
    </row>
    <row r="159" spans="1:24" s="56" customFormat="1" ht="15" customHeight="1" x14ac:dyDescent="0.3">
      <c r="A159" s="63"/>
      <c r="B159" s="352"/>
      <c r="C159" s="436"/>
      <c r="D159" s="340"/>
      <c r="E159" s="340"/>
      <c r="F159" s="340"/>
      <c r="G159" s="340"/>
      <c r="H159" s="340"/>
      <c r="I159" s="340"/>
      <c r="J159" s="243" t="s">
        <v>427</v>
      </c>
      <c r="K159" s="243" t="s">
        <v>428</v>
      </c>
      <c r="L159" s="243" t="s">
        <v>429</v>
      </c>
      <c r="M159" s="244">
        <v>833</v>
      </c>
      <c r="N159" s="729"/>
      <c r="O159" s="729"/>
      <c r="P159" s="342"/>
      <c r="Q159" s="340"/>
      <c r="R159" s="340"/>
      <c r="S159" s="340"/>
      <c r="T159" s="340"/>
      <c r="U159" s="347"/>
      <c r="V159" s="340"/>
      <c r="W159" s="47" t="str">
        <f t="shared" si="2"/>
        <v>Incomplete</v>
      </c>
      <c r="X159" s="353"/>
    </row>
    <row r="160" spans="1:24" s="56" customFormat="1" ht="15" customHeight="1" x14ac:dyDescent="0.3">
      <c r="A160" s="63"/>
      <c r="B160" s="352"/>
      <c r="C160" s="436"/>
      <c r="D160" s="340"/>
      <c r="E160" s="340"/>
      <c r="F160" s="340"/>
      <c r="G160" s="340"/>
      <c r="H160" s="340"/>
      <c r="I160" s="340"/>
      <c r="J160" s="245" t="s">
        <v>430</v>
      </c>
      <c r="K160" s="245" t="s">
        <v>431</v>
      </c>
      <c r="L160" s="245" t="s">
        <v>432</v>
      </c>
      <c r="M160" s="246">
        <v>376</v>
      </c>
      <c r="N160" s="729"/>
      <c r="O160" s="729"/>
      <c r="P160" s="342"/>
      <c r="Q160" s="340"/>
      <c r="R160" s="340"/>
      <c r="S160" s="340"/>
      <c r="T160" s="340"/>
      <c r="U160" s="347"/>
      <c r="V160" s="340"/>
      <c r="W160" s="47" t="str">
        <f t="shared" si="2"/>
        <v>Incomplete</v>
      </c>
      <c r="X160" s="353"/>
    </row>
    <row r="161" spans="1:24" s="56" customFormat="1" ht="15" customHeight="1" x14ac:dyDescent="0.3">
      <c r="A161" s="63"/>
      <c r="B161" s="352"/>
      <c r="C161" s="436"/>
      <c r="D161" s="340"/>
      <c r="E161" s="340"/>
      <c r="F161" s="340"/>
      <c r="G161" s="340"/>
      <c r="H161" s="340"/>
      <c r="I161" s="340"/>
      <c r="J161" s="243" t="s">
        <v>433</v>
      </c>
      <c r="K161" s="243" t="s">
        <v>434</v>
      </c>
      <c r="L161" s="243" t="s">
        <v>435</v>
      </c>
      <c r="M161" s="244">
        <v>380</v>
      </c>
      <c r="N161" s="729"/>
      <c r="O161" s="729"/>
      <c r="P161" s="342"/>
      <c r="Q161" s="340"/>
      <c r="R161" s="340"/>
      <c r="S161" s="340"/>
      <c r="T161" s="340"/>
      <c r="U161" s="347"/>
      <c r="V161" s="340"/>
      <c r="W161" s="47" t="str">
        <f t="shared" si="2"/>
        <v>Incomplete</v>
      </c>
      <c r="X161" s="353"/>
    </row>
    <row r="162" spans="1:24" s="56" customFormat="1" ht="15" customHeight="1" x14ac:dyDescent="0.3">
      <c r="A162" s="63"/>
      <c r="B162" s="352"/>
      <c r="C162" s="436"/>
      <c r="D162" s="340"/>
      <c r="E162" s="340"/>
      <c r="F162" s="340"/>
      <c r="G162" s="340"/>
      <c r="H162" s="340"/>
      <c r="I162" s="340"/>
      <c r="J162" s="245" t="s">
        <v>436</v>
      </c>
      <c r="K162" s="245" t="s">
        <v>437</v>
      </c>
      <c r="L162" s="245" t="s">
        <v>438</v>
      </c>
      <c r="M162" s="246">
        <v>388</v>
      </c>
      <c r="N162" s="729"/>
      <c r="O162" s="729"/>
      <c r="P162" s="342"/>
      <c r="Q162" s="340"/>
      <c r="R162" s="340"/>
      <c r="S162" s="340"/>
      <c r="T162" s="340"/>
      <c r="U162" s="347"/>
      <c r="V162" s="340"/>
      <c r="W162" s="47" t="str">
        <f t="shared" si="2"/>
        <v>Incomplete</v>
      </c>
      <c r="X162" s="353"/>
    </row>
    <row r="163" spans="1:24" s="56" customFormat="1" ht="15" customHeight="1" x14ac:dyDescent="0.3">
      <c r="A163" s="63"/>
      <c r="B163" s="352"/>
      <c r="C163" s="436"/>
      <c r="D163" s="340"/>
      <c r="E163" s="340"/>
      <c r="F163" s="340"/>
      <c r="G163" s="340"/>
      <c r="H163" s="340"/>
      <c r="I163" s="340"/>
      <c r="J163" s="243" t="s">
        <v>439</v>
      </c>
      <c r="K163" s="243" t="s">
        <v>440</v>
      </c>
      <c r="L163" s="243" t="s">
        <v>441</v>
      </c>
      <c r="M163" s="244">
        <v>392</v>
      </c>
      <c r="N163" s="729"/>
      <c r="O163" s="729"/>
      <c r="P163" s="342"/>
      <c r="Q163" s="340"/>
      <c r="R163" s="340"/>
      <c r="S163" s="340"/>
      <c r="T163" s="340"/>
      <c r="U163" s="347"/>
      <c r="V163" s="340"/>
      <c r="W163" s="47" t="str">
        <f t="shared" si="2"/>
        <v>Incomplete</v>
      </c>
      <c r="X163" s="353"/>
    </row>
    <row r="164" spans="1:24" s="56" customFormat="1" ht="15" customHeight="1" x14ac:dyDescent="0.3">
      <c r="A164" s="63"/>
      <c r="B164" s="352"/>
      <c r="C164" s="436"/>
      <c r="D164" s="340"/>
      <c r="E164" s="340"/>
      <c r="F164" s="340"/>
      <c r="G164" s="340"/>
      <c r="H164" s="340"/>
      <c r="I164" s="340"/>
      <c r="J164" s="245" t="s">
        <v>442</v>
      </c>
      <c r="K164" s="245" t="s">
        <v>443</v>
      </c>
      <c r="L164" s="245" t="s">
        <v>444</v>
      </c>
      <c r="M164" s="246">
        <v>832</v>
      </c>
      <c r="N164" s="729"/>
      <c r="O164" s="729"/>
      <c r="P164" s="342"/>
      <c r="Q164" s="340"/>
      <c r="R164" s="340"/>
      <c r="S164" s="340"/>
      <c r="T164" s="340"/>
      <c r="U164" s="347"/>
      <c r="V164" s="340"/>
      <c r="W164" s="47" t="str">
        <f t="shared" si="2"/>
        <v>Incomplete</v>
      </c>
      <c r="X164" s="353"/>
    </row>
    <row r="165" spans="1:24" s="56" customFormat="1" ht="15" customHeight="1" x14ac:dyDescent="0.3">
      <c r="A165" s="63"/>
      <c r="B165" s="352"/>
      <c r="C165" s="436"/>
      <c r="D165" s="340"/>
      <c r="E165" s="340"/>
      <c r="F165" s="340"/>
      <c r="G165" s="340"/>
      <c r="H165" s="340"/>
      <c r="I165" s="340"/>
      <c r="J165" s="243" t="s">
        <v>445</v>
      </c>
      <c r="K165" s="243" t="s">
        <v>446</v>
      </c>
      <c r="L165" s="243" t="s">
        <v>447</v>
      </c>
      <c r="M165" s="244">
        <v>400</v>
      </c>
      <c r="N165" s="729"/>
      <c r="O165" s="729"/>
      <c r="P165" s="342"/>
      <c r="Q165" s="340"/>
      <c r="R165" s="340"/>
      <c r="S165" s="340"/>
      <c r="T165" s="340"/>
      <c r="U165" s="347"/>
      <c r="V165" s="340"/>
      <c r="W165" s="47" t="str">
        <f t="shared" si="2"/>
        <v>Incomplete</v>
      </c>
      <c r="X165" s="353"/>
    </row>
    <row r="166" spans="1:24" s="56" customFormat="1" ht="15" customHeight="1" x14ac:dyDescent="0.3">
      <c r="A166" s="63"/>
      <c r="B166" s="352"/>
      <c r="C166" s="436"/>
      <c r="D166" s="340"/>
      <c r="E166" s="340"/>
      <c r="F166" s="340"/>
      <c r="G166" s="340"/>
      <c r="H166" s="340"/>
      <c r="I166" s="340"/>
      <c r="J166" s="245" t="s">
        <v>448</v>
      </c>
      <c r="K166" s="245" t="s">
        <v>449</v>
      </c>
      <c r="L166" s="245" t="s">
        <v>450</v>
      </c>
      <c r="M166" s="246">
        <v>398</v>
      </c>
      <c r="N166" s="729"/>
      <c r="O166" s="729"/>
      <c r="P166" s="342"/>
      <c r="Q166" s="340"/>
      <c r="R166" s="340"/>
      <c r="S166" s="340"/>
      <c r="T166" s="340"/>
      <c r="U166" s="347"/>
      <c r="V166" s="340"/>
      <c r="W166" s="47" t="str">
        <f t="shared" si="2"/>
        <v>Incomplete</v>
      </c>
      <c r="X166" s="353"/>
    </row>
    <row r="167" spans="1:24" s="56" customFormat="1" ht="15" customHeight="1" x14ac:dyDescent="0.3">
      <c r="A167" s="63"/>
      <c r="B167" s="352"/>
      <c r="C167" s="436"/>
      <c r="D167" s="340"/>
      <c r="E167" s="340"/>
      <c r="F167" s="340"/>
      <c r="G167" s="340"/>
      <c r="H167" s="340"/>
      <c r="I167" s="340"/>
      <c r="J167" s="243" t="s">
        <v>451</v>
      </c>
      <c r="K167" s="243" t="s">
        <v>452</v>
      </c>
      <c r="L167" s="243" t="s">
        <v>453</v>
      </c>
      <c r="M167" s="244">
        <v>404</v>
      </c>
      <c r="N167" s="729"/>
      <c r="O167" s="729"/>
      <c r="P167" s="342"/>
      <c r="Q167" s="340"/>
      <c r="R167" s="340"/>
      <c r="S167" s="340"/>
      <c r="T167" s="340"/>
      <c r="U167" s="347"/>
      <c r="V167" s="340"/>
      <c r="W167" s="47" t="str">
        <f t="shared" si="2"/>
        <v>Incomplete</v>
      </c>
      <c r="X167" s="353"/>
    </row>
    <row r="168" spans="1:24" s="56" customFormat="1" ht="15" customHeight="1" x14ac:dyDescent="0.3">
      <c r="A168" s="63"/>
      <c r="B168" s="352"/>
      <c r="C168" s="436"/>
      <c r="D168" s="340"/>
      <c r="E168" s="340"/>
      <c r="F168" s="340"/>
      <c r="G168" s="340"/>
      <c r="H168" s="340"/>
      <c r="I168" s="340"/>
      <c r="J168" s="245" t="s">
        <v>454</v>
      </c>
      <c r="K168" s="245" t="s">
        <v>455</v>
      </c>
      <c r="L168" s="245" t="s">
        <v>456</v>
      </c>
      <c r="M168" s="246">
        <v>296</v>
      </c>
      <c r="N168" s="729"/>
      <c r="O168" s="729"/>
      <c r="P168" s="342"/>
      <c r="Q168" s="340"/>
      <c r="R168" s="340"/>
      <c r="S168" s="340"/>
      <c r="T168" s="340"/>
      <c r="U168" s="347"/>
      <c r="V168" s="340"/>
      <c r="W168" s="47" t="str">
        <f t="shared" si="2"/>
        <v>Incomplete</v>
      </c>
      <c r="X168" s="353"/>
    </row>
    <row r="169" spans="1:24" s="56" customFormat="1" ht="15" customHeight="1" x14ac:dyDescent="0.3">
      <c r="A169" s="63"/>
      <c r="B169" s="352"/>
      <c r="C169" s="436"/>
      <c r="D169" s="340"/>
      <c r="E169" s="340"/>
      <c r="F169" s="340"/>
      <c r="G169" s="340"/>
      <c r="H169" s="340"/>
      <c r="I169" s="340"/>
      <c r="J169" s="243" t="s">
        <v>457</v>
      </c>
      <c r="K169" s="243" t="s">
        <v>458</v>
      </c>
      <c r="L169" s="243" t="s">
        <v>459</v>
      </c>
      <c r="M169" s="244">
        <v>408</v>
      </c>
      <c r="N169" s="729"/>
      <c r="O169" s="729"/>
      <c r="P169" s="342"/>
      <c r="Q169" s="340"/>
      <c r="R169" s="340"/>
      <c r="S169" s="340"/>
      <c r="T169" s="340"/>
      <c r="U169" s="347"/>
      <c r="V169" s="340"/>
      <c r="W169" s="47" t="str">
        <f t="shared" si="2"/>
        <v>Incomplete</v>
      </c>
      <c r="X169" s="353"/>
    </row>
    <row r="170" spans="1:24" s="56" customFormat="1" ht="15" customHeight="1" x14ac:dyDescent="0.3">
      <c r="A170" s="63"/>
      <c r="B170" s="352"/>
      <c r="C170" s="436"/>
      <c r="D170" s="340"/>
      <c r="E170" s="340"/>
      <c r="F170" s="340"/>
      <c r="G170" s="340"/>
      <c r="H170" s="340"/>
      <c r="I170" s="340"/>
      <c r="J170" s="245" t="s">
        <v>460</v>
      </c>
      <c r="K170" s="245" t="s">
        <v>461</v>
      </c>
      <c r="L170" s="245" t="s">
        <v>462</v>
      </c>
      <c r="M170" s="246">
        <v>410</v>
      </c>
      <c r="N170" s="729"/>
      <c r="O170" s="729"/>
      <c r="P170" s="342"/>
      <c r="Q170" s="340"/>
      <c r="R170" s="340"/>
      <c r="S170" s="340"/>
      <c r="T170" s="340"/>
      <c r="U170" s="347"/>
      <c r="V170" s="340"/>
      <c r="W170" s="47" t="str">
        <f t="shared" si="2"/>
        <v>Incomplete</v>
      </c>
      <c r="X170" s="353"/>
    </row>
    <row r="171" spans="1:24" s="56" customFormat="1" ht="15" customHeight="1" x14ac:dyDescent="0.3">
      <c r="A171" s="63"/>
      <c r="B171" s="352"/>
      <c r="C171" s="436"/>
      <c r="D171" s="340"/>
      <c r="E171" s="340"/>
      <c r="F171" s="340"/>
      <c r="G171" s="340"/>
      <c r="H171" s="340"/>
      <c r="I171" s="340"/>
      <c r="J171" s="243" t="s">
        <v>463</v>
      </c>
      <c r="K171" s="243" t="s">
        <v>464</v>
      </c>
      <c r="L171" s="243" t="s">
        <v>465</v>
      </c>
      <c r="M171" s="244">
        <v>414</v>
      </c>
      <c r="N171" s="729"/>
      <c r="O171" s="729"/>
      <c r="P171" s="342"/>
      <c r="Q171" s="340"/>
      <c r="R171" s="340"/>
      <c r="S171" s="340"/>
      <c r="T171" s="340"/>
      <c r="U171" s="347"/>
      <c r="V171" s="340"/>
      <c r="W171" s="47" t="str">
        <f t="shared" si="2"/>
        <v>Incomplete</v>
      </c>
      <c r="X171" s="353"/>
    </row>
    <row r="172" spans="1:24" s="56" customFormat="1" ht="15" customHeight="1" x14ac:dyDescent="0.3">
      <c r="A172" s="63"/>
      <c r="B172" s="352"/>
      <c r="C172" s="436"/>
      <c r="D172" s="340"/>
      <c r="E172" s="340"/>
      <c r="F172" s="340"/>
      <c r="G172" s="340"/>
      <c r="H172" s="340"/>
      <c r="I172" s="340"/>
      <c r="J172" s="245" t="s">
        <v>466</v>
      </c>
      <c r="K172" s="245" t="s">
        <v>467</v>
      </c>
      <c r="L172" s="245" t="s">
        <v>468</v>
      </c>
      <c r="M172" s="246">
        <v>417</v>
      </c>
      <c r="N172" s="729"/>
      <c r="O172" s="729"/>
      <c r="P172" s="342"/>
      <c r="Q172" s="340"/>
      <c r="R172" s="340"/>
      <c r="S172" s="340"/>
      <c r="T172" s="340"/>
      <c r="U172" s="347"/>
      <c r="V172" s="340"/>
      <c r="W172" s="47" t="str">
        <f t="shared" si="2"/>
        <v>Incomplete</v>
      </c>
      <c r="X172" s="353"/>
    </row>
    <row r="173" spans="1:24" s="56" customFormat="1" ht="15" customHeight="1" x14ac:dyDescent="0.3">
      <c r="A173" s="63"/>
      <c r="B173" s="352"/>
      <c r="C173" s="436"/>
      <c r="D173" s="340"/>
      <c r="E173" s="340"/>
      <c r="F173" s="340"/>
      <c r="G173" s="340"/>
      <c r="H173" s="340"/>
      <c r="I173" s="340"/>
      <c r="J173" s="243" t="s">
        <v>469</v>
      </c>
      <c r="K173" s="243" t="s">
        <v>470</v>
      </c>
      <c r="L173" s="243" t="s">
        <v>471</v>
      </c>
      <c r="M173" s="244">
        <v>418</v>
      </c>
      <c r="N173" s="729"/>
      <c r="O173" s="729"/>
      <c r="P173" s="342"/>
      <c r="Q173" s="340"/>
      <c r="R173" s="340"/>
      <c r="S173" s="340"/>
      <c r="T173" s="340"/>
      <c r="U173" s="347"/>
      <c r="V173" s="340"/>
      <c r="W173" s="47" t="str">
        <f t="shared" si="2"/>
        <v>Incomplete</v>
      </c>
      <c r="X173" s="353"/>
    </row>
    <row r="174" spans="1:24" s="56" customFormat="1" ht="15" customHeight="1" x14ac:dyDescent="0.3">
      <c r="A174" s="63"/>
      <c r="B174" s="352"/>
      <c r="C174" s="436"/>
      <c r="D174" s="340"/>
      <c r="E174" s="340"/>
      <c r="F174" s="340"/>
      <c r="G174" s="340"/>
      <c r="H174" s="340"/>
      <c r="I174" s="340"/>
      <c r="J174" s="245" t="s">
        <v>472</v>
      </c>
      <c r="K174" s="245" t="s">
        <v>473</v>
      </c>
      <c r="L174" s="245" t="s">
        <v>474</v>
      </c>
      <c r="M174" s="246">
        <v>428</v>
      </c>
      <c r="N174" s="729"/>
      <c r="O174" s="729"/>
      <c r="P174" s="342"/>
      <c r="Q174" s="340"/>
      <c r="R174" s="340"/>
      <c r="S174" s="340"/>
      <c r="T174" s="340"/>
      <c r="U174" s="347"/>
      <c r="V174" s="340"/>
      <c r="W174" s="47" t="str">
        <f t="shared" si="2"/>
        <v>Incomplete</v>
      </c>
      <c r="X174" s="353"/>
    </row>
    <row r="175" spans="1:24" s="56" customFormat="1" ht="15" customHeight="1" x14ac:dyDescent="0.3">
      <c r="A175" s="63"/>
      <c r="B175" s="352"/>
      <c r="C175" s="436"/>
      <c r="D175" s="340"/>
      <c r="E175" s="340"/>
      <c r="F175" s="340"/>
      <c r="G175" s="340"/>
      <c r="H175" s="340"/>
      <c r="I175" s="340"/>
      <c r="J175" s="243" t="s">
        <v>475</v>
      </c>
      <c r="K175" s="243" t="s">
        <v>476</v>
      </c>
      <c r="L175" s="243" t="s">
        <v>477</v>
      </c>
      <c r="M175" s="244">
        <v>422</v>
      </c>
      <c r="N175" s="729"/>
      <c r="O175" s="729"/>
      <c r="P175" s="342"/>
      <c r="Q175" s="340"/>
      <c r="R175" s="340"/>
      <c r="S175" s="340"/>
      <c r="T175" s="340"/>
      <c r="U175" s="347"/>
      <c r="V175" s="340"/>
      <c r="W175" s="47" t="str">
        <f t="shared" si="2"/>
        <v>Incomplete</v>
      </c>
      <c r="X175" s="353"/>
    </row>
    <row r="176" spans="1:24" s="56" customFormat="1" ht="15" customHeight="1" x14ac:dyDescent="0.3">
      <c r="A176" s="63"/>
      <c r="B176" s="352"/>
      <c r="C176" s="436"/>
      <c r="D176" s="340"/>
      <c r="E176" s="340"/>
      <c r="F176" s="340"/>
      <c r="G176" s="340"/>
      <c r="H176" s="340"/>
      <c r="I176" s="340"/>
      <c r="J176" s="245" t="s">
        <v>478</v>
      </c>
      <c r="K176" s="245" t="s">
        <v>479</v>
      </c>
      <c r="L176" s="245" t="s">
        <v>480</v>
      </c>
      <c r="M176" s="246">
        <v>426</v>
      </c>
      <c r="N176" s="729"/>
      <c r="O176" s="729"/>
      <c r="P176" s="342"/>
      <c r="Q176" s="340"/>
      <c r="R176" s="340"/>
      <c r="S176" s="340"/>
      <c r="T176" s="340"/>
      <c r="U176" s="347"/>
      <c r="V176" s="340"/>
      <c r="W176" s="47" t="str">
        <f t="shared" si="2"/>
        <v>Incomplete</v>
      </c>
      <c r="X176" s="353"/>
    </row>
    <row r="177" spans="1:24" s="56" customFormat="1" ht="15" customHeight="1" x14ac:dyDescent="0.3">
      <c r="A177" s="63"/>
      <c r="B177" s="352"/>
      <c r="C177" s="436"/>
      <c r="D177" s="340"/>
      <c r="E177" s="340"/>
      <c r="F177" s="340"/>
      <c r="G177" s="340"/>
      <c r="H177" s="340"/>
      <c r="I177" s="340"/>
      <c r="J177" s="243" t="s">
        <v>481</v>
      </c>
      <c r="K177" s="243" t="s">
        <v>482</v>
      </c>
      <c r="L177" s="243" t="s">
        <v>483</v>
      </c>
      <c r="M177" s="244">
        <v>430</v>
      </c>
      <c r="N177" s="729"/>
      <c r="O177" s="729"/>
      <c r="P177" s="342"/>
      <c r="Q177" s="340"/>
      <c r="R177" s="340"/>
      <c r="S177" s="340"/>
      <c r="T177" s="340"/>
      <c r="U177" s="347"/>
      <c r="V177" s="340"/>
      <c r="W177" s="47" t="str">
        <f t="shared" si="2"/>
        <v>Incomplete</v>
      </c>
      <c r="X177" s="353"/>
    </row>
    <row r="178" spans="1:24" s="56" customFormat="1" ht="15" customHeight="1" x14ac:dyDescent="0.3">
      <c r="A178" s="63"/>
      <c r="B178" s="352"/>
      <c r="C178" s="436"/>
      <c r="D178" s="340"/>
      <c r="E178" s="340"/>
      <c r="F178" s="340"/>
      <c r="G178" s="340"/>
      <c r="H178" s="340"/>
      <c r="I178" s="340"/>
      <c r="J178" s="245" t="s">
        <v>484</v>
      </c>
      <c r="K178" s="245" t="s">
        <v>485</v>
      </c>
      <c r="L178" s="245" t="s">
        <v>486</v>
      </c>
      <c r="M178" s="246">
        <v>434</v>
      </c>
      <c r="N178" s="729"/>
      <c r="O178" s="729"/>
      <c r="P178" s="342"/>
      <c r="Q178" s="340"/>
      <c r="R178" s="340"/>
      <c r="S178" s="340"/>
      <c r="T178" s="340"/>
      <c r="U178" s="347"/>
      <c r="V178" s="340"/>
      <c r="W178" s="47" t="str">
        <f t="shared" si="2"/>
        <v>Incomplete</v>
      </c>
      <c r="X178" s="353"/>
    </row>
    <row r="179" spans="1:24" s="56" customFormat="1" ht="15" customHeight="1" x14ac:dyDescent="0.3">
      <c r="A179" s="63"/>
      <c r="B179" s="352"/>
      <c r="C179" s="436"/>
      <c r="D179" s="340"/>
      <c r="E179" s="340"/>
      <c r="F179" s="340"/>
      <c r="G179" s="340"/>
      <c r="H179" s="340"/>
      <c r="I179" s="340"/>
      <c r="J179" s="243" t="s">
        <v>487</v>
      </c>
      <c r="K179" s="243" t="s">
        <v>488</v>
      </c>
      <c r="L179" s="243" t="s">
        <v>489</v>
      </c>
      <c r="M179" s="244">
        <v>438</v>
      </c>
      <c r="N179" s="729"/>
      <c r="O179" s="729"/>
      <c r="P179" s="342"/>
      <c r="Q179" s="340"/>
      <c r="R179" s="340"/>
      <c r="S179" s="340"/>
      <c r="T179" s="340"/>
      <c r="U179" s="347"/>
      <c r="V179" s="340"/>
      <c r="W179" s="47" t="str">
        <f t="shared" si="2"/>
        <v>Incomplete</v>
      </c>
      <c r="X179" s="353"/>
    </row>
    <row r="180" spans="1:24" s="56" customFormat="1" ht="15" customHeight="1" x14ac:dyDescent="0.3">
      <c r="A180" s="63"/>
      <c r="B180" s="352"/>
      <c r="C180" s="436"/>
      <c r="D180" s="340"/>
      <c r="E180" s="340"/>
      <c r="F180" s="340"/>
      <c r="G180" s="340"/>
      <c r="H180" s="340"/>
      <c r="I180" s="340"/>
      <c r="J180" s="245" t="s">
        <v>490</v>
      </c>
      <c r="K180" s="245" t="s">
        <v>491</v>
      </c>
      <c r="L180" s="245" t="s">
        <v>492</v>
      </c>
      <c r="M180" s="246">
        <v>440</v>
      </c>
      <c r="N180" s="729"/>
      <c r="O180" s="729"/>
      <c r="P180" s="342"/>
      <c r="Q180" s="340"/>
      <c r="R180" s="340"/>
      <c r="S180" s="340"/>
      <c r="T180" s="340"/>
      <c r="U180" s="347"/>
      <c r="V180" s="340"/>
      <c r="W180" s="47" t="str">
        <f t="shared" ref="W180:W243" si="3">IF(OR(O180="",N180=""),"Incomplete","Complete")</f>
        <v>Incomplete</v>
      </c>
      <c r="X180" s="353"/>
    </row>
    <row r="181" spans="1:24" s="56" customFormat="1" ht="15" customHeight="1" x14ac:dyDescent="0.3">
      <c r="A181" s="63"/>
      <c r="B181" s="352"/>
      <c r="C181" s="436"/>
      <c r="D181" s="340"/>
      <c r="E181" s="340"/>
      <c r="F181" s="340"/>
      <c r="G181" s="340"/>
      <c r="H181" s="340"/>
      <c r="I181" s="340"/>
      <c r="J181" s="243" t="s">
        <v>493</v>
      </c>
      <c r="K181" s="243" t="s">
        <v>494</v>
      </c>
      <c r="L181" s="243" t="s">
        <v>495</v>
      </c>
      <c r="M181" s="244">
        <v>442</v>
      </c>
      <c r="N181" s="729"/>
      <c r="O181" s="729"/>
      <c r="P181" s="342"/>
      <c r="Q181" s="340"/>
      <c r="R181" s="340"/>
      <c r="S181" s="340"/>
      <c r="T181" s="340"/>
      <c r="U181" s="347"/>
      <c r="V181" s="340"/>
      <c r="W181" s="47" t="str">
        <f t="shared" si="3"/>
        <v>Incomplete</v>
      </c>
      <c r="X181" s="353"/>
    </row>
    <row r="182" spans="1:24" s="56" customFormat="1" ht="15" customHeight="1" x14ac:dyDescent="0.3">
      <c r="A182" s="63"/>
      <c r="B182" s="352"/>
      <c r="C182" s="436"/>
      <c r="D182" s="340"/>
      <c r="E182" s="340"/>
      <c r="F182" s="340"/>
      <c r="G182" s="340"/>
      <c r="H182" s="340"/>
      <c r="I182" s="340"/>
      <c r="J182" s="245" t="s">
        <v>496</v>
      </c>
      <c r="K182" s="245" t="s">
        <v>497</v>
      </c>
      <c r="L182" s="245" t="s">
        <v>498</v>
      </c>
      <c r="M182" s="246">
        <v>446</v>
      </c>
      <c r="N182" s="729"/>
      <c r="O182" s="729"/>
      <c r="P182" s="342"/>
      <c r="Q182" s="340"/>
      <c r="R182" s="340"/>
      <c r="S182" s="340"/>
      <c r="T182" s="340"/>
      <c r="U182" s="347"/>
      <c r="V182" s="340"/>
      <c r="W182" s="47" t="str">
        <f t="shared" si="3"/>
        <v>Incomplete</v>
      </c>
      <c r="X182" s="353"/>
    </row>
    <row r="183" spans="1:24" s="56" customFormat="1" ht="15" customHeight="1" x14ac:dyDescent="0.3">
      <c r="A183" s="63"/>
      <c r="B183" s="352"/>
      <c r="C183" s="436"/>
      <c r="D183" s="340"/>
      <c r="E183" s="340"/>
      <c r="F183" s="340"/>
      <c r="G183" s="340"/>
      <c r="H183" s="340"/>
      <c r="I183" s="340"/>
      <c r="J183" s="243" t="s">
        <v>499</v>
      </c>
      <c r="K183" s="243" t="s">
        <v>500</v>
      </c>
      <c r="L183" s="243" t="s">
        <v>501</v>
      </c>
      <c r="M183" s="244">
        <v>807</v>
      </c>
      <c r="N183" s="729"/>
      <c r="O183" s="729"/>
      <c r="P183" s="342"/>
      <c r="Q183" s="340"/>
      <c r="R183" s="340"/>
      <c r="S183" s="340"/>
      <c r="T183" s="340"/>
      <c r="U183" s="347"/>
      <c r="V183" s="340"/>
      <c r="W183" s="47" t="str">
        <f t="shared" si="3"/>
        <v>Incomplete</v>
      </c>
      <c r="X183" s="353"/>
    </row>
    <row r="184" spans="1:24" s="56" customFormat="1" ht="15" customHeight="1" x14ac:dyDescent="0.3">
      <c r="A184" s="63"/>
      <c r="B184" s="352"/>
      <c r="C184" s="436"/>
      <c r="D184" s="340"/>
      <c r="E184" s="340"/>
      <c r="F184" s="340"/>
      <c r="G184" s="340"/>
      <c r="H184" s="340"/>
      <c r="I184" s="340"/>
      <c r="J184" s="245" t="s">
        <v>502</v>
      </c>
      <c r="K184" s="245" t="s">
        <v>503</v>
      </c>
      <c r="L184" s="245" t="s">
        <v>504</v>
      </c>
      <c r="M184" s="246">
        <v>450</v>
      </c>
      <c r="N184" s="729"/>
      <c r="O184" s="729"/>
      <c r="P184" s="342"/>
      <c r="Q184" s="340"/>
      <c r="R184" s="340"/>
      <c r="S184" s="340"/>
      <c r="T184" s="340"/>
      <c r="U184" s="347"/>
      <c r="V184" s="340"/>
      <c r="W184" s="47" t="str">
        <f t="shared" si="3"/>
        <v>Incomplete</v>
      </c>
      <c r="X184" s="353"/>
    </row>
    <row r="185" spans="1:24" s="56" customFormat="1" ht="15" customHeight="1" x14ac:dyDescent="0.3">
      <c r="A185" s="63"/>
      <c r="B185" s="352"/>
      <c r="C185" s="436"/>
      <c r="D185" s="340"/>
      <c r="E185" s="340"/>
      <c r="F185" s="340"/>
      <c r="G185" s="340"/>
      <c r="H185" s="340"/>
      <c r="I185" s="340"/>
      <c r="J185" s="243" t="s">
        <v>505</v>
      </c>
      <c r="K185" s="243" t="s">
        <v>506</v>
      </c>
      <c r="L185" s="243" t="s">
        <v>507</v>
      </c>
      <c r="M185" s="244">
        <v>454</v>
      </c>
      <c r="N185" s="729"/>
      <c r="O185" s="729"/>
      <c r="P185" s="342"/>
      <c r="Q185" s="340"/>
      <c r="R185" s="340"/>
      <c r="S185" s="340"/>
      <c r="T185" s="340"/>
      <c r="U185" s="347"/>
      <c r="V185" s="340"/>
      <c r="W185" s="47" t="str">
        <f t="shared" si="3"/>
        <v>Incomplete</v>
      </c>
      <c r="X185" s="353"/>
    </row>
    <row r="186" spans="1:24" s="56" customFormat="1" ht="15" customHeight="1" x14ac:dyDescent="0.3">
      <c r="A186" s="63"/>
      <c r="B186" s="352"/>
      <c r="C186" s="436"/>
      <c r="D186" s="340"/>
      <c r="E186" s="340"/>
      <c r="F186" s="340"/>
      <c r="G186" s="340"/>
      <c r="H186" s="340"/>
      <c r="I186" s="340"/>
      <c r="J186" s="245" t="s">
        <v>508</v>
      </c>
      <c r="K186" s="245" t="s">
        <v>509</v>
      </c>
      <c r="L186" s="245" t="s">
        <v>510</v>
      </c>
      <c r="M186" s="246">
        <v>458</v>
      </c>
      <c r="N186" s="729"/>
      <c r="O186" s="729"/>
      <c r="P186" s="342"/>
      <c r="Q186" s="340"/>
      <c r="R186" s="340"/>
      <c r="S186" s="340"/>
      <c r="T186" s="340"/>
      <c r="U186" s="347"/>
      <c r="V186" s="340"/>
      <c r="W186" s="47" t="str">
        <f t="shared" si="3"/>
        <v>Incomplete</v>
      </c>
      <c r="X186" s="353"/>
    </row>
    <row r="187" spans="1:24" s="56" customFormat="1" ht="15" customHeight="1" x14ac:dyDescent="0.3">
      <c r="A187" s="63"/>
      <c r="B187" s="352"/>
      <c r="C187" s="436"/>
      <c r="D187" s="340"/>
      <c r="E187" s="340"/>
      <c r="F187" s="340"/>
      <c r="G187" s="340"/>
      <c r="H187" s="340"/>
      <c r="I187" s="340"/>
      <c r="J187" s="243" t="s">
        <v>511</v>
      </c>
      <c r="K187" s="243" t="s">
        <v>512</v>
      </c>
      <c r="L187" s="243" t="s">
        <v>513</v>
      </c>
      <c r="M187" s="244">
        <v>462</v>
      </c>
      <c r="N187" s="729"/>
      <c r="O187" s="729"/>
      <c r="P187" s="342"/>
      <c r="Q187" s="340"/>
      <c r="R187" s="340"/>
      <c r="S187" s="340"/>
      <c r="T187" s="340"/>
      <c r="U187" s="347"/>
      <c r="V187" s="340"/>
      <c r="W187" s="47" t="str">
        <f t="shared" si="3"/>
        <v>Incomplete</v>
      </c>
      <c r="X187" s="353"/>
    </row>
    <row r="188" spans="1:24" s="56" customFormat="1" ht="15" customHeight="1" x14ac:dyDescent="0.3">
      <c r="A188" s="63"/>
      <c r="B188" s="352"/>
      <c r="C188" s="436"/>
      <c r="D188" s="340"/>
      <c r="E188" s="340"/>
      <c r="F188" s="340"/>
      <c r="G188" s="340"/>
      <c r="H188" s="340"/>
      <c r="I188" s="340"/>
      <c r="J188" s="245" t="s">
        <v>514</v>
      </c>
      <c r="K188" s="245" t="s">
        <v>515</v>
      </c>
      <c r="L188" s="245" t="s">
        <v>516</v>
      </c>
      <c r="M188" s="246">
        <v>466</v>
      </c>
      <c r="N188" s="729"/>
      <c r="O188" s="729"/>
      <c r="P188" s="342"/>
      <c r="Q188" s="340"/>
      <c r="R188" s="340"/>
      <c r="S188" s="340"/>
      <c r="T188" s="340"/>
      <c r="U188" s="347"/>
      <c r="V188" s="340"/>
      <c r="W188" s="47" t="str">
        <f t="shared" si="3"/>
        <v>Incomplete</v>
      </c>
      <c r="X188" s="353"/>
    </row>
    <row r="189" spans="1:24" s="56" customFormat="1" ht="15" customHeight="1" x14ac:dyDescent="0.3">
      <c r="A189" s="63"/>
      <c r="B189" s="352"/>
      <c r="C189" s="436"/>
      <c r="D189" s="340"/>
      <c r="E189" s="340"/>
      <c r="F189" s="340"/>
      <c r="G189" s="340"/>
      <c r="H189" s="340"/>
      <c r="I189" s="340"/>
      <c r="J189" s="243" t="s">
        <v>517</v>
      </c>
      <c r="K189" s="243" t="s">
        <v>518</v>
      </c>
      <c r="L189" s="243" t="s">
        <v>519</v>
      </c>
      <c r="M189" s="244">
        <v>470</v>
      </c>
      <c r="N189" s="729"/>
      <c r="O189" s="729"/>
      <c r="P189" s="342"/>
      <c r="Q189" s="340"/>
      <c r="R189" s="340"/>
      <c r="S189" s="340"/>
      <c r="T189" s="340"/>
      <c r="U189" s="347"/>
      <c r="V189" s="340"/>
      <c r="W189" s="47" t="str">
        <f t="shared" si="3"/>
        <v>Incomplete</v>
      </c>
      <c r="X189" s="353"/>
    </row>
    <row r="190" spans="1:24" s="56" customFormat="1" ht="15" customHeight="1" x14ac:dyDescent="0.3">
      <c r="A190" s="63"/>
      <c r="B190" s="352"/>
      <c r="C190" s="436"/>
      <c r="D190" s="340"/>
      <c r="E190" s="340"/>
      <c r="F190" s="340"/>
      <c r="G190" s="340"/>
      <c r="H190" s="340"/>
      <c r="I190" s="340"/>
      <c r="J190" s="245" t="s">
        <v>520</v>
      </c>
      <c r="K190" s="245" t="s">
        <v>521</v>
      </c>
      <c r="L190" s="245" t="s">
        <v>522</v>
      </c>
      <c r="M190" s="246">
        <v>584</v>
      </c>
      <c r="N190" s="729"/>
      <c r="O190" s="729"/>
      <c r="P190" s="342"/>
      <c r="Q190" s="340"/>
      <c r="R190" s="340"/>
      <c r="S190" s="340"/>
      <c r="T190" s="340"/>
      <c r="U190" s="347"/>
      <c r="V190" s="340"/>
      <c r="W190" s="47" t="str">
        <f t="shared" si="3"/>
        <v>Incomplete</v>
      </c>
      <c r="X190" s="353"/>
    </row>
    <row r="191" spans="1:24" s="56" customFormat="1" ht="15" customHeight="1" x14ac:dyDescent="0.3">
      <c r="A191" s="63"/>
      <c r="B191" s="352"/>
      <c r="C191" s="436"/>
      <c r="D191" s="340"/>
      <c r="E191" s="340"/>
      <c r="F191" s="340"/>
      <c r="G191" s="340"/>
      <c r="H191" s="340"/>
      <c r="I191" s="340"/>
      <c r="J191" s="243" t="s">
        <v>523</v>
      </c>
      <c r="K191" s="243" t="s">
        <v>524</v>
      </c>
      <c r="L191" s="243" t="s">
        <v>525</v>
      </c>
      <c r="M191" s="244">
        <v>474</v>
      </c>
      <c r="N191" s="729"/>
      <c r="O191" s="729"/>
      <c r="P191" s="342"/>
      <c r="Q191" s="340"/>
      <c r="R191" s="340"/>
      <c r="S191" s="340"/>
      <c r="T191" s="340"/>
      <c r="U191" s="347"/>
      <c r="V191" s="340"/>
      <c r="W191" s="47" t="str">
        <f t="shared" si="3"/>
        <v>Incomplete</v>
      </c>
      <c r="X191" s="353"/>
    </row>
    <row r="192" spans="1:24" s="56" customFormat="1" ht="15" customHeight="1" x14ac:dyDescent="0.3">
      <c r="A192" s="63"/>
      <c r="B192" s="352"/>
      <c r="C192" s="436"/>
      <c r="D192" s="340"/>
      <c r="E192" s="340"/>
      <c r="F192" s="340"/>
      <c r="G192" s="340"/>
      <c r="H192" s="340"/>
      <c r="I192" s="340"/>
      <c r="J192" s="245" t="s">
        <v>526</v>
      </c>
      <c r="K192" s="245" t="s">
        <v>527</v>
      </c>
      <c r="L192" s="245" t="s">
        <v>528</v>
      </c>
      <c r="M192" s="246">
        <v>478</v>
      </c>
      <c r="N192" s="729"/>
      <c r="O192" s="729"/>
      <c r="P192" s="342"/>
      <c r="Q192" s="340"/>
      <c r="R192" s="340"/>
      <c r="S192" s="340"/>
      <c r="T192" s="340"/>
      <c r="U192" s="347"/>
      <c r="V192" s="340"/>
      <c r="W192" s="47" t="str">
        <f t="shared" si="3"/>
        <v>Incomplete</v>
      </c>
      <c r="X192" s="353"/>
    </row>
    <row r="193" spans="1:24" s="56" customFormat="1" ht="15" customHeight="1" x14ac:dyDescent="0.3">
      <c r="A193" s="63"/>
      <c r="B193" s="352"/>
      <c r="C193" s="436"/>
      <c r="D193" s="340"/>
      <c r="E193" s="340"/>
      <c r="F193" s="340"/>
      <c r="G193" s="340"/>
      <c r="H193" s="340"/>
      <c r="I193" s="340"/>
      <c r="J193" s="243" t="s">
        <v>529</v>
      </c>
      <c r="K193" s="243" t="s">
        <v>530</v>
      </c>
      <c r="L193" s="243" t="s">
        <v>531</v>
      </c>
      <c r="M193" s="244">
        <v>480</v>
      </c>
      <c r="N193" s="729"/>
      <c r="O193" s="729"/>
      <c r="P193" s="342"/>
      <c r="Q193" s="340"/>
      <c r="R193" s="340"/>
      <c r="S193" s="340"/>
      <c r="T193" s="340"/>
      <c r="U193" s="347"/>
      <c r="V193" s="340"/>
      <c r="W193" s="47" t="str">
        <f t="shared" si="3"/>
        <v>Incomplete</v>
      </c>
      <c r="X193" s="353"/>
    </row>
    <row r="194" spans="1:24" s="56" customFormat="1" ht="15" customHeight="1" x14ac:dyDescent="0.3">
      <c r="A194" s="63"/>
      <c r="B194" s="352"/>
      <c r="C194" s="436"/>
      <c r="D194" s="340"/>
      <c r="E194" s="340"/>
      <c r="F194" s="340"/>
      <c r="G194" s="340"/>
      <c r="H194" s="340"/>
      <c r="I194" s="340"/>
      <c r="J194" s="245" t="s">
        <v>532</v>
      </c>
      <c r="K194" s="245" t="s">
        <v>533</v>
      </c>
      <c r="L194" s="245" t="s">
        <v>534</v>
      </c>
      <c r="M194" s="246">
        <v>175</v>
      </c>
      <c r="N194" s="729"/>
      <c r="O194" s="729"/>
      <c r="P194" s="342"/>
      <c r="Q194" s="340"/>
      <c r="R194" s="340"/>
      <c r="S194" s="340"/>
      <c r="T194" s="340"/>
      <c r="U194" s="347"/>
      <c r="V194" s="340"/>
      <c r="W194" s="47" t="str">
        <f t="shared" si="3"/>
        <v>Incomplete</v>
      </c>
      <c r="X194" s="353"/>
    </row>
    <row r="195" spans="1:24" s="56" customFormat="1" ht="15" customHeight="1" x14ac:dyDescent="0.3">
      <c r="A195" s="63"/>
      <c r="B195" s="352"/>
      <c r="C195" s="436"/>
      <c r="D195" s="340"/>
      <c r="E195" s="340"/>
      <c r="F195" s="340"/>
      <c r="G195" s="340"/>
      <c r="H195" s="340"/>
      <c r="I195" s="340"/>
      <c r="J195" s="243" t="s">
        <v>535</v>
      </c>
      <c r="K195" s="243" t="s">
        <v>536</v>
      </c>
      <c r="L195" s="243" t="s">
        <v>537</v>
      </c>
      <c r="M195" s="244">
        <v>484</v>
      </c>
      <c r="N195" s="729"/>
      <c r="O195" s="729"/>
      <c r="P195" s="342"/>
      <c r="Q195" s="340"/>
      <c r="R195" s="340"/>
      <c r="S195" s="340"/>
      <c r="T195" s="340"/>
      <c r="U195" s="347"/>
      <c r="V195" s="340"/>
      <c r="W195" s="47" t="str">
        <f t="shared" si="3"/>
        <v>Incomplete</v>
      </c>
      <c r="X195" s="353"/>
    </row>
    <row r="196" spans="1:24" s="56" customFormat="1" ht="15" customHeight="1" x14ac:dyDescent="0.3">
      <c r="A196" s="63"/>
      <c r="B196" s="352"/>
      <c r="C196" s="436"/>
      <c r="D196" s="340"/>
      <c r="E196" s="340"/>
      <c r="F196" s="340"/>
      <c r="G196" s="340"/>
      <c r="H196" s="340"/>
      <c r="I196" s="340"/>
      <c r="J196" s="245" t="s">
        <v>538</v>
      </c>
      <c r="K196" s="245" t="s">
        <v>539</v>
      </c>
      <c r="L196" s="245" t="s">
        <v>540</v>
      </c>
      <c r="M196" s="246">
        <v>583</v>
      </c>
      <c r="N196" s="729"/>
      <c r="O196" s="729"/>
      <c r="P196" s="342"/>
      <c r="Q196" s="340"/>
      <c r="R196" s="340"/>
      <c r="S196" s="340"/>
      <c r="T196" s="340"/>
      <c r="U196" s="347"/>
      <c r="V196" s="340"/>
      <c r="W196" s="47" t="str">
        <f t="shared" si="3"/>
        <v>Incomplete</v>
      </c>
      <c r="X196" s="353"/>
    </row>
    <row r="197" spans="1:24" s="56" customFormat="1" ht="15" customHeight="1" x14ac:dyDescent="0.3">
      <c r="A197" s="63"/>
      <c r="B197" s="352"/>
      <c r="C197" s="436"/>
      <c r="D197" s="340"/>
      <c r="E197" s="340"/>
      <c r="F197" s="340"/>
      <c r="G197" s="340"/>
      <c r="H197" s="340"/>
      <c r="I197" s="340"/>
      <c r="J197" s="243" t="s">
        <v>541</v>
      </c>
      <c r="K197" s="243" t="s">
        <v>542</v>
      </c>
      <c r="L197" s="243" t="s">
        <v>543</v>
      </c>
      <c r="M197" s="244">
        <v>498</v>
      </c>
      <c r="N197" s="729"/>
      <c r="O197" s="729"/>
      <c r="P197" s="342"/>
      <c r="Q197" s="340"/>
      <c r="R197" s="340"/>
      <c r="S197" s="340"/>
      <c r="T197" s="340"/>
      <c r="U197" s="347"/>
      <c r="V197" s="340"/>
      <c r="W197" s="47" t="str">
        <f t="shared" si="3"/>
        <v>Incomplete</v>
      </c>
      <c r="X197" s="353"/>
    </row>
    <row r="198" spans="1:24" s="56" customFormat="1" ht="15" customHeight="1" x14ac:dyDescent="0.3">
      <c r="A198" s="63"/>
      <c r="B198" s="352"/>
      <c r="C198" s="436"/>
      <c r="D198" s="340"/>
      <c r="E198" s="340"/>
      <c r="F198" s="340"/>
      <c r="G198" s="340"/>
      <c r="H198" s="340"/>
      <c r="I198" s="340"/>
      <c r="J198" s="245" t="s">
        <v>544</v>
      </c>
      <c r="K198" s="245" t="s">
        <v>545</v>
      </c>
      <c r="L198" s="245" t="s">
        <v>546</v>
      </c>
      <c r="M198" s="246">
        <v>492</v>
      </c>
      <c r="N198" s="729"/>
      <c r="O198" s="729"/>
      <c r="P198" s="342"/>
      <c r="Q198" s="340"/>
      <c r="R198" s="340"/>
      <c r="S198" s="340"/>
      <c r="T198" s="340"/>
      <c r="U198" s="347"/>
      <c r="V198" s="340"/>
      <c r="W198" s="47" t="str">
        <f t="shared" si="3"/>
        <v>Incomplete</v>
      </c>
      <c r="X198" s="353"/>
    </row>
    <row r="199" spans="1:24" s="56" customFormat="1" ht="15" customHeight="1" x14ac:dyDescent="0.3">
      <c r="A199" s="63"/>
      <c r="B199" s="352"/>
      <c r="C199" s="436"/>
      <c r="D199" s="340"/>
      <c r="E199" s="340"/>
      <c r="F199" s="340"/>
      <c r="G199" s="340"/>
      <c r="H199" s="340"/>
      <c r="I199" s="340"/>
      <c r="J199" s="243" t="s">
        <v>547</v>
      </c>
      <c r="K199" s="243" t="s">
        <v>548</v>
      </c>
      <c r="L199" s="243" t="s">
        <v>549</v>
      </c>
      <c r="M199" s="244">
        <v>496</v>
      </c>
      <c r="N199" s="729"/>
      <c r="O199" s="729"/>
      <c r="P199" s="342"/>
      <c r="Q199" s="340"/>
      <c r="R199" s="340"/>
      <c r="S199" s="340"/>
      <c r="T199" s="340"/>
      <c r="U199" s="347"/>
      <c r="V199" s="340"/>
      <c r="W199" s="47" t="str">
        <f t="shared" si="3"/>
        <v>Incomplete</v>
      </c>
      <c r="X199" s="353"/>
    </row>
    <row r="200" spans="1:24" s="56" customFormat="1" ht="15" customHeight="1" x14ac:dyDescent="0.3">
      <c r="A200" s="63"/>
      <c r="B200" s="352"/>
      <c r="C200" s="436"/>
      <c r="D200" s="340"/>
      <c r="E200" s="340"/>
      <c r="F200" s="340"/>
      <c r="G200" s="340"/>
      <c r="H200" s="340"/>
      <c r="I200" s="340"/>
      <c r="J200" s="245" t="s">
        <v>550</v>
      </c>
      <c r="K200" s="245" t="s">
        <v>551</v>
      </c>
      <c r="L200" s="245" t="s">
        <v>552</v>
      </c>
      <c r="M200" s="246">
        <v>499</v>
      </c>
      <c r="N200" s="729"/>
      <c r="O200" s="729"/>
      <c r="P200" s="342"/>
      <c r="Q200" s="340"/>
      <c r="R200" s="340"/>
      <c r="S200" s="340"/>
      <c r="T200" s="340"/>
      <c r="U200" s="347"/>
      <c r="V200" s="340"/>
      <c r="W200" s="47" t="str">
        <f t="shared" si="3"/>
        <v>Incomplete</v>
      </c>
      <c r="X200" s="353"/>
    </row>
    <row r="201" spans="1:24" s="56" customFormat="1" ht="15" customHeight="1" x14ac:dyDescent="0.3">
      <c r="A201" s="63"/>
      <c r="B201" s="352"/>
      <c r="C201" s="436"/>
      <c r="D201" s="340"/>
      <c r="E201" s="340"/>
      <c r="F201" s="340"/>
      <c r="G201" s="340"/>
      <c r="H201" s="340"/>
      <c r="I201" s="340"/>
      <c r="J201" s="243" t="s">
        <v>553</v>
      </c>
      <c r="K201" s="243" t="s">
        <v>554</v>
      </c>
      <c r="L201" s="243" t="s">
        <v>555</v>
      </c>
      <c r="M201" s="244">
        <v>500</v>
      </c>
      <c r="N201" s="729"/>
      <c r="O201" s="729"/>
      <c r="P201" s="342"/>
      <c r="Q201" s="340"/>
      <c r="R201" s="340"/>
      <c r="S201" s="340"/>
      <c r="T201" s="340"/>
      <c r="U201" s="347"/>
      <c r="V201" s="340"/>
      <c r="W201" s="47" t="str">
        <f t="shared" si="3"/>
        <v>Incomplete</v>
      </c>
      <c r="X201" s="353"/>
    </row>
    <row r="202" spans="1:24" s="56" customFormat="1" ht="15" customHeight="1" x14ac:dyDescent="0.3">
      <c r="A202" s="63"/>
      <c r="B202" s="352"/>
      <c r="C202" s="436"/>
      <c r="D202" s="340"/>
      <c r="E202" s="340"/>
      <c r="F202" s="340"/>
      <c r="G202" s="340"/>
      <c r="H202" s="340"/>
      <c r="I202" s="340"/>
      <c r="J202" s="245" t="s">
        <v>556</v>
      </c>
      <c r="K202" s="245" t="s">
        <v>557</v>
      </c>
      <c r="L202" s="245" t="s">
        <v>558</v>
      </c>
      <c r="M202" s="246">
        <v>504</v>
      </c>
      <c r="N202" s="729"/>
      <c r="O202" s="729"/>
      <c r="P202" s="342"/>
      <c r="Q202" s="340"/>
      <c r="R202" s="340"/>
      <c r="S202" s="340"/>
      <c r="T202" s="340"/>
      <c r="U202" s="347"/>
      <c r="V202" s="340"/>
      <c r="W202" s="47" t="str">
        <f t="shared" si="3"/>
        <v>Incomplete</v>
      </c>
      <c r="X202" s="353"/>
    </row>
    <row r="203" spans="1:24" s="56" customFormat="1" ht="15" customHeight="1" x14ac:dyDescent="0.3">
      <c r="A203" s="63"/>
      <c r="B203" s="352"/>
      <c r="C203" s="436"/>
      <c r="D203" s="340"/>
      <c r="E203" s="340"/>
      <c r="F203" s="340"/>
      <c r="G203" s="340"/>
      <c r="H203" s="340"/>
      <c r="I203" s="340"/>
      <c r="J203" s="243" t="s">
        <v>559</v>
      </c>
      <c r="K203" s="243" t="s">
        <v>560</v>
      </c>
      <c r="L203" s="243" t="s">
        <v>561</v>
      </c>
      <c r="M203" s="244">
        <v>508</v>
      </c>
      <c r="N203" s="729"/>
      <c r="O203" s="729"/>
      <c r="P203" s="342"/>
      <c r="Q203" s="340"/>
      <c r="R203" s="340"/>
      <c r="S203" s="340"/>
      <c r="T203" s="340"/>
      <c r="U203" s="347"/>
      <c r="V203" s="340"/>
      <c r="W203" s="47" t="str">
        <f t="shared" si="3"/>
        <v>Incomplete</v>
      </c>
      <c r="X203" s="353"/>
    </row>
    <row r="204" spans="1:24" s="56" customFormat="1" ht="15" customHeight="1" x14ac:dyDescent="0.3">
      <c r="A204" s="63"/>
      <c r="B204" s="352"/>
      <c r="C204" s="436"/>
      <c r="D204" s="340"/>
      <c r="E204" s="340"/>
      <c r="F204" s="340"/>
      <c r="G204" s="340"/>
      <c r="H204" s="340"/>
      <c r="I204" s="340"/>
      <c r="J204" s="245" t="s">
        <v>562</v>
      </c>
      <c r="K204" s="245" t="s">
        <v>563</v>
      </c>
      <c r="L204" s="245" t="s">
        <v>564</v>
      </c>
      <c r="M204" s="246">
        <v>104</v>
      </c>
      <c r="N204" s="729"/>
      <c r="O204" s="729"/>
      <c r="P204" s="342"/>
      <c r="Q204" s="340"/>
      <c r="R204" s="340"/>
      <c r="S204" s="340"/>
      <c r="T204" s="340"/>
      <c r="U204" s="347"/>
      <c r="V204" s="340"/>
      <c r="W204" s="47" t="str">
        <f t="shared" si="3"/>
        <v>Incomplete</v>
      </c>
      <c r="X204" s="353"/>
    </row>
    <row r="205" spans="1:24" s="56" customFormat="1" ht="15" customHeight="1" x14ac:dyDescent="0.3">
      <c r="A205" s="63"/>
      <c r="B205" s="352"/>
      <c r="C205" s="436"/>
      <c r="D205" s="340"/>
      <c r="E205" s="340"/>
      <c r="F205" s="340"/>
      <c r="G205" s="340"/>
      <c r="H205" s="340"/>
      <c r="I205" s="340"/>
      <c r="J205" s="243" t="s">
        <v>565</v>
      </c>
      <c r="K205" s="243" t="s">
        <v>566</v>
      </c>
      <c r="L205" s="243" t="s">
        <v>567</v>
      </c>
      <c r="M205" s="244">
        <v>516</v>
      </c>
      <c r="N205" s="729"/>
      <c r="O205" s="729"/>
      <c r="P205" s="342"/>
      <c r="Q205" s="340"/>
      <c r="R205" s="340"/>
      <c r="S205" s="340"/>
      <c r="T205" s="340"/>
      <c r="U205" s="347"/>
      <c r="V205" s="340"/>
      <c r="W205" s="47" t="str">
        <f t="shared" si="3"/>
        <v>Incomplete</v>
      </c>
      <c r="X205" s="353"/>
    </row>
    <row r="206" spans="1:24" s="56" customFormat="1" ht="15" customHeight="1" x14ac:dyDescent="0.3">
      <c r="A206" s="63"/>
      <c r="B206" s="352"/>
      <c r="C206" s="436"/>
      <c r="D206" s="340"/>
      <c r="E206" s="340"/>
      <c r="F206" s="340"/>
      <c r="G206" s="340"/>
      <c r="H206" s="340"/>
      <c r="I206" s="340"/>
      <c r="J206" s="245" t="s">
        <v>568</v>
      </c>
      <c r="K206" s="245" t="s">
        <v>569</v>
      </c>
      <c r="L206" s="245" t="s">
        <v>570</v>
      </c>
      <c r="M206" s="246">
        <v>520</v>
      </c>
      <c r="N206" s="729"/>
      <c r="O206" s="729"/>
      <c r="P206" s="342"/>
      <c r="Q206" s="340"/>
      <c r="R206" s="340"/>
      <c r="S206" s="340"/>
      <c r="T206" s="340"/>
      <c r="U206" s="347"/>
      <c r="V206" s="340"/>
      <c r="W206" s="47" t="str">
        <f t="shared" si="3"/>
        <v>Incomplete</v>
      </c>
      <c r="X206" s="353"/>
    </row>
    <row r="207" spans="1:24" s="56" customFormat="1" ht="15" customHeight="1" x14ac:dyDescent="0.3">
      <c r="A207" s="63"/>
      <c r="B207" s="352"/>
      <c r="C207" s="436"/>
      <c r="D207" s="340"/>
      <c r="E207" s="340"/>
      <c r="F207" s="340"/>
      <c r="G207" s="340"/>
      <c r="H207" s="340"/>
      <c r="I207" s="340"/>
      <c r="J207" s="243" t="s">
        <v>571</v>
      </c>
      <c r="K207" s="243" t="s">
        <v>572</v>
      </c>
      <c r="L207" s="243" t="s">
        <v>573</v>
      </c>
      <c r="M207" s="244">
        <v>524</v>
      </c>
      <c r="N207" s="729"/>
      <c r="O207" s="729"/>
      <c r="P207" s="342"/>
      <c r="Q207" s="340"/>
      <c r="R207" s="340"/>
      <c r="S207" s="340"/>
      <c r="T207" s="340"/>
      <c r="U207" s="347"/>
      <c r="V207" s="340"/>
      <c r="W207" s="47" t="str">
        <f t="shared" si="3"/>
        <v>Incomplete</v>
      </c>
      <c r="X207" s="353"/>
    </row>
    <row r="208" spans="1:24" s="56" customFormat="1" ht="15" customHeight="1" x14ac:dyDescent="0.3">
      <c r="A208" s="63"/>
      <c r="B208" s="352"/>
      <c r="C208" s="436"/>
      <c r="D208" s="340"/>
      <c r="E208" s="340"/>
      <c r="F208" s="340"/>
      <c r="G208" s="340"/>
      <c r="H208" s="340"/>
      <c r="I208" s="340"/>
      <c r="J208" s="245" t="s">
        <v>1034</v>
      </c>
      <c r="K208" s="245" t="s">
        <v>574</v>
      </c>
      <c r="L208" s="245" t="s">
        <v>575</v>
      </c>
      <c r="M208" s="246">
        <v>528</v>
      </c>
      <c r="N208" s="729"/>
      <c r="O208" s="729"/>
      <c r="P208" s="342"/>
      <c r="Q208" s="340"/>
      <c r="R208" s="340"/>
      <c r="S208" s="340"/>
      <c r="T208" s="340"/>
      <c r="U208" s="347"/>
      <c r="V208" s="340"/>
      <c r="W208" s="47" t="str">
        <f t="shared" si="3"/>
        <v>Incomplete</v>
      </c>
      <c r="X208" s="353"/>
    </row>
    <row r="209" spans="1:24" s="56" customFormat="1" ht="15" customHeight="1" x14ac:dyDescent="0.3">
      <c r="A209" s="63"/>
      <c r="B209" s="352"/>
      <c r="C209" s="436"/>
      <c r="D209" s="340"/>
      <c r="E209" s="340"/>
      <c r="F209" s="340"/>
      <c r="G209" s="340"/>
      <c r="H209" s="340"/>
      <c r="I209" s="340"/>
      <c r="J209" s="243" t="s">
        <v>576</v>
      </c>
      <c r="K209" s="243" t="s">
        <v>577</v>
      </c>
      <c r="L209" s="243" t="s">
        <v>578</v>
      </c>
      <c r="M209" s="244">
        <v>540</v>
      </c>
      <c r="N209" s="729"/>
      <c r="O209" s="729"/>
      <c r="P209" s="342"/>
      <c r="Q209" s="340"/>
      <c r="R209" s="340"/>
      <c r="S209" s="340"/>
      <c r="T209" s="340"/>
      <c r="U209" s="347"/>
      <c r="V209" s="340"/>
      <c r="W209" s="47" t="str">
        <f t="shared" si="3"/>
        <v>Incomplete</v>
      </c>
      <c r="X209" s="353"/>
    </row>
    <row r="210" spans="1:24" s="56" customFormat="1" ht="15" customHeight="1" x14ac:dyDescent="0.3">
      <c r="A210" s="63"/>
      <c r="B210" s="352"/>
      <c r="C210" s="436"/>
      <c r="D210" s="340"/>
      <c r="E210" s="340"/>
      <c r="F210" s="340"/>
      <c r="G210" s="340"/>
      <c r="H210" s="340"/>
      <c r="I210" s="340"/>
      <c r="J210" s="245" t="s">
        <v>579</v>
      </c>
      <c r="K210" s="245" t="s">
        <v>580</v>
      </c>
      <c r="L210" s="245" t="s">
        <v>581</v>
      </c>
      <c r="M210" s="246">
        <v>554</v>
      </c>
      <c r="N210" s="729"/>
      <c r="O210" s="729"/>
      <c r="P210" s="342"/>
      <c r="Q210" s="340"/>
      <c r="R210" s="340"/>
      <c r="S210" s="340"/>
      <c r="T210" s="340"/>
      <c r="U210" s="347"/>
      <c r="V210" s="340"/>
      <c r="W210" s="47" t="str">
        <f t="shared" si="3"/>
        <v>Incomplete</v>
      </c>
      <c r="X210" s="353"/>
    </row>
    <row r="211" spans="1:24" s="56" customFormat="1" ht="15" customHeight="1" x14ac:dyDescent="0.3">
      <c r="A211" s="63"/>
      <c r="B211" s="352"/>
      <c r="C211" s="436"/>
      <c r="D211" s="340"/>
      <c r="E211" s="340"/>
      <c r="F211" s="340"/>
      <c r="G211" s="340"/>
      <c r="H211" s="340"/>
      <c r="I211" s="340"/>
      <c r="J211" s="243" t="s">
        <v>582</v>
      </c>
      <c r="K211" s="243" t="s">
        <v>583</v>
      </c>
      <c r="L211" s="243" t="s">
        <v>584</v>
      </c>
      <c r="M211" s="244">
        <v>558</v>
      </c>
      <c r="N211" s="729"/>
      <c r="O211" s="729"/>
      <c r="P211" s="342"/>
      <c r="Q211" s="340"/>
      <c r="R211" s="340"/>
      <c r="S211" s="340"/>
      <c r="T211" s="340"/>
      <c r="U211" s="347"/>
      <c r="V211" s="340"/>
      <c r="W211" s="47" t="str">
        <f t="shared" si="3"/>
        <v>Incomplete</v>
      </c>
      <c r="X211" s="353"/>
    </row>
    <row r="212" spans="1:24" s="56" customFormat="1" ht="15" customHeight="1" x14ac:dyDescent="0.3">
      <c r="A212" s="63"/>
      <c r="B212" s="352"/>
      <c r="C212" s="436"/>
      <c r="D212" s="340"/>
      <c r="E212" s="340"/>
      <c r="F212" s="340"/>
      <c r="G212" s="340"/>
      <c r="H212" s="340"/>
      <c r="I212" s="340"/>
      <c r="J212" s="245" t="s">
        <v>585</v>
      </c>
      <c r="K212" s="245" t="s">
        <v>586</v>
      </c>
      <c r="L212" s="245" t="s">
        <v>587</v>
      </c>
      <c r="M212" s="246">
        <v>562</v>
      </c>
      <c r="N212" s="729"/>
      <c r="O212" s="729"/>
      <c r="P212" s="342"/>
      <c r="Q212" s="340"/>
      <c r="R212" s="340"/>
      <c r="S212" s="340"/>
      <c r="T212" s="340"/>
      <c r="U212" s="347"/>
      <c r="V212" s="340"/>
      <c r="W212" s="47" t="str">
        <f t="shared" si="3"/>
        <v>Incomplete</v>
      </c>
      <c r="X212" s="353"/>
    </row>
    <row r="213" spans="1:24" s="56" customFormat="1" ht="15" customHeight="1" x14ac:dyDescent="0.3">
      <c r="A213" s="63"/>
      <c r="B213" s="352"/>
      <c r="C213" s="436"/>
      <c r="D213" s="340"/>
      <c r="E213" s="340"/>
      <c r="F213" s="340"/>
      <c r="G213" s="340"/>
      <c r="H213" s="340"/>
      <c r="I213" s="340"/>
      <c r="J213" s="243" t="s">
        <v>588</v>
      </c>
      <c r="K213" s="243" t="s">
        <v>589</v>
      </c>
      <c r="L213" s="243" t="s">
        <v>590</v>
      </c>
      <c r="M213" s="244">
        <v>566</v>
      </c>
      <c r="N213" s="729"/>
      <c r="O213" s="729"/>
      <c r="P213" s="342"/>
      <c r="Q213" s="340"/>
      <c r="R213" s="340"/>
      <c r="S213" s="340"/>
      <c r="T213" s="340"/>
      <c r="U213" s="347"/>
      <c r="V213" s="340"/>
      <c r="W213" s="47" t="str">
        <f t="shared" si="3"/>
        <v>Incomplete</v>
      </c>
      <c r="X213" s="353"/>
    </row>
    <row r="214" spans="1:24" s="56" customFormat="1" ht="15" customHeight="1" x14ac:dyDescent="0.3">
      <c r="A214" s="63"/>
      <c r="B214" s="352"/>
      <c r="C214" s="436"/>
      <c r="D214" s="340"/>
      <c r="E214" s="340"/>
      <c r="F214" s="340"/>
      <c r="G214" s="340"/>
      <c r="H214" s="340"/>
      <c r="I214" s="340"/>
      <c r="J214" s="245" t="s">
        <v>591</v>
      </c>
      <c r="K214" s="245" t="s">
        <v>592</v>
      </c>
      <c r="L214" s="245" t="s">
        <v>593</v>
      </c>
      <c r="M214" s="246">
        <v>570</v>
      </c>
      <c r="N214" s="729"/>
      <c r="O214" s="729"/>
      <c r="P214" s="342"/>
      <c r="Q214" s="340"/>
      <c r="R214" s="340"/>
      <c r="S214" s="340"/>
      <c r="T214" s="340"/>
      <c r="U214" s="347"/>
      <c r="V214" s="340"/>
      <c r="W214" s="47" t="str">
        <f t="shared" si="3"/>
        <v>Incomplete</v>
      </c>
      <c r="X214" s="353"/>
    </row>
    <row r="215" spans="1:24" s="56" customFormat="1" ht="15" customHeight="1" x14ac:dyDescent="0.3">
      <c r="A215" s="63"/>
      <c r="B215" s="352"/>
      <c r="C215" s="436"/>
      <c r="D215" s="340"/>
      <c r="E215" s="340"/>
      <c r="F215" s="340"/>
      <c r="G215" s="340"/>
      <c r="H215" s="340"/>
      <c r="I215" s="340"/>
      <c r="J215" s="243" t="s">
        <v>594</v>
      </c>
      <c r="K215" s="243" t="s">
        <v>595</v>
      </c>
      <c r="L215" s="243" t="s">
        <v>596</v>
      </c>
      <c r="M215" s="244">
        <v>574</v>
      </c>
      <c r="N215" s="729"/>
      <c r="O215" s="729"/>
      <c r="P215" s="342"/>
      <c r="Q215" s="340"/>
      <c r="R215" s="340"/>
      <c r="S215" s="340"/>
      <c r="T215" s="340"/>
      <c r="U215" s="347"/>
      <c r="V215" s="340"/>
      <c r="W215" s="47" t="str">
        <f t="shared" si="3"/>
        <v>Incomplete</v>
      </c>
      <c r="X215" s="353"/>
    </row>
    <row r="216" spans="1:24" s="56" customFormat="1" ht="15" customHeight="1" x14ac:dyDescent="0.3">
      <c r="A216" s="63"/>
      <c r="B216" s="352"/>
      <c r="C216" s="436"/>
      <c r="D216" s="340"/>
      <c r="E216" s="340"/>
      <c r="F216" s="340"/>
      <c r="G216" s="340"/>
      <c r="H216" s="340"/>
      <c r="I216" s="340"/>
      <c r="J216" s="245" t="s">
        <v>597</v>
      </c>
      <c r="K216" s="245" t="s">
        <v>598</v>
      </c>
      <c r="L216" s="245" t="s">
        <v>599</v>
      </c>
      <c r="M216" s="246">
        <v>580</v>
      </c>
      <c r="N216" s="729"/>
      <c r="O216" s="729"/>
      <c r="P216" s="342"/>
      <c r="Q216" s="340"/>
      <c r="R216" s="340"/>
      <c r="S216" s="340"/>
      <c r="T216" s="340"/>
      <c r="U216" s="347"/>
      <c r="V216" s="340"/>
      <c r="W216" s="47" t="str">
        <f t="shared" si="3"/>
        <v>Incomplete</v>
      </c>
      <c r="X216" s="353"/>
    </row>
    <row r="217" spans="1:24" s="56" customFormat="1" ht="15" customHeight="1" x14ac:dyDescent="0.3">
      <c r="A217" s="63"/>
      <c r="B217" s="352"/>
      <c r="C217" s="436"/>
      <c r="D217" s="340"/>
      <c r="E217" s="340"/>
      <c r="F217" s="340"/>
      <c r="G217" s="340"/>
      <c r="H217" s="340"/>
      <c r="I217" s="340"/>
      <c r="J217" s="243" t="s">
        <v>600</v>
      </c>
      <c r="K217" s="243" t="s">
        <v>601</v>
      </c>
      <c r="L217" s="243" t="s">
        <v>602</v>
      </c>
      <c r="M217" s="244">
        <v>578</v>
      </c>
      <c r="N217" s="729"/>
      <c r="O217" s="729"/>
      <c r="P217" s="342"/>
      <c r="Q217" s="340"/>
      <c r="R217" s="340"/>
      <c r="S217" s="340"/>
      <c r="T217" s="340"/>
      <c r="U217" s="347"/>
      <c r="V217" s="340"/>
      <c r="W217" s="47" t="str">
        <f t="shared" si="3"/>
        <v>Incomplete</v>
      </c>
      <c r="X217" s="353"/>
    </row>
    <row r="218" spans="1:24" s="56" customFormat="1" ht="15" customHeight="1" x14ac:dyDescent="0.3">
      <c r="A218" s="63"/>
      <c r="B218" s="352"/>
      <c r="C218" s="436"/>
      <c r="D218" s="340"/>
      <c r="E218" s="340"/>
      <c r="F218" s="340"/>
      <c r="G218" s="340"/>
      <c r="H218" s="340"/>
      <c r="I218" s="340"/>
      <c r="J218" s="245" t="s">
        <v>603</v>
      </c>
      <c r="K218" s="245" t="s">
        <v>604</v>
      </c>
      <c r="L218" s="245" t="s">
        <v>605</v>
      </c>
      <c r="M218" s="246">
        <v>512</v>
      </c>
      <c r="N218" s="729"/>
      <c r="O218" s="729"/>
      <c r="P218" s="342"/>
      <c r="Q218" s="340"/>
      <c r="R218" s="340"/>
      <c r="S218" s="340"/>
      <c r="T218" s="340"/>
      <c r="U218" s="347"/>
      <c r="V218" s="340"/>
      <c r="W218" s="47" t="str">
        <f t="shared" si="3"/>
        <v>Incomplete</v>
      </c>
      <c r="X218" s="353"/>
    </row>
    <row r="219" spans="1:24" s="56" customFormat="1" ht="15" customHeight="1" x14ac:dyDescent="0.3">
      <c r="A219" s="63"/>
      <c r="B219" s="352"/>
      <c r="C219" s="436"/>
      <c r="D219" s="340"/>
      <c r="E219" s="340"/>
      <c r="F219" s="340"/>
      <c r="G219" s="340"/>
      <c r="H219" s="340"/>
      <c r="I219" s="340"/>
      <c r="J219" s="243" t="s">
        <v>606</v>
      </c>
      <c r="K219" s="243" t="s">
        <v>607</v>
      </c>
      <c r="L219" s="243" t="s">
        <v>608</v>
      </c>
      <c r="M219" s="244">
        <v>586</v>
      </c>
      <c r="N219" s="729"/>
      <c r="O219" s="729"/>
      <c r="P219" s="342"/>
      <c r="Q219" s="340"/>
      <c r="R219" s="340"/>
      <c r="S219" s="340"/>
      <c r="T219" s="340"/>
      <c r="U219" s="347"/>
      <c r="V219" s="340"/>
      <c r="W219" s="47" t="str">
        <f t="shared" si="3"/>
        <v>Incomplete</v>
      </c>
      <c r="X219" s="353"/>
    </row>
    <row r="220" spans="1:24" s="56" customFormat="1" ht="15" customHeight="1" x14ac:dyDescent="0.3">
      <c r="A220" s="63"/>
      <c r="B220" s="352"/>
      <c r="C220" s="436"/>
      <c r="D220" s="340"/>
      <c r="E220" s="340"/>
      <c r="F220" s="340"/>
      <c r="G220" s="340"/>
      <c r="H220" s="340"/>
      <c r="I220" s="340"/>
      <c r="J220" s="245" t="s">
        <v>609</v>
      </c>
      <c r="K220" s="245" t="s">
        <v>610</v>
      </c>
      <c r="L220" s="245" t="s">
        <v>611</v>
      </c>
      <c r="M220" s="246">
        <v>585</v>
      </c>
      <c r="N220" s="729"/>
      <c r="O220" s="729"/>
      <c r="P220" s="342"/>
      <c r="Q220" s="340"/>
      <c r="R220" s="340"/>
      <c r="S220" s="340"/>
      <c r="T220" s="340"/>
      <c r="U220" s="347"/>
      <c r="V220" s="340"/>
      <c r="W220" s="47" t="str">
        <f t="shared" si="3"/>
        <v>Incomplete</v>
      </c>
      <c r="X220" s="353"/>
    </row>
    <row r="221" spans="1:24" s="56" customFormat="1" ht="15" customHeight="1" x14ac:dyDescent="0.3">
      <c r="A221" s="63"/>
      <c r="B221" s="352"/>
      <c r="C221" s="436"/>
      <c r="D221" s="340"/>
      <c r="E221" s="340"/>
      <c r="F221" s="340"/>
      <c r="G221" s="340"/>
      <c r="H221" s="340"/>
      <c r="I221" s="340"/>
      <c r="J221" s="243" t="s">
        <v>612</v>
      </c>
      <c r="K221" s="243" t="s">
        <v>613</v>
      </c>
      <c r="L221" s="243" t="s">
        <v>614</v>
      </c>
      <c r="M221" s="244">
        <v>275</v>
      </c>
      <c r="N221" s="729"/>
      <c r="O221" s="729"/>
      <c r="P221" s="342"/>
      <c r="Q221" s="340"/>
      <c r="R221" s="340"/>
      <c r="S221" s="340"/>
      <c r="T221" s="340"/>
      <c r="U221" s="347"/>
      <c r="V221" s="340"/>
      <c r="W221" s="47" t="str">
        <f t="shared" si="3"/>
        <v>Incomplete</v>
      </c>
      <c r="X221" s="353"/>
    </row>
    <row r="222" spans="1:24" s="56" customFormat="1" ht="15" customHeight="1" x14ac:dyDescent="0.3">
      <c r="A222" s="63"/>
      <c r="B222" s="352"/>
      <c r="C222" s="436"/>
      <c r="D222" s="340"/>
      <c r="E222" s="340"/>
      <c r="F222" s="340"/>
      <c r="G222" s="340"/>
      <c r="H222" s="340"/>
      <c r="I222" s="340"/>
      <c r="J222" s="245" t="s">
        <v>615</v>
      </c>
      <c r="K222" s="245" t="s">
        <v>616</v>
      </c>
      <c r="L222" s="245" t="s">
        <v>617</v>
      </c>
      <c r="M222" s="246">
        <v>591</v>
      </c>
      <c r="N222" s="729"/>
      <c r="O222" s="729"/>
      <c r="P222" s="342"/>
      <c r="Q222" s="340"/>
      <c r="R222" s="340"/>
      <c r="S222" s="340"/>
      <c r="T222" s="340"/>
      <c r="U222" s="347"/>
      <c r="V222" s="340"/>
      <c r="W222" s="47" t="str">
        <f t="shared" si="3"/>
        <v>Incomplete</v>
      </c>
      <c r="X222" s="353"/>
    </row>
    <row r="223" spans="1:24" s="56" customFormat="1" ht="15" customHeight="1" x14ac:dyDescent="0.3">
      <c r="A223" s="63"/>
      <c r="B223" s="352"/>
      <c r="C223" s="436"/>
      <c r="D223" s="340"/>
      <c r="E223" s="340"/>
      <c r="F223" s="340"/>
      <c r="G223" s="340"/>
      <c r="H223" s="340"/>
      <c r="I223" s="340"/>
      <c r="J223" s="243" t="s">
        <v>618</v>
      </c>
      <c r="K223" s="243" t="s">
        <v>619</v>
      </c>
      <c r="L223" s="243" t="s">
        <v>620</v>
      </c>
      <c r="M223" s="244">
        <v>598</v>
      </c>
      <c r="N223" s="729"/>
      <c r="O223" s="729"/>
      <c r="P223" s="342"/>
      <c r="Q223" s="340"/>
      <c r="R223" s="340"/>
      <c r="S223" s="340"/>
      <c r="T223" s="340"/>
      <c r="U223" s="347"/>
      <c r="V223" s="340"/>
      <c r="W223" s="47" t="str">
        <f t="shared" si="3"/>
        <v>Incomplete</v>
      </c>
      <c r="X223" s="353"/>
    </row>
    <row r="224" spans="1:24" s="56" customFormat="1" ht="15" customHeight="1" x14ac:dyDescent="0.3">
      <c r="A224" s="63"/>
      <c r="B224" s="352"/>
      <c r="C224" s="436"/>
      <c r="D224" s="340"/>
      <c r="E224" s="340"/>
      <c r="F224" s="340"/>
      <c r="G224" s="340"/>
      <c r="H224" s="340"/>
      <c r="I224" s="340"/>
      <c r="J224" s="245" t="s">
        <v>621</v>
      </c>
      <c r="K224" s="245" t="s">
        <v>622</v>
      </c>
      <c r="L224" s="245" t="s">
        <v>623</v>
      </c>
      <c r="M224" s="246">
        <v>600</v>
      </c>
      <c r="N224" s="729"/>
      <c r="O224" s="729"/>
      <c r="P224" s="342"/>
      <c r="Q224" s="340"/>
      <c r="R224" s="340"/>
      <c r="S224" s="340"/>
      <c r="T224" s="340"/>
      <c r="U224" s="347"/>
      <c r="V224" s="340"/>
      <c r="W224" s="47" t="str">
        <f t="shared" si="3"/>
        <v>Incomplete</v>
      </c>
      <c r="X224" s="353"/>
    </row>
    <row r="225" spans="1:24" s="56" customFormat="1" ht="15" customHeight="1" x14ac:dyDescent="0.3">
      <c r="A225" s="63"/>
      <c r="B225" s="352"/>
      <c r="C225" s="436"/>
      <c r="D225" s="340"/>
      <c r="E225" s="340"/>
      <c r="F225" s="340"/>
      <c r="G225" s="340"/>
      <c r="H225" s="340"/>
      <c r="I225" s="340"/>
      <c r="J225" s="243" t="s">
        <v>624</v>
      </c>
      <c r="K225" s="243" t="s">
        <v>625</v>
      </c>
      <c r="L225" s="243" t="s">
        <v>626</v>
      </c>
      <c r="M225" s="244">
        <v>604</v>
      </c>
      <c r="N225" s="729"/>
      <c r="O225" s="729"/>
      <c r="P225" s="342"/>
      <c r="Q225" s="340"/>
      <c r="R225" s="340"/>
      <c r="S225" s="340"/>
      <c r="T225" s="340"/>
      <c r="U225" s="347"/>
      <c r="V225" s="340"/>
      <c r="W225" s="47" t="str">
        <f t="shared" si="3"/>
        <v>Incomplete</v>
      </c>
      <c r="X225" s="353"/>
    </row>
    <row r="226" spans="1:24" s="56" customFormat="1" ht="15" customHeight="1" x14ac:dyDescent="0.3">
      <c r="A226" s="63"/>
      <c r="B226" s="352"/>
      <c r="C226" s="436"/>
      <c r="D226" s="340"/>
      <c r="E226" s="340"/>
      <c r="F226" s="340"/>
      <c r="G226" s="340"/>
      <c r="H226" s="340"/>
      <c r="I226" s="340"/>
      <c r="J226" s="245" t="s">
        <v>1035</v>
      </c>
      <c r="K226" s="245" t="s">
        <v>627</v>
      </c>
      <c r="L226" s="245" t="s">
        <v>628</v>
      </c>
      <c r="M226" s="246">
        <v>608</v>
      </c>
      <c r="N226" s="729"/>
      <c r="O226" s="729"/>
      <c r="P226" s="342"/>
      <c r="Q226" s="340"/>
      <c r="R226" s="340"/>
      <c r="S226" s="340"/>
      <c r="T226" s="340"/>
      <c r="U226" s="347"/>
      <c r="V226" s="340"/>
      <c r="W226" s="47" t="str">
        <f t="shared" si="3"/>
        <v>Incomplete</v>
      </c>
      <c r="X226" s="353"/>
    </row>
    <row r="227" spans="1:24" s="56" customFormat="1" ht="15" customHeight="1" x14ac:dyDescent="0.3">
      <c r="A227" s="63"/>
      <c r="B227" s="352"/>
      <c r="C227" s="436"/>
      <c r="D227" s="340"/>
      <c r="E227" s="340"/>
      <c r="F227" s="340"/>
      <c r="G227" s="340"/>
      <c r="H227" s="340"/>
      <c r="I227" s="340"/>
      <c r="J227" s="243" t="s">
        <v>629</v>
      </c>
      <c r="K227" s="243" t="s">
        <v>630</v>
      </c>
      <c r="L227" s="243" t="s">
        <v>631</v>
      </c>
      <c r="M227" s="244">
        <v>612</v>
      </c>
      <c r="N227" s="729"/>
      <c r="O227" s="729"/>
      <c r="P227" s="342"/>
      <c r="Q227" s="340"/>
      <c r="R227" s="340"/>
      <c r="S227" s="340"/>
      <c r="T227" s="340"/>
      <c r="U227" s="347"/>
      <c r="V227" s="340"/>
      <c r="W227" s="47" t="str">
        <f t="shared" si="3"/>
        <v>Incomplete</v>
      </c>
      <c r="X227" s="353"/>
    </row>
    <row r="228" spans="1:24" s="56" customFormat="1" ht="15" customHeight="1" x14ac:dyDescent="0.3">
      <c r="A228" s="63"/>
      <c r="B228" s="352"/>
      <c r="C228" s="436"/>
      <c r="D228" s="340"/>
      <c r="E228" s="340"/>
      <c r="F228" s="340"/>
      <c r="G228" s="340"/>
      <c r="H228" s="340"/>
      <c r="I228" s="340"/>
      <c r="J228" s="245" t="s">
        <v>632</v>
      </c>
      <c r="K228" s="245" t="s">
        <v>633</v>
      </c>
      <c r="L228" s="245" t="s">
        <v>634</v>
      </c>
      <c r="M228" s="246">
        <v>616</v>
      </c>
      <c r="N228" s="729"/>
      <c r="O228" s="729"/>
      <c r="P228" s="342"/>
      <c r="Q228" s="340"/>
      <c r="R228" s="340"/>
      <c r="S228" s="340"/>
      <c r="T228" s="340"/>
      <c r="U228" s="347"/>
      <c r="V228" s="340"/>
      <c r="W228" s="47" t="str">
        <f t="shared" si="3"/>
        <v>Incomplete</v>
      </c>
      <c r="X228" s="353"/>
    </row>
    <row r="229" spans="1:24" s="56" customFormat="1" ht="15" customHeight="1" x14ac:dyDescent="0.3">
      <c r="A229" s="63"/>
      <c r="B229" s="352"/>
      <c r="C229" s="436"/>
      <c r="D229" s="340"/>
      <c r="E229" s="340"/>
      <c r="F229" s="340"/>
      <c r="G229" s="340"/>
      <c r="H229" s="340"/>
      <c r="I229" s="340"/>
      <c r="J229" s="243" t="s">
        <v>635</v>
      </c>
      <c r="K229" s="243" t="s">
        <v>636</v>
      </c>
      <c r="L229" s="243" t="s">
        <v>637</v>
      </c>
      <c r="M229" s="244">
        <v>620</v>
      </c>
      <c r="N229" s="729"/>
      <c r="O229" s="729"/>
      <c r="P229" s="342"/>
      <c r="Q229" s="340"/>
      <c r="R229" s="340"/>
      <c r="S229" s="340"/>
      <c r="T229" s="340"/>
      <c r="U229" s="347"/>
      <c r="V229" s="340"/>
      <c r="W229" s="47" t="str">
        <f t="shared" si="3"/>
        <v>Incomplete</v>
      </c>
      <c r="X229" s="353"/>
    </row>
    <row r="230" spans="1:24" s="56" customFormat="1" ht="15" customHeight="1" x14ac:dyDescent="0.3">
      <c r="A230" s="63"/>
      <c r="B230" s="352"/>
      <c r="C230" s="436"/>
      <c r="D230" s="340"/>
      <c r="E230" s="340"/>
      <c r="F230" s="340"/>
      <c r="G230" s="340"/>
      <c r="H230" s="340"/>
      <c r="I230" s="340"/>
      <c r="J230" s="245" t="s">
        <v>638</v>
      </c>
      <c r="K230" s="245" t="s">
        <v>639</v>
      </c>
      <c r="L230" s="245" t="s">
        <v>640</v>
      </c>
      <c r="M230" s="246">
        <v>630</v>
      </c>
      <c r="N230" s="729"/>
      <c r="O230" s="729"/>
      <c r="P230" s="342"/>
      <c r="Q230" s="340"/>
      <c r="R230" s="340"/>
      <c r="S230" s="340"/>
      <c r="T230" s="340"/>
      <c r="U230" s="347"/>
      <c r="V230" s="340"/>
      <c r="W230" s="47" t="str">
        <f t="shared" si="3"/>
        <v>Incomplete</v>
      </c>
      <c r="X230" s="353"/>
    </row>
    <row r="231" spans="1:24" s="56" customFormat="1" ht="15" customHeight="1" x14ac:dyDescent="0.3">
      <c r="A231" s="63"/>
      <c r="B231" s="352"/>
      <c r="C231" s="436"/>
      <c r="D231" s="340"/>
      <c r="E231" s="340"/>
      <c r="F231" s="340"/>
      <c r="G231" s="340"/>
      <c r="H231" s="340"/>
      <c r="I231" s="340"/>
      <c r="J231" s="243" t="s">
        <v>641</v>
      </c>
      <c r="K231" s="243" t="s">
        <v>642</v>
      </c>
      <c r="L231" s="243" t="s">
        <v>643</v>
      </c>
      <c r="M231" s="244">
        <v>634</v>
      </c>
      <c r="N231" s="729"/>
      <c r="O231" s="729"/>
      <c r="P231" s="342"/>
      <c r="Q231" s="340"/>
      <c r="R231" s="340"/>
      <c r="S231" s="340"/>
      <c r="T231" s="340"/>
      <c r="U231" s="347"/>
      <c r="V231" s="340"/>
      <c r="W231" s="47" t="str">
        <f t="shared" si="3"/>
        <v>Incomplete</v>
      </c>
      <c r="X231" s="353"/>
    </row>
    <row r="232" spans="1:24" s="56" customFormat="1" ht="15" customHeight="1" x14ac:dyDescent="0.3">
      <c r="A232" s="63"/>
      <c r="B232" s="352"/>
      <c r="C232" s="436"/>
      <c r="D232" s="340"/>
      <c r="E232" s="340"/>
      <c r="F232" s="340"/>
      <c r="G232" s="340"/>
      <c r="H232" s="340"/>
      <c r="I232" s="340"/>
      <c r="J232" s="245" t="s">
        <v>644</v>
      </c>
      <c r="K232" s="245" t="s">
        <v>645</v>
      </c>
      <c r="L232" s="245" t="s">
        <v>646</v>
      </c>
      <c r="M232" s="246">
        <v>638</v>
      </c>
      <c r="N232" s="729"/>
      <c r="O232" s="729"/>
      <c r="P232" s="342"/>
      <c r="Q232" s="340"/>
      <c r="R232" s="340"/>
      <c r="S232" s="340"/>
      <c r="T232" s="340"/>
      <c r="U232" s="347"/>
      <c r="V232" s="340"/>
      <c r="W232" s="47" t="str">
        <f t="shared" si="3"/>
        <v>Incomplete</v>
      </c>
      <c r="X232" s="353"/>
    </row>
    <row r="233" spans="1:24" s="56" customFormat="1" ht="15" customHeight="1" x14ac:dyDescent="0.3">
      <c r="A233" s="63"/>
      <c r="B233" s="352"/>
      <c r="C233" s="436"/>
      <c r="D233" s="340"/>
      <c r="E233" s="340"/>
      <c r="F233" s="340"/>
      <c r="G233" s="340"/>
      <c r="H233" s="340"/>
      <c r="I233" s="340"/>
      <c r="J233" s="243" t="s">
        <v>647</v>
      </c>
      <c r="K233" s="243" t="s">
        <v>648</v>
      </c>
      <c r="L233" s="243" t="s">
        <v>649</v>
      </c>
      <c r="M233" s="244">
        <v>642</v>
      </c>
      <c r="N233" s="729"/>
      <c r="O233" s="729"/>
      <c r="P233" s="342"/>
      <c r="Q233" s="340"/>
      <c r="R233" s="340"/>
      <c r="S233" s="340"/>
      <c r="T233" s="340"/>
      <c r="U233" s="347"/>
      <c r="V233" s="340"/>
      <c r="W233" s="47" t="str">
        <f t="shared" si="3"/>
        <v>Incomplete</v>
      </c>
      <c r="X233" s="353"/>
    </row>
    <row r="234" spans="1:24" s="56" customFormat="1" ht="15" customHeight="1" x14ac:dyDescent="0.3">
      <c r="A234" s="63"/>
      <c r="B234" s="352"/>
      <c r="C234" s="436"/>
      <c r="D234" s="340"/>
      <c r="E234" s="340"/>
      <c r="F234" s="340"/>
      <c r="G234" s="340"/>
      <c r="H234" s="340"/>
      <c r="I234" s="340"/>
      <c r="J234" s="245" t="s">
        <v>1036</v>
      </c>
      <c r="K234" s="245" t="s">
        <v>650</v>
      </c>
      <c r="L234" s="245" t="s">
        <v>651</v>
      </c>
      <c r="M234" s="246">
        <v>643</v>
      </c>
      <c r="N234" s="729"/>
      <c r="O234" s="729"/>
      <c r="P234" s="342"/>
      <c r="Q234" s="340"/>
      <c r="R234" s="340"/>
      <c r="S234" s="340"/>
      <c r="T234" s="340"/>
      <c r="U234" s="347"/>
      <c r="V234" s="340"/>
      <c r="W234" s="47" t="str">
        <f t="shared" si="3"/>
        <v>Incomplete</v>
      </c>
      <c r="X234" s="353"/>
    </row>
    <row r="235" spans="1:24" s="56" customFormat="1" ht="15" customHeight="1" x14ac:dyDescent="0.3">
      <c r="A235" s="63"/>
      <c r="B235" s="352"/>
      <c r="C235" s="436"/>
      <c r="D235" s="340"/>
      <c r="E235" s="340"/>
      <c r="F235" s="340"/>
      <c r="G235" s="340"/>
      <c r="H235" s="340"/>
      <c r="I235" s="340"/>
      <c r="J235" s="243" t="s">
        <v>652</v>
      </c>
      <c r="K235" s="243" t="s">
        <v>653</v>
      </c>
      <c r="L235" s="243" t="s">
        <v>654</v>
      </c>
      <c r="M235" s="244">
        <v>646</v>
      </c>
      <c r="N235" s="729"/>
      <c r="O235" s="729"/>
      <c r="P235" s="342"/>
      <c r="Q235" s="340"/>
      <c r="R235" s="340"/>
      <c r="S235" s="340"/>
      <c r="T235" s="340"/>
      <c r="U235" s="347"/>
      <c r="V235" s="340"/>
      <c r="W235" s="47" t="str">
        <f t="shared" si="3"/>
        <v>Incomplete</v>
      </c>
      <c r="X235" s="353"/>
    </row>
    <row r="236" spans="1:24" s="56" customFormat="1" ht="15" customHeight="1" x14ac:dyDescent="0.3">
      <c r="A236" s="63"/>
      <c r="B236" s="352"/>
      <c r="C236" s="436"/>
      <c r="D236" s="340"/>
      <c r="E236" s="340"/>
      <c r="F236" s="340"/>
      <c r="G236" s="340"/>
      <c r="H236" s="340"/>
      <c r="I236" s="340"/>
      <c r="J236" s="245" t="s">
        <v>655</v>
      </c>
      <c r="K236" s="245" t="s">
        <v>656</v>
      </c>
      <c r="L236" s="245" t="s">
        <v>657</v>
      </c>
      <c r="M236" s="246">
        <v>652</v>
      </c>
      <c r="N236" s="729"/>
      <c r="O236" s="729"/>
      <c r="P236" s="342"/>
      <c r="Q236" s="340"/>
      <c r="R236" s="340"/>
      <c r="S236" s="340"/>
      <c r="T236" s="340"/>
      <c r="U236" s="347"/>
      <c r="V236" s="340"/>
      <c r="W236" s="47" t="str">
        <f t="shared" si="3"/>
        <v>Incomplete</v>
      </c>
      <c r="X236" s="353"/>
    </row>
    <row r="237" spans="1:24" s="56" customFormat="1" ht="15" customHeight="1" x14ac:dyDescent="0.3">
      <c r="A237" s="63"/>
      <c r="B237" s="352"/>
      <c r="C237" s="436"/>
      <c r="D237" s="340"/>
      <c r="E237" s="340"/>
      <c r="F237" s="340"/>
      <c r="G237" s="340"/>
      <c r="H237" s="340"/>
      <c r="I237" s="340"/>
      <c r="J237" s="243" t="s">
        <v>658</v>
      </c>
      <c r="K237" s="243" t="s">
        <v>659</v>
      </c>
      <c r="L237" s="243" t="s">
        <v>660</v>
      </c>
      <c r="M237" s="244">
        <v>654</v>
      </c>
      <c r="N237" s="729"/>
      <c r="O237" s="729"/>
      <c r="P237" s="342"/>
      <c r="Q237" s="340"/>
      <c r="R237" s="340"/>
      <c r="S237" s="340"/>
      <c r="T237" s="340"/>
      <c r="U237" s="347"/>
      <c r="V237" s="340"/>
      <c r="W237" s="47" t="str">
        <f t="shared" si="3"/>
        <v>Incomplete</v>
      </c>
      <c r="X237" s="353"/>
    </row>
    <row r="238" spans="1:24" s="56" customFormat="1" ht="15" customHeight="1" x14ac:dyDescent="0.3">
      <c r="A238" s="63"/>
      <c r="B238" s="352"/>
      <c r="C238" s="436"/>
      <c r="D238" s="340"/>
      <c r="E238" s="340"/>
      <c r="F238" s="340"/>
      <c r="G238" s="340"/>
      <c r="H238" s="340"/>
      <c r="I238" s="340"/>
      <c r="J238" s="245" t="s">
        <v>661</v>
      </c>
      <c r="K238" s="245" t="s">
        <v>662</v>
      </c>
      <c r="L238" s="245" t="s">
        <v>663</v>
      </c>
      <c r="M238" s="246">
        <v>659</v>
      </c>
      <c r="N238" s="729"/>
      <c r="O238" s="729"/>
      <c r="P238" s="342"/>
      <c r="Q238" s="340"/>
      <c r="R238" s="340"/>
      <c r="S238" s="340"/>
      <c r="T238" s="340"/>
      <c r="U238" s="347"/>
      <c r="V238" s="340"/>
      <c r="W238" s="47" t="str">
        <f t="shared" si="3"/>
        <v>Incomplete</v>
      </c>
      <c r="X238" s="353"/>
    </row>
    <row r="239" spans="1:24" s="56" customFormat="1" ht="15" customHeight="1" x14ac:dyDescent="0.3">
      <c r="A239" s="63"/>
      <c r="B239" s="352"/>
      <c r="C239" s="436"/>
      <c r="D239" s="340"/>
      <c r="E239" s="340"/>
      <c r="F239" s="340"/>
      <c r="G239" s="340"/>
      <c r="H239" s="340"/>
      <c r="I239" s="340"/>
      <c r="J239" s="243" t="s">
        <v>664</v>
      </c>
      <c r="K239" s="243" t="s">
        <v>665</v>
      </c>
      <c r="L239" s="243" t="s">
        <v>666</v>
      </c>
      <c r="M239" s="244">
        <v>662</v>
      </c>
      <c r="N239" s="729"/>
      <c r="O239" s="729"/>
      <c r="P239" s="342"/>
      <c r="Q239" s="340"/>
      <c r="R239" s="340"/>
      <c r="S239" s="340"/>
      <c r="T239" s="340"/>
      <c r="U239" s="347"/>
      <c r="V239" s="340"/>
      <c r="W239" s="47" t="str">
        <f t="shared" si="3"/>
        <v>Incomplete</v>
      </c>
      <c r="X239" s="353"/>
    </row>
    <row r="240" spans="1:24" s="56" customFormat="1" ht="15" customHeight="1" x14ac:dyDescent="0.3">
      <c r="A240" s="63"/>
      <c r="B240" s="352"/>
      <c r="C240" s="436"/>
      <c r="D240" s="340"/>
      <c r="E240" s="340"/>
      <c r="F240" s="340"/>
      <c r="G240" s="340"/>
      <c r="H240" s="340"/>
      <c r="I240" s="340"/>
      <c r="J240" s="245" t="s">
        <v>667</v>
      </c>
      <c r="K240" s="245" t="s">
        <v>668</v>
      </c>
      <c r="L240" s="245" t="s">
        <v>669</v>
      </c>
      <c r="M240" s="246">
        <v>663</v>
      </c>
      <c r="N240" s="729"/>
      <c r="O240" s="729"/>
      <c r="P240" s="342"/>
      <c r="Q240" s="340"/>
      <c r="R240" s="340"/>
      <c r="S240" s="340"/>
      <c r="T240" s="340"/>
      <c r="U240" s="347"/>
      <c r="V240" s="340"/>
      <c r="W240" s="47" t="str">
        <f t="shared" si="3"/>
        <v>Incomplete</v>
      </c>
      <c r="X240" s="353"/>
    </row>
    <row r="241" spans="1:24" s="56" customFormat="1" ht="15" customHeight="1" x14ac:dyDescent="0.3">
      <c r="A241" s="63"/>
      <c r="B241" s="352"/>
      <c r="C241" s="436"/>
      <c r="D241" s="340"/>
      <c r="E241" s="340"/>
      <c r="F241" s="340"/>
      <c r="G241" s="340"/>
      <c r="H241" s="340"/>
      <c r="I241" s="340"/>
      <c r="J241" s="243" t="s">
        <v>670</v>
      </c>
      <c r="K241" s="243" t="s">
        <v>671</v>
      </c>
      <c r="L241" s="243" t="s">
        <v>672</v>
      </c>
      <c r="M241" s="244">
        <v>666</v>
      </c>
      <c r="N241" s="729"/>
      <c r="O241" s="729"/>
      <c r="P241" s="342"/>
      <c r="Q241" s="340"/>
      <c r="R241" s="340"/>
      <c r="S241" s="340"/>
      <c r="T241" s="340"/>
      <c r="U241" s="347"/>
      <c r="V241" s="340"/>
      <c r="W241" s="47" t="str">
        <f t="shared" si="3"/>
        <v>Incomplete</v>
      </c>
      <c r="X241" s="353"/>
    </row>
    <row r="242" spans="1:24" s="56" customFormat="1" ht="15" customHeight="1" x14ac:dyDescent="0.3">
      <c r="A242" s="63"/>
      <c r="B242" s="352"/>
      <c r="C242" s="436"/>
      <c r="D242" s="340"/>
      <c r="E242" s="340"/>
      <c r="F242" s="340"/>
      <c r="G242" s="340"/>
      <c r="H242" s="340"/>
      <c r="I242" s="340"/>
      <c r="J242" s="245" t="s">
        <v>673</v>
      </c>
      <c r="K242" s="245" t="s">
        <v>674</v>
      </c>
      <c r="L242" s="245" t="s">
        <v>675</v>
      </c>
      <c r="M242" s="246">
        <v>670</v>
      </c>
      <c r="N242" s="729"/>
      <c r="O242" s="729"/>
      <c r="P242" s="342"/>
      <c r="Q242" s="340"/>
      <c r="R242" s="340"/>
      <c r="S242" s="340"/>
      <c r="T242" s="340"/>
      <c r="U242" s="347"/>
      <c r="V242" s="340"/>
      <c r="W242" s="47" t="str">
        <f t="shared" si="3"/>
        <v>Incomplete</v>
      </c>
      <c r="X242" s="353"/>
    </row>
    <row r="243" spans="1:24" s="56" customFormat="1" ht="15" customHeight="1" x14ac:dyDescent="0.3">
      <c r="A243" s="63"/>
      <c r="B243" s="352"/>
      <c r="C243" s="436"/>
      <c r="D243" s="340"/>
      <c r="E243" s="340"/>
      <c r="F243" s="340"/>
      <c r="G243" s="340"/>
      <c r="H243" s="340"/>
      <c r="I243" s="340"/>
      <c r="J243" s="243" t="s">
        <v>676</v>
      </c>
      <c r="K243" s="243" t="s">
        <v>677</v>
      </c>
      <c r="L243" s="243" t="s">
        <v>678</v>
      </c>
      <c r="M243" s="244">
        <v>882</v>
      </c>
      <c r="N243" s="729"/>
      <c r="O243" s="729"/>
      <c r="P243" s="342"/>
      <c r="Q243" s="340"/>
      <c r="R243" s="340"/>
      <c r="S243" s="340"/>
      <c r="T243" s="340"/>
      <c r="U243" s="347"/>
      <c r="V243" s="340"/>
      <c r="W243" s="47" t="str">
        <f t="shared" si="3"/>
        <v>Incomplete</v>
      </c>
      <c r="X243" s="353"/>
    </row>
    <row r="244" spans="1:24" s="56" customFormat="1" ht="15" customHeight="1" x14ac:dyDescent="0.3">
      <c r="A244" s="63"/>
      <c r="B244" s="352"/>
      <c r="C244" s="436"/>
      <c r="D244" s="340"/>
      <c r="E244" s="340"/>
      <c r="F244" s="340"/>
      <c r="G244" s="340"/>
      <c r="H244" s="340"/>
      <c r="I244" s="340"/>
      <c r="J244" s="245" t="s">
        <v>679</v>
      </c>
      <c r="K244" s="245" t="s">
        <v>680</v>
      </c>
      <c r="L244" s="245" t="s">
        <v>681</v>
      </c>
      <c r="M244" s="246">
        <v>674</v>
      </c>
      <c r="N244" s="729"/>
      <c r="O244" s="729"/>
      <c r="P244" s="342"/>
      <c r="Q244" s="340"/>
      <c r="R244" s="340"/>
      <c r="S244" s="340"/>
      <c r="T244" s="340"/>
      <c r="U244" s="347"/>
      <c r="V244" s="340"/>
      <c r="W244" s="47" t="str">
        <f t="shared" ref="W244:W299" si="4">IF(OR(O244="",N244=""),"Incomplete","Complete")</f>
        <v>Incomplete</v>
      </c>
      <c r="X244" s="353"/>
    </row>
    <row r="245" spans="1:24" s="56" customFormat="1" ht="15" customHeight="1" x14ac:dyDescent="0.3">
      <c r="A245" s="63"/>
      <c r="B245" s="352"/>
      <c r="C245" s="436"/>
      <c r="D245" s="340"/>
      <c r="E245" s="340"/>
      <c r="F245" s="340"/>
      <c r="G245" s="340"/>
      <c r="H245" s="340"/>
      <c r="I245" s="340"/>
      <c r="J245" s="243" t="s">
        <v>682</v>
      </c>
      <c r="K245" s="243" t="s">
        <v>683</v>
      </c>
      <c r="L245" s="243" t="s">
        <v>684</v>
      </c>
      <c r="M245" s="244">
        <v>678</v>
      </c>
      <c r="N245" s="729"/>
      <c r="O245" s="729"/>
      <c r="P245" s="342"/>
      <c r="Q245" s="340"/>
      <c r="R245" s="340"/>
      <c r="S245" s="340"/>
      <c r="T245" s="340"/>
      <c r="U245" s="347"/>
      <c r="V245" s="340"/>
      <c r="W245" s="47" t="str">
        <f t="shared" si="4"/>
        <v>Incomplete</v>
      </c>
      <c r="X245" s="353"/>
    </row>
    <row r="246" spans="1:24" s="56" customFormat="1" ht="15" customHeight="1" x14ac:dyDescent="0.3">
      <c r="A246" s="63"/>
      <c r="B246" s="352"/>
      <c r="C246" s="436"/>
      <c r="D246" s="340"/>
      <c r="E246" s="340"/>
      <c r="F246" s="340"/>
      <c r="G246" s="340"/>
      <c r="H246" s="340"/>
      <c r="I246" s="340"/>
      <c r="J246" s="245" t="s">
        <v>685</v>
      </c>
      <c r="K246" s="245" t="s">
        <v>686</v>
      </c>
      <c r="L246" s="245" t="s">
        <v>687</v>
      </c>
      <c r="M246" s="246">
        <v>682</v>
      </c>
      <c r="N246" s="729"/>
      <c r="O246" s="729"/>
      <c r="P246" s="342"/>
      <c r="Q246" s="340"/>
      <c r="R246" s="340"/>
      <c r="S246" s="340"/>
      <c r="T246" s="340"/>
      <c r="U246" s="347"/>
      <c r="V246" s="340"/>
      <c r="W246" s="47" t="str">
        <f t="shared" si="4"/>
        <v>Incomplete</v>
      </c>
      <c r="X246" s="353"/>
    </row>
    <row r="247" spans="1:24" s="56" customFormat="1" ht="15" customHeight="1" x14ac:dyDescent="0.3">
      <c r="A247" s="63"/>
      <c r="B247" s="352"/>
      <c r="C247" s="436"/>
      <c r="D247" s="340"/>
      <c r="E247" s="340"/>
      <c r="F247" s="340"/>
      <c r="G247" s="340"/>
      <c r="H247" s="340"/>
      <c r="I247" s="340"/>
      <c r="J247" s="243" t="s">
        <v>688</v>
      </c>
      <c r="K247" s="243" t="s">
        <v>689</v>
      </c>
      <c r="L247" s="243" t="s">
        <v>690</v>
      </c>
      <c r="M247" s="244">
        <v>686</v>
      </c>
      <c r="N247" s="729"/>
      <c r="O247" s="729"/>
      <c r="P247" s="342"/>
      <c r="Q247" s="340"/>
      <c r="R247" s="340"/>
      <c r="S247" s="340"/>
      <c r="T247" s="340"/>
      <c r="U247" s="347"/>
      <c r="V247" s="340"/>
      <c r="W247" s="47" t="str">
        <f t="shared" si="4"/>
        <v>Incomplete</v>
      </c>
      <c r="X247" s="353"/>
    </row>
    <row r="248" spans="1:24" s="56" customFormat="1" ht="15" customHeight="1" x14ac:dyDescent="0.3">
      <c r="A248" s="63"/>
      <c r="B248" s="352"/>
      <c r="C248" s="436"/>
      <c r="D248" s="340"/>
      <c r="E248" s="340"/>
      <c r="F248" s="340"/>
      <c r="G248" s="340"/>
      <c r="H248" s="340"/>
      <c r="I248" s="340"/>
      <c r="J248" s="245" t="s">
        <v>691</v>
      </c>
      <c r="K248" s="245" t="s">
        <v>692</v>
      </c>
      <c r="L248" s="245" t="s">
        <v>693</v>
      </c>
      <c r="M248" s="246">
        <v>688</v>
      </c>
      <c r="N248" s="729"/>
      <c r="O248" s="729"/>
      <c r="P248" s="342"/>
      <c r="Q248" s="340"/>
      <c r="R248" s="340"/>
      <c r="S248" s="340"/>
      <c r="T248" s="340"/>
      <c r="U248" s="347"/>
      <c r="V248" s="340"/>
      <c r="W248" s="47" t="str">
        <f t="shared" si="4"/>
        <v>Incomplete</v>
      </c>
      <c r="X248" s="353"/>
    </row>
    <row r="249" spans="1:24" s="56" customFormat="1" ht="15" customHeight="1" x14ac:dyDescent="0.3">
      <c r="A249" s="63"/>
      <c r="B249" s="352"/>
      <c r="C249" s="436"/>
      <c r="D249" s="340"/>
      <c r="E249" s="340"/>
      <c r="F249" s="340"/>
      <c r="G249" s="340"/>
      <c r="H249" s="340"/>
      <c r="I249" s="340"/>
      <c r="J249" s="243" t="s">
        <v>694</v>
      </c>
      <c r="K249" s="243" t="s">
        <v>695</v>
      </c>
      <c r="L249" s="243" t="s">
        <v>696</v>
      </c>
      <c r="M249" s="244">
        <v>690</v>
      </c>
      <c r="N249" s="729"/>
      <c r="O249" s="729"/>
      <c r="P249" s="342"/>
      <c r="Q249" s="340"/>
      <c r="R249" s="340"/>
      <c r="S249" s="340"/>
      <c r="T249" s="340"/>
      <c r="U249" s="347"/>
      <c r="V249" s="340"/>
      <c r="W249" s="47" t="str">
        <f t="shared" si="4"/>
        <v>Incomplete</v>
      </c>
      <c r="X249" s="353"/>
    </row>
    <row r="250" spans="1:24" s="56" customFormat="1" ht="15" customHeight="1" x14ac:dyDescent="0.3">
      <c r="A250" s="63"/>
      <c r="B250" s="352"/>
      <c r="C250" s="436"/>
      <c r="D250" s="340"/>
      <c r="E250" s="340"/>
      <c r="F250" s="340"/>
      <c r="G250" s="340"/>
      <c r="H250" s="340"/>
      <c r="I250" s="340"/>
      <c r="J250" s="245" t="s">
        <v>697</v>
      </c>
      <c r="K250" s="245" t="s">
        <v>698</v>
      </c>
      <c r="L250" s="245" t="s">
        <v>699</v>
      </c>
      <c r="M250" s="246">
        <v>694</v>
      </c>
      <c r="N250" s="729"/>
      <c r="O250" s="729"/>
      <c r="P250" s="342"/>
      <c r="Q250" s="340"/>
      <c r="R250" s="340"/>
      <c r="S250" s="340"/>
      <c r="T250" s="340"/>
      <c r="U250" s="347"/>
      <c r="V250" s="340"/>
      <c r="W250" s="47" t="str">
        <f t="shared" si="4"/>
        <v>Incomplete</v>
      </c>
      <c r="X250" s="353"/>
    </row>
    <row r="251" spans="1:24" s="56" customFormat="1" ht="15" customHeight="1" x14ac:dyDescent="0.3">
      <c r="A251" s="63"/>
      <c r="B251" s="352"/>
      <c r="C251" s="436"/>
      <c r="D251" s="340"/>
      <c r="E251" s="340"/>
      <c r="F251" s="340"/>
      <c r="G251" s="340"/>
      <c r="H251" s="340"/>
      <c r="I251" s="340"/>
      <c r="J251" s="243" t="s">
        <v>700</v>
      </c>
      <c r="K251" s="243" t="s">
        <v>701</v>
      </c>
      <c r="L251" s="243" t="s">
        <v>702</v>
      </c>
      <c r="M251" s="244">
        <v>702</v>
      </c>
      <c r="N251" s="729"/>
      <c r="O251" s="729"/>
      <c r="P251" s="342"/>
      <c r="Q251" s="340"/>
      <c r="R251" s="340"/>
      <c r="S251" s="340"/>
      <c r="T251" s="340"/>
      <c r="U251" s="347"/>
      <c r="V251" s="340"/>
      <c r="W251" s="47" t="str">
        <f t="shared" si="4"/>
        <v>Incomplete</v>
      </c>
      <c r="X251" s="353"/>
    </row>
    <row r="252" spans="1:24" s="56" customFormat="1" ht="15" customHeight="1" x14ac:dyDescent="0.3">
      <c r="A252" s="63"/>
      <c r="B252" s="352"/>
      <c r="C252" s="436"/>
      <c r="D252" s="340"/>
      <c r="E252" s="340"/>
      <c r="F252" s="340"/>
      <c r="G252" s="340"/>
      <c r="H252" s="340"/>
      <c r="I252" s="340"/>
      <c r="J252" s="245" t="s">
        <v>703</v>
      </c>
      <c r="K252" s="245" t="s">
        <v>704</v>
      </c>
      <c r="L252" s="245" t="s">
        <v>705</v>
      </c>
      <c r="M252" s="246">
        <v>534</v>
      </c>
      <c r="N252" s="729"/>
      <c r="O252" s="729"/>
      <c r="P252" s="342"/>
      <c r="Q252" s="340"/>
      <c r="R252" s="340"/>
      <c r="S252" s="340"/>
      <c r="T252" s="340"/>
      <c r="U252" s="347"/>
      <c r="V252" s="340"/>
      <c r="W252" s="47" t="str">
        <f t="shared" si="4"/>
        <v>Incomplete</v>
      </c>
      <c r="X252" s="353"/>
    </row>
    <row r="253" spans="1:24" s="56" customFormat="1" ht="15" customHeight="1" x14ac:dyDescent="0.3">
      <c r="A253" s="63"/>
      <c r="B253" s="352"/>
      <c r="C253" s="436"/>
      <c r="D253" s="340"/>
      <c r="E253" s="340"/>
      <c r="F253" s="340"/>
      <c r="G253" s="340"/>
      <c r="H253" s="340"/>
      <c r="I253" s="340"/>
      <c r="J253" s="243" t="s">
        <v>706</v>
      </c>
      <c r="K253" s="243" t="s">
        <v>707</v>
      </c>
      <c r="L253" s="243" t="s">
        <v>708</v>
      </c>
      <c r="M253" s="244">
        <v>703</v>
      </c>
      <c r="N253" s="729"/>
      <c r="O253" s="729"/>
      <c r="P253" s="342"/>
      <c r="Q253" s="340"/>
      <c r="R253" s="340"/>
      <c r="S253" s="340"/>
      <c r="T253" s="340"/>
      <c r="U253" s="347"/>
      <c r="V253" s="340"/>
      <c r="W253" s="47" t="str">
        <f t="shared" si="4"/>
        <v>Incomplete</v>
      </c>
      <c r="X253" s="353"/>
    </row>
    <row r="254" spans="1:24" s="56" customFormat="1" ht="15" customHeight="1" x14ac:dyDescent="0.3">
      <c r="A254" s="63"/>
      <c r="B254" s="352"/>
      <c r="C254" s="436"/>
      <c r="D254" s="340"/>
      <c r="E254" s="340"/>
      <c r="F254" s="340"/>
      <c r="G254" s="340"/>
      <c r="H254" s="340"/>
      <c r="I254" s="340"/>
      <c r="J254" s="245" t="s">
        <v>709</v>
      </c>
      <c r="K254" s="245" t="s">
        <v>710</v>
      </c>
      <c r="L254" s="245" t="s">
        <v>711</v>
      </c>
      <c r="M254" s="246">
        <v>705</v>
      </c>
      <c r="N254" s="729"/>
      <c r="O254" s="729"/>
      <c r="P254" s="342"/>
      <c r="Q254" s="340"/>
      <c r="R254" s="340"/>
      <c r="S254" s="340"/>
      <c r="T254" s="340"/>
      <c r="U254" s="347"/>
      <c r="V254" s="340"/>
      <c r="W254" s="47" t="str">
        <f t="shared" si="4"/>
        <v>Incomplete</v>
      </c>
      <c r="X254" s="353"/>
    </row>
    <row r="255" spans="1:24" s="56" customFormat="1" ht="15" customHeight="1" x14ac:dyDescent="0.3">
      <c r="A255" s="63"/>
      <c r="B255" s="352"/>
      <c r="C255" s="436"/>
      <c r="D255" s="340"/>
      <c r="E255" s="340"/>
      <c r="F255" s="340"/>
      <c r="G255" s="340"/>
      <c r="H255" s="340"/>
      <c r="I255" s="340"/>
      <c r="J255" s="243" t="s">
        <v>712</v>
      </c>
      <c r="K255" s="243" t="s">
        <v>713</v>
      </c>
      <c r="L255" s="243" t="s">
        <v>714</v>
      </c>
      <c r="M255" s="244">
        <v>90</v>
      </c>
      <c r="N255" s="729"/>
      <c r="O255" s="729"/>
      <c r="P255" s="342"/>
      <c r="Q255" s="340"/>
      <c r="R255" s="340"/>
      <c r="S255" s="340"/>
      <c r="T255" s="340"/>
      <c r="U255" s="347"/>
      <c r="V255" s="340"/>
      <c r="W255" s="47" t="str">
        <f t="shared" si="4"/>
        <v>Incomplete</v>
      </c>
      <c r="X255" s="353"/>
    </row>
    <row r="256" spans="1:24" s="56" customFormat="1" ht="15" customHeight="1" x14ac:dyDescent="0.3">
      <c r="A256" s="63"/>
      <c r="B256" s="352"/>
      <c r="C256" s="436"/>
      <c r="D256" s="340"/>
      <c r="E256" s="340"/>
      <c r="F256" s="340"/>
      <c r="G256" s="340"/>
      <c r="H256" s="340"/>
      <c r="I256" s="340"/>
      <c r="J256" s="245" t="s">
        <v>715</v>
      </c>
      <c r="K256" s="245" t="s">
        <v>716</v>
      </c>
      <c r="L256" s="245" t="s">
        <v>717</v>
      </c>
      <c r="M256" s="246">
        <v>706</v>
      </c>
      <c r="N256" s="729"/>
      <c r="O256" s="729"/>
      <c r="P256" s="342"/>
      <c r="Q256" s="340"/>
      <c r="R256" s="340"/>
      <c r="S256" s="340"/>
      <c r="T256" s="340"/>
      <c r="U256" s="347"/>
      <c r="V256" s="340"/>
      <c r="W256" s="47" t="str">
        <f t="shared" si="4"/>
        <v>Incomplete</v>
      </c>
      <c r="X256" s="353"/>
    </row>
    <row r="257" spans="1:24" s="56" customFormat="1" ht="15" customHeight="1" x14ac:dyDescent="0.3">
      <c r="A257" s="63"/>
      <c r="B257" s="352"/>
      <c r="C257" s="436"/>
      <c r="D257" s="340"/>
      <c r="E257" s="340"/>
      <c r="F257" s="340"/>
      <c r="G257" s="340"/>
      <c r="H257" s="340"/>
      <c r="I257" s="340"/>
      <c r="J257" s="243" t="s">
        <v>718</v>
      </c>
      <c r="K257" s="243" t="s">
        <v>719</v>
      </c>
      <c r="L257" s="243" t="s">
        <v>720</v>
      </c>
      <c r="M257" s="244">
        <v>710</v>
      </c>
      <c r="N257" s="729"/>
      <c r="O257" s="729"/>
      <c r="P257" s="342"/>
      <c r="Q257" s="340"/>
      <c r="R257" s="340"/>
      <c r="S257" s="340"/>
      <c r="T257" s="340"/>
      <c r="U257" s="347"/>
      <c r="V257" s="340"/>
      <c r="W257" s="47" t="str">
        <f t="shared" si="4"/>
        <v>Incomplete</v>
      </c>
      <c r="X257" s="353"/>
    </row>
    <row r="258" spans="1:24" s="56" customFormat="1" ht="15" customHeight="1" x14ac:dyDescent="0.3">
      <c r="A258" s="63"/>
      <c r="B258" s="352"/>
      <c r="C258" s="436"/>
      <c r="D258" s="340"/>
      <c r="E258" s="340"/>
      <c r="F258" s="340"/>
      <c r="G258" s="340"/>
      <c r="H258" s="340"/>
      <c r="I258" s="340"/>
      <c r="J258" s="245" t="s">
        <v>721</v>
      </c>
      <c r="K258" s="245" t="s">
        <v>722</v>
      </c>
      <c r="L258" s="245" t="s">
        <v>723</v>
      </c>
      <c r="M258" s="246">
        <v>239</v>
      </c>
      <c r="N258" s="729"/>
      <c r="O258" s="729"/>
      <c r="P258" s="342"/>
      <c r="Q258" s="340"/>
      <c r="R258" s="340"/>
      <c r="S258" s="340"/>
      <c r="T258" s="340"/>
      <c r="U258" s="347"/>
      <c r="V258" s="340"/>
      <c r="W258" s="47" t="str">
        <f t="shared" si="4"/>
        <v>Incomplete</v>
      </c>
      <c r="X258" s="353"/>
    </row>
    <row r="259" spans="1:24" s="56" customFormat="1" ht="15" customHeight="1" x14ac:dyDescent="0.3">
      <c r="A259" s="63"/>
      <c r="B259" s="352"/>
      <c r="C259" s="436"/>
      <c r="D259" s="340"/>
      <c r="E259" s="340"/>
      <c r="F259" s="340"/>
      <c r="G259" s="340"/>
      <c r="H259" s="340"/>
      <c r="I259" s="340"/>
      <c r="J259" s="243" t="s">
        <v>724</v>
      </c>
      <c r="K259" s="243" t="s">
        <v>725</v>
      </c>
      <c r="L259" s="243" t="s">
        <v>726</v>
      </c>
      <c r="M259" s="244">
        <v>728</v>
      </c>
      <c r="N259" s="729"/>
      <c r="O259" s="729"/>
      <c r="P259" s="342"/>
      <c r="Q259" s="340"/>
      <c r="R259" s="340"/>
      <c r="S259" s="340"/>
      <c r="T259" s="340"/>
      <c r="U259" s="347"/>
      <c r="V259" s="340"/>
      <c r="W259" s="47" t="str">
        <f t="shared" si="4"/>
        <v>Incomplete</v>
      </c>
      <c r="X259" s="353"/>
    </row>
    <row r="260" spans="1:24" s="56" customFormat="1" ht="15" customHeight="1" x14ac:dyDescent="0.3">
      <c r="A260" s="63"/>
      <c r="B260" s="352"/>
      <c r="C260" s="436"/>
      <c r="D260" s="340"/>
      <c r="E260" s="340"/>
      <c r="F260" s="340"/>
      <c r="G260" s="340"/>
      <c r="H260" s="340"/>
      <c r="I260" s="340"/>
      <c r="J260" s="245" t="s">
        <v>727</v>
      </c>
      <c r="K260" s="245" t="s">
        <v>728</v>
      </c>
      <c r="L260" s="245" t="s">
        <v>729</v>
      </c>
      <c r="M260" s="246">
        <v>724</v>
      </c>
      <c r="N260" s="729"/>
      <c r="O260" s="729"/>
      <c r="P260" s="342"/>
      <c r="Q260" s="340"/>
      <c r="R260" s="340"/>
      <c r="S260" s="340"/>
      <c r="T260" s="340"/>
      <c r="U260" s="347"/>
      <c r="V260" s="340"/>
      <c r="W260" s="47" t="str">
        <f t="shared" si="4"/>
        <v>Incomplete</v>
      </c>
      <c r="X260" s="353"/>
    </row>
    <row r="261" spans="1:24" s="56" customFormat="1" ht="15" customHeight="1" x14ac:dyDescent="0.3">
      <c r="A261" s="63"/>
      <c r="B261" s="352"/>
      <c r="C261" s="436"/>
      <c r="D261" s="340"/>
      <c r="E261" s="340"/>
      <c r="F261" s="340"/>
      <c r="G261" s="340"/>
      <c r="H261" s="340"/>
      <c r="I261" s="340"/>
      <c r="J261" s="243" t="s">
        <v>730</v>
      </c>
      <c r="K261" s="243" t="s">
        <v>731</v>
      </c>
      <c r="L261" s="243" t="s">
        <v>732</v>
      </c>
      <c r="M261" s="244">
        <v>144</v>
      </c>
      <c r="N261" s="729"/>
      <c r="O261" s="729"/>
      <c r="P261" s="342"/>
      <c r="Q261" s="340"/>
      <c r="R261" s="340"/>
      <c r="S261" s="340"/>
      <c r="T261" s="340"/>
      <c r="U261" s="347"/>
      <c r="V261" s="340"/>
      <c r="W261" s="47" t="str">
        <f t="shared" si="4"/>
        <v>Incomplete</v>
      </c>
      <c r="X261" s="353"/>
    </row>
    <row r="262" spans="1:24" s="56" customFormat="1" ht="15" customHeight="1" x14ac:dyDescent="0.3">
      <c r="A262" s="63"/>
      <c r="B262" s="352"/>
      <c r="C262" s="436"/>
      <c r="D262" s="340"/>
      <c r="E262" s="340"/>
      <c r="F262" s="340"/>
      <c r="G262" s="340"/>
      <c r="H262" s="340"/>
      <c r="I262" s="340"/>
      <c r="J262" s="245" t="s">
        <v>733</v>
      </c>
      <c r="K262" s="245" t="s">
        <v>734</v>
      </c>
      <c r="L262" s="245" t="s">
        <v>735</v>
      </c>
      <c r="M262" s="246">
        <v>729</v>
      </c>
      <c r="N262" s="729"/>
      <c r="O262" s="729"/>
      <c r="P262" s="342"/>
      <c r="Q262" s="340"/>
      <c r="R262" s="340"/>
      <c r="S262" s="340"/>
      <c r="T262" s="340"/>
      <c r="U262" s="347"/>
      <c r="V262" s="340"/>
      <c r="W262" s="47" t="str">
        <f t="shared" si="4"/>
        <v>Incomplete</v>
      </c>
      <c r="X262" s="353"/>
    </row>
    <row r="263" spans="1:24" s="56" customFormat="1" ht="15" customHeight="1" x14ac:dyDescent="0.3">
      <c r="A263" s="63"/>
      <c r="B263" s="352"/>
      <c r="C263" s="436"/>
      <c r="D263" s="340"/>
      <c r="E263" s="340"/>
      <c r="F263" s="340"/>
      <c r="G263" s="340"/>
      <c r="H263" s="340"/>
      <c r="I263" s="340"/>
      <c r="J263" s="243" t="s">
        <v>736</v>
      </c>
      <c r="K263" s="243" t="s">
        <v>737</v>
      </c>
      <c r="L263" s="243" t="s">
        <v>738</v>
      </c>
      <c r="M263" s="244">
        <v>740</v>
      </c>
      <c r="N263" s="729"/>
      <c r="O263" s="729"/>
      <c r="P263" s="342"/>
      <c r="Q263" s="340"/>
      <c r="R263" s="340"/>
      <c r="S263" s="340"/>
      <c r="T263" s="340"/>
      <c r="U263" s="347"/>
      <c r="V263" s="340"/>
      <c r="W263" s="47" t="str">
        <f t="shared" si="4"/>
        <v>Incomplete</v>
      </c>
      <c r="X263" s="353"/>
    </row>
    <row r="264" spans="1:24" s="56" customFormat="1" ht="15" customHeight="1" x14ac:dyDescent="0.3">
      <c r="A264" s="63"/>
      <c r="B264" s="352"/>
      <c r="C264" s="436"/>
      <c r="D264" s="340"/>
      <c r="E264" s="340"/>
      <c r="F264" s="340"/>
      <c r="G264" s="340"/>
      <c r="H264" s="340"/>
      <c r="I264" s="340"/>
      <c r="J264" s="245" t="s">
        <v>739</v>
      </c>
      <c r="K264" s="245" t="s">
        <v>740</v>
      </c>
      <c r="L264" s="245" t="s">
        <v>741</v>
      </c>
      <c r="M264" s="246">
        <v>744</v>
      </c>
      <c r="N264" s="729"/>
      <c r="O264" s="729"/>
      <c r="P264" s="342"/>
      <c r="Q264" s="340"/>
      <c r="R264" s="340"/>
      <c r="S264" s="340"/>
      <c r="T264" s="340"/>
      <c r="U264" s="347"/>
      <c r="V264" s="340"/>
      <c r="W264" s="47" t="str">
        <f t="shared" si="4"/>
        <v>Incomplete</v>
      </c>
      <c r="X264" s="353"/>
    </row>
    <row r="265" spans="1:24" s="56" customFormat="1" ht="15" customHeight="1" x14ac:dyDescent="0.3">
      <c r="A265" s="63"/>
      <c r="B265" s="352"/>
      <c r="C265" s="436"/>
      <c r="D265" s="340"/>
      <c r="E265" s="340"/>
      <c r="F265" s="340"/>
      <c r="G265" s="340"/>
      <c r="H265" s="340"/>
      <c r="I265" s="340"/>
      <c r="J265" s="243" t="s">
        <v>744</v>
      </c>
      <c r="K265" s="243" t="s">
        <v>745</v>
      </c>
      <c r="L265" s="243" t="s">
        <v>746</v>
      </c>
      <c r="M265" s="244">
        <v>752</v>
      </c>
      <c r="N265" s="729"/>
      <c r="O265" s="729"/>
      <c r="P265" s="342"/>
      <c r="Q265" s="340"/>
      <c r="R265" s="340"/>
      <c r="S265" s="340"/>
      <c r="T265" s="340"/>
      <c r="U265" s="347"/>
      <c r="V265" s="340"/>
      <c r="W265" s="47" t="str">
        <f t="shared" si="4"/>
        <v>Incomplete</v>
      </c>
      <c r="X265" s="353"/>
    </row>
    <row r="266" spans="1:24" s="56" customFormat="1" ht="15" customHeight="1" x14ac:dyDescent="0.3">
      <c r="A266" s="63"/>
      <c r="B266" s="352"/>
      <c r="C266" s="436"/>
      <c r="D266" s="340"/>
      <c r="E266" s="340"/>
      <c r="F266" s="340"/>
      <c r="G266" s="340"/>
      <c r="H266" s="340"/>
      <c r="I266" s="340"/>
      <c r="J266" s="245" t="s">
        <v>747</v>
      </c>
      <c r="K266" s="245" t="s">
        <v>748</v>
      </c>
      <c r="L266" s="245" t="s">
        <v>749</v>
      </c>
      <c r="M266" s="246">
        <v>756</v>
      </c>
      <c r="N266" s="729"/>
      <c r="O266" s="729"/>
      <c r="P266" s="342"/>
      <c r="Q266" s="340"/>
      <c r="R266" s="340"/>
      <c r="S266" s="340"/>
      <c r="T266" s="340"/>
      <c r="U266" s="347"/>
      <c r="V266" s="340"/>
      <c r="W266" s="47" t="str">
        <f t="shared" si="4"/>
        <v>Incomplete</v>
      </c>
      <c r="X266" s="353"/>
    </row>
    <row r="267" spans="1:24" s="56" customFormat="1" ht="15" customHeight="1" x14ac:dyDescent="0.3">
      <c r="A267" s="63"/>
      <c r="B267" s="352"/>
      <c r="C267" s="436"/>
      <c r="D267" s="340"/>
      <c r="E267" s="340"/>
      <c r="F267" s="340"/>
      <c r="G267" s="340"/>
      <c r="H267" s="340"/>
      <c r="I267" s="340"/>
      <c r="J267" s="243" t="s">
        <v>750</v>
      </c>
      <c r="K267" s="243" t="s">
        <v>751</v>
      </c>
      <c r="L267" s="243" t="s">
        <v>752</v>
      </c>
      <c r="M267" s="244">
        <v>760</v>
      </c>
      <c r="N267" s="729"/>
      <c r="O267" s="729"/>
      <c r="P267" s="342"/>
      <c r="Q267" s="340"/>
      <c r="R267" s="340"/>
      <c r="S267" s="340"/>
      <c r="T267" s="340"/>
      <c r="U267" s="347"/>
      <c r="V267" s="340"/>
      <c r="W267" s="47" t="str">
        <f t="shared" si="4"/>
        <v>Incomplete</v>
      </c>
      <c r="X267" s="353"/>
    </row>
    <row r="268" spans="1:24" s="56" customFormat="1" ht="15" customHeight="1" x14ac:dyDescent="0.3">
      <c r="A268" s="63"/>
      <c r="B268" s="352"/>
      <c r="C268" s="436"/>
      <c r="D268" s="340"/>
      <c r="E268" s="340"/>
      <c r="F268" s="340"/>
      <c r="G268" s="340"/>
      <c r="H268" s="340"/>
      <c r="I268" s="340"/>
      <c r="J268" s="245" t="s">
        <v>753</v>
      </c>
      <c r="K268" s="245" t="s">
        <v>754</v>
      </c>
      <c r="L268" s="245" t="s">
        <v>755</v>
      </c>
      <c r="M268" s="246">
        <v>158</v>
      </c>
      <c r="N268" s="729"/>
      <c r="O268" s="729"/>
      <c r="P268" s="342"/>
      <c r="Q268" s="340"/>
      <c r="R268" s="340"/>
      <c r="S268" s="340"/>
      <c r="T268" s="340"/>
      <c r="U268" s="347"/>
      <c r="V268" s="340"/>
      <c r="W268" s="47" t="str">
        <f t="shared" si="4"/>
        <v>Incomplete</v>
      </c>
      <c r="X268" s="353"/>
    </row>
    <row r="269" spans="1:24" s="56" customFormat="1" ht="15" customHeight="1" x14ac:dyDescent="0.3">
      <c r="A269" s="63"/>
      <c r="B269" s="352"/>
      <c r="C269" s="436"/>
      <c r="D269" s="340"/>
      <c r="E269" s="340"/>
      <c r="F269" s="340"/>
      <c r="G269" s="340"/>
      <c r="H269" s="340"/>
      <c r="I269" s="340"/>
      <c r="J269" s="243" t="s">
        <v>756</v>
      </c>
      <c r="K269" s="243" t="s">
        <v>757</v>
      </c>
      <c r="L269" s="243" t="s">
        <v>758</v>
      </c>
      <c r="M269" s="244">
        <v>762</v>
      </c>
      <c r="N269" s="729"/>
      <c r="O269" s="729"/>
      <c r="P269" s="342"/>
      <c r="Q269" s="340"/>
      <c r="R269" s="340"/>
      <c r="S269" s="340"/>
      <c r="T269" s="340"/>
      <c r="U269" s="347"/>
      <c r="V269" s="340"/>
      <c r="W269" s="47" t="str">
        <f t="shared" si="4"/>
        <v>Incomplete</v>
      </c>
      <c r="X269" s="353"/>
    </row>
    <row r="270" spans="1:24" s="56" customFormat="1" ht="15" customHeight="1" x14ac:dyDescent="0.3">
      <c r="A270" s="63"/>
      <c r="B270" s="352"/>
      <c r="C270" s="436"/>
      <c r="D270" s="340"/>
      <c r="E270" s="340"/>
      <c r="F270" s="340"/>
      <c r="G270" s="340"/>
      <c r="H270" s="340"/>
      <c r="I270" s="340"/>
      <c r="J270" s="245" t="s">
        <v>759</v>
      </c>
      <c r="K270" s="245" t="s">
        <v>760</v>
      </c>
      <c r="L270" s="245" t="s">
        <v>761</v>
      </c>
      <c r="M270" s="246">
        <v>834</v>
      </c>
      <c r="N270" s="729"/>
      <c r="O270" s="729"/>
      <c r="P270" s="342"/>
      <c r="Q270" s="340"/>
      <c r="R270" s="340"/>
      <c r="S270" s="340"/>
      <c r="T270" s="340"/>
      <c r="U270" s="347"/>
      <c r="V270" s="340"/>
      <c r="W270" s="47" t="str">
        <f t="shared" si="4"/>
        <v>Incomplete</v>
      </c>
      <c r="X270" s="353"/>
    </row>
    <row r="271" spans="1:24" s="56" customFormat="1" ht="15" customHeight="1" x14ac:dyDescent="0.3">
      <c r="A271" s="63"/>
      <c r="B271" s="352"/>
      <c r="C271" s="436"/>
      <c r="D271" s="340"/>
      <c r="E271" s="340"/>
      <c r="F271" s="340"/>
      <c r="G271" s="340"/>
      <c r="H271" s="340"/>
      <c r="I271" s="340"/>
      <c r="J271" s="243" t="s">
        <v>762</v>
      </c>
      <c r="K271" s="243" t="s">
        <v>763</v>
      </c>
      <c r="L271" s="243" t="s">
        <v>764</v>
      </c>
      <c r="M271" s="244">
        <v>764</v>
      </c>
      <c r="N271" s="729"/>
      <c r="O271" s="729"/>
      <c r="P271" s="342"/>
      <c r="Q271" s="340"/>
      <c r="R271" s="340"/>
      <c r="S271" s="340"/>
      <c r="T271" s="340"/>
      <c r="U271" s="347"/>
      <c r="V271" s="340"/>
      <c r="W271" s="47" t="str">
        <f t="shared" si="4"/>
        <v>Incomplete</v>
      </c>
      <c r="X271" s="353"/>
    </row>
    <row r="272" spans="1:24" s="56" customFormat="1" ht="15" customHeight="1" x14ac:dyDescent="0.3">
      <c r="A272" s="63"/>
      <c r="B272" s="352"/>
      <c r="C272" s="436"/>
      <c r="D272" s="340"/>
      <c r="E272" s="340"/>
      <c r="F272" s="340"/>
      <c r="G272" s="340"/>
      <c r="H272" s="340"/>
      <c r="I272" s="340"/>
      <c r="J272" s="245" t="s">
        <v>765</v>
      </c>
      <c r="K272" s="245" t="s">
        <v>766</v>
      </c>
      <c r="L272" s="245" t="s">
        <v>767</v>
      </c>
      <c r="M272" s="246">
        <v>626</v>
      </c>
      <c r="N272" s="729"/>
      <c r="O272" s="729"/>
      <c r="P272" s="342"/>
      <c r="Q272" s="340"/>
      <c r="R272" s="340"/>
      <c r="S272" s="340"/>
      <c r="T272" s="340"/>
      <c r="U272" s="347"/>
      <c r="V272" s="340"/>
      <c r="W272" s="47" t="str">
        <f t="shared" si="4"/>
        <v>Incomplete</v>
      </c>
      <c r="X272" s="353"/>
    </row>
    <row r="273" spans="1:24" s="56" customFormat="1" ht="15" customHeight="1" x14ac:dyDescent="0.3">
      <c r="A273" s="63"/>
      <c r="B273" s="352"/>
      <c r="C273" s="436"/>
      <c r="D273" s="340"/>
      <c r="E273" s="340"/>
      <c r="F273" s="340"/>
      <c r="G273" s="340"/>
      <c r="H273" s="340"/>
      <c r="I273" s="340"/>
      <c r="J273" s="243" t="s">
        <v>768</v>
      </c>
      <c r="K273" s="243" t="s">
        <v>769</v>
      </c>
      <c r="L273" s="243" t="s">
        <v>770</v>
      </c>
      <c r="M273" s="244">
        <v>768</v>
      </c>
      <c r="N273" s="729"/>
      <c r="O273" s="729"/>
      <c r="P273" s="342"/>
      <c r="Q273" s="340"/>
      <c r="R273" s="340"/>
      <c r="S273" s="340"/>
      <c r="T273" s="340"/>
      <c r="U273" s="347"/>
      <c r="V273" s="340"/>
      <c r="W273" s="47" t="str">
        <f t="shared" si="4"/>
        <v>Incomplete</v>
      </c>
      <c r="X273" s="353"/>
    </row>
    <row r="274" spans="1:24" s="56" customFormat="1" ht="15" customHeight="1" x14ac:dyDescent="0.3">
      <c r="A274" s="63"/>
      <c r="B274" s="352"/>
      <c r="C274" s="436"/>
      <c r="D274" s="340"/>
      <c r="E274" s="340"/>
      <c r="F274" s="340"/>
      <c r="G274" s="340"/>
      <c r="H274" s="340"/>
      <c r="I274" s="340"/>
      <c r="J274" s="245" t="s">
        <v>771</v>
      </c>
      <c r="K274" s="245" t="s">
        <v>772</v>
      </c>
      <c r="L274" s="245" t="s">
        <v>773</v>
      </c>
      <c r="M274" s="246">
        <v>772</v>
      </c>
      <c r="N274" s="729"/>
      <c r="O274" s="729"/>
      <c r="P274" s="342"/>
      <c r="Q274" s="340"/>
      <c r="R274" s="340"/>
      <c r="S274" s="340"/>
      <c r="T274" s="340"/>
      <c r="U274" s="347"/>
      <c r="V274" s="340"/>
      <c r="W274" s="47" t="str">
        <f t="shared" si="4"/>
        <v>Incomplete</v>
      </c>
      <c r="X274" s="353"/>
    </row>
    <row r="275" spans="1:24" s="56" customFormat="1" ht="15" customHeight="1" x14ac:dyDescent="0.3">
      <c r="A275" s="63"/>
      <c r="B275" s="352"/>
      <c r="C275" s="436"/>
      <c r="D275" s="340"/>
      <c r="E275" s="340"/>
      <c r="F275" s="340"/>
      <c r="G275" s="340"/>
      <c r="H275" s="340"/>
      <c r="I275" s="340"/>
      <c r="J275" s="243" t="s">
        <v>774</v>
      </c>
      <c r="K275" s="243" t="s">
        <v>775</v>
      </c>
      <c r="L275" s="243" t="s">
        <v>776</v>
      </c>
      <c r="M275" s="244">
        <v>776</v>
      </c>
      <c r="N275" s="729"/>
      <c r="O275" s="729"/>
      <c r="P275" s="342"/>
      <c r="Q275" s="340"/>
      <c r="R275" s="340"/>
      <c r="S275" s="340"/>
      <c r="T275" s="340"/>
      <c r="U275" s="347"/>
      <c r="V275" s="340"/>
      <c r="W275" s="47" t="str">
        <f t="shared" si="4"/>
        <v>Incomplete</v>
      </c>
      <c r="X275" s="353"/>
    </row>
    <row r="276" spans="1:24" s="56" customFormat="1" ht="15" customHeight="1" x14ac:dyDescent="0.3">
      <c r="A276" s="63"/>
      <c r="B276" s="352"/>
      <c r="C276" s="436"/>
      <c r="D276" s="340"/>
      <c r="E276" s="340"/>
      <c r="F276" s="340"/>
      <c r="G276" s="340"/>
      <c r="H276" s="340"/>
      <c r="I276" s="340"/>
      <c r="J276" s="245" t="s">
        <v>777</v>
      </c>
      <c r="K276" s="245" t="s">
        <v>778</v>
      </c>
      <c r="L276" s="245" t="s">
        <v>779</v>
      </c>
      <c r="M276" s="246">
        <v>780</v>
      </c>
      <c r="N276" s="729"/>
      <c r="O276" s="729"/>
      <c r="P276" s="342"/>
      <c r="Q276" s="340"/>
      <c r="R276" s="340"/>
      <c r="S276" s="340"/>
      <c r="T276" s="340"/>
      <c r="U276" s="347"/>
      <c r="V276" s="340"/>
      <c r="W276" s="47" t="str">
        <f t="shared" si="4"/>
        <v>Incomplete</v>
      </c>
      <c r="X276" s="353"/>
    </row>
    <row r="277" spans="1:24" s="56" customFormat="1" ht="15" customHeight="1" x14ac:dyDescent="0.3">
      <c r="A277" s="63"/>
      <c r="B277" s="352"/>
      <c r="C277" s="436"/>
      <c r="D277" s="340"/>
      <c r="E277" s="340"/>
      <c r="F277" s="340"/>
      <c r="G277" s="340"/>
      <c r="H277" s="340"/>
      <c r="I277" s="340"/>
      <c r="J277" s="243" t="s">
        <v>780</v>
      </c>
      <c r="K277" s="243" t="s">
        <v>781</v>
      </c>
      <c r="L277" s="243" t="s">
        <v>782</v>
      </c>
      <c r="M277" s="244">
        <v>788</v>
      </c>
      <c r="N277" s="729"/>
      <c r="O277" s="729"/>
      <c r="P277" s="342"/>
      <c r="Q277" s="340"/>
      <c r="R277" s="340"/>
      <c r="S277" s="340"/>
      <c r="T277" s="340"/>
      <c r="U277" s="347"/>
      <c r="V277" s="340"/>
      <c r="W277" s="47" t="str">
        <f t="shared" si="4"/>
        <v>Incomplete</v>
      </c>
      <c r="X277" s="353"/>
    </row>
    <row r="278" spans="1:24" s="56" customFormat="1" ht="15" customHeight="1" x14ac:dyDescent="0.3">
      <c r="A278" s="63"/>
      <c r="B278" s="352"/>
      <c r="C278" s="436"/>
      <c r="D278" s="340"/>
      <c r="E278" s="340"/>
      <c r="F278" s="340"/>
      <c r="G278" s="340"/>
      <c r="H278" s="340"/>
      <c r="I278" s="340"/>
      <c r="J278" s="245" t="s">
        <v>783</v>
      </c>
      <c r="K278" s="245" t="s">
        <v>784</v>
      </c>
      <c r="L278" s="245" t="s">
        <v>785</v>
      </c>
      <c r="M278" s="246">
        <v>792</v>
      </c>
      <c r="N278" s="729"/>
      <c r="O278" s="729"/>
      <c r="P278" s="342"/>
      <c r="Q278" s="340"/>
      <c r="R278" s="340"/>
      <c r="S278" s="340"/>
      <c r="T278" s="340"/>
      <c r="U278" s="347"/>
      <c r="V278" s="340"/>
      <c r="W278" s="47" t="str">
        <f t="shared" si="4"/>
        <v>Incomplete</v>
      </c>
      <c r="X278" s="353"/>
    </row>
    <row r="279" spans="1:24" s="56" customFormat="1" ht="15" customHeight="1" x14ac:dyDescent="0.3">
      <c r="A279" s="63"/>
      <c r="B279" s="352"/>
      <c r="C279" s="436"/>
      <c r="D279" s="340"/>
      <c r="E279" s="340"/>
      <c r="F279" s="340"/>
      <c r="G279" s="340"/>
      <c r="H279" s="340"/>
      <c r="I279" s="340"/>
      <c r="J279" s="243" t="s">
        <v>786</v>
      </c>
      <c r="K279" s="243" t="s">
        <v>787</v>
      </c>
      <c r="L279" s="243" t="s">
        <v>788</v>
      </c>
      <c r="M279" s="244">
        <v>795</v>
      </c>
      <c r="N279" s="729"/>
      <c r="O279" s="729"/>
      <c r="P279" s="342"/>
      <c r="Q279" s="340"/>
      <c r="R279" s="340"/>
      <c r="S279" s="340"/>
      <c r="T279" s="340"/>
      <c r="U279" s="347"/>
      <c r="V279" s="340"/>
      <c r="W279" s="47" t="str">
        <f t="shared" si="4"/>
        <v>Incomplete</v>
      </c>
      <c r="X279" s="353"/>
    </row>
    <row r="280" spans="1:24" s="56" customFormat="1" ht="15" customHeight="1" x14ac:dyDescent="0.3">
      <c r="A280" s="63"/>
      <c r="B280" s="352"/>
      <c r="C280" s="436"/>
      <c r="D280" s="340"/>
      <c r="E280" s="340"/>
      <c r="F280" s="340"/>
      <c r="G280" s="340"/>
      <c r="H280" s="340"/>
      <c r="I280" s="340"/>
      <c r="J280" s="245" t="s">
        <v>789</v>
      </c>
      <c r="K280" s="245" t="s">
        <v>790</v>
      </c>
      <c r="L280" s="245" t="s">
        <v>791</v>
      </c>
      <c r="M280" s="246">
        <v>796</v>
      </c>
      <c r="N280" s="729"/>
      <c r="O280" s="729"/>
      <c r="P280" s="342"/>
      <c r="Q280" s="340"/>
      <c r="R280" s="340"/>
      <c r="S280" s="340"/>
      <c r="T280" s="340"/>
      <c r="U280" s="347"/>
      <c r="V280" s="340"/>
      <c r="W280" s="47" t="str">
        <f t="shared" si="4"/>
        <v>Incomplete</v>
      </c>
      <c r="X280" s="353"/>
    </row>
    <row r="281" spans="1:24" s="56" customFormat="1" ht="15" customHeight="1" x14ac:dyDescent="0.3">
      <c r="A281" s="63"/>
      <c r="B281" s="352"/>
      <c r="C281" s="436"/>
      <c r="D281" s="340"/>
      <c r="E281" s="340"/>
      <c r="F281" s="340"/>
      <c r="G281" s="340"/>
      <c r="H281" s="340"/>
      <c r="I281" s="340"/>
      <c r="J281" s="243" t="s">
        <v>792</v>
      </c>
      <c r="K281" s="243" t="s">
        <v>793</v>
      </c>
      <c r="L281" s="243" t="s">
        <v>794</v>
      </c>
      <c r="M281" s="244">
        <v>798</v>
      </c>
      <c r="N281" s="729"/>
      <c r="O281" s="729"/>
      <c r="P281" s="342"/>
      <c r="Q281" s="340"/>
      <c r="R281" s="340"/>
      <c r="S281" s="340"/>
      <c r="T281" s="340"/>
      <c r="U281" s="347"/>
      <c r="V281" s="340"/>
      <c r="W281" s="47" t="str">
        <f t="shared" si="4"/>
        <v>Incomplete</v>
      </c>
      <c r="X281" s="353"/>
    </row>
    <row r="282" spans="1:24" s="56" customFormat="1" ht="15" customHeight="1" x14ac:dyDescent="0.3">
      <c r="A282" s="63"/>
      <c r="B282" s="352"/>
      <c r="C282" s="436"/>
      <c r="D282" s="340"/>
      <c r="E282" s="340"/>
      <c r="F282" s="340"/>
      <c r="G282" s="340"/>
      <c r="H282" s="340"/>
      <c r="I282" s="340"/>
      <c r="J282" s="245" t="s">
        <v>795</v>
      </c>
      <c r="K282" s="245" t="s">
        <v>796</v>
      </c>
      <c r="L282" s="245" t="s">
        <v>797</v>
      </c>
      <c r="M282" s="246">
        <v>800</v>
      </c>
      <c r="N282" s="729"/>
      <c r="O282" s="729"/>
      <c r="P282" s="342"/>
      <c r="Q282" s="340"/>
      <c r="R282" s="340"/>
      <c r="S282" s="340"/>
      <c r="T282" s="340"/>
      <c r="U282" s="347"/>
      <c r="V282" s="340"/>
      <c r="W282" s="47" t="str">
        <f t="shared" si="4"/>
        <v>Incomplete</v>
      </c>
      <c r="X282" s="353"/>
    </row>
    <row r="283" spans="1:24" s="56" customFormat="1" ht="15" customHeight="1" x14ac:dyDescent="0.3">
      <c r="A283" s="63"/>
      <c r="B283" s="352"/>
      <c r="C283" s="436"/>
      <c r="D283" s="340"/>
      <c r="E283" s="340"/>
      <c r="F283" s="340"/>
      <c r="G283" s="340"/>
      <c r="H283" s="340"/>
      <c r="I283" s="340"/>
      <c r="J283" s="243" t="s">
        <v>798</v>
      </c>
      <c r="K283" s="243" t="s">
        <v>799</v>
      </c>
      <c r="L283" s="243" t="s">
        <v>800</v>
      </c>
      <c r="M283" s="244">
        <v>804</v>
      </c>
      <c r="N283" s="729"/>
      <c r="O283" s="729"/>
      <c r="P283" s="342"/>
      <c r="Q283" s="340"/>
      <c r="R283" s="340"/>
      <c r="S283" s="340"/>
      <c r="T283" s="340"/>
      <c r="U283" s="347"/>
      <c r="V283" s="340"/>
      <c r="W283" s="47" t="str">
        <f t="shared" si="4"/>
        <v>Incomplete</v>
      </c>
      <c r="X283" s="353"/>
    </row>
    <row r="284" spans="1:24" s="56" customFormat="1" ht="15" customHeight="1" x14ac:dyDescent="0.3">
      <c r="A284" s="63"/>
      <c r="B284" s="352"/>
      <c r="C284" s="436"/>
      <c r="D284" s="340"/>
      <c r="E284" s="340"/>
      <c r="F284" s="340"/>
      <c r="G284" s="340"/>
      <c r="H284" s="340"/>
      <c r="I284" s="340"/>
      <c r="J284" s="245" t="s">
        <v>1037</v>
      </c>
      <c r="K284" s="245" t="s">
        <v>801</v>
      </c>
      <c r="L284" s="245" t="s">
        <v>802</v>
      </c>
      <c r="M284" s="246">
        <v>784</v>
      </c>
      <c r="N284" s="729"/>
      <c r="O284" s="729"/>
      <c r="P284" s="342"/>
      <c r="Q284" s="340"/>
      <c r="R284" s="340"/>
      <c r="S284" s="340"/>
      <c r="T284" s="340"/>
      <c r="U284" s="347"/>
      <c r="V284" s="340"/>
      <c r="W284" s="47" t="str">
        <f t="shared" si="4"/>
        <v>Incomplete</v>
      </c>
      <c r="X284" s="353"/>
    </row>
    <row r="285" spans="1:24" s="56" customFormat="1" ht="15" customHeight="1" x14ac:dyDescent="0.3">
      <c r="A285" s="63"/>
      <c r="B285" s="352"/>
      <c r="C285" s="436"/>
      <c r="D285" s="340"/>
      <c r="E285" s="340"/>
      <c r="F285" s="340"/>
      <c r="G285" s="340"/>
      <c r="H285" s="340"/>
      <c r="I285" s="340"/>
      <c r="J285" s="243" t="s">
        <v>1038</v>
      </c>
      <c r="K285" s="243" t="s">
        <v>803</v>
      </c>
      <c r="L285" s="243" t="s">
        <v>804</v>
      </c>
      <c r="M285" s="244">
        <v>826</v>
      </c>
      <c r="N285" s="729"/>
      <c r="O285" s="729"/>
      <c r="P285" s="342"/>
      <c r="Q285" s="340"/>
      <c r="R285" s="340"/>
      <c r="S285" s="340"/>
      <c r="T285" s="340"/>
      <c r="U285" s="347"/>
      <c r="V285" s="340"/>
      <c r="W285" s="47" t="str">
        <f t="shared" si="4"/>
        <v>Incomplete</v>
      </c>
      <c r="X285" s="353"/>
    </row>
    <row r="286" spans="1:24" s="56" customFormat="1" ht="15" customHeight="1" x14ac:dyDescent="0.3">
      <c r="A286" s="63"/>
      <c r="B286" s="352"/>
      <c r="C286" s="436"/>
      <c r="D286" s="340"/>
      <c r="E286" s="340"/>
      <c r="F286" s="340"/>
      <c r="G286" s="340"/>
      <c r="H286" s="340"/>
      <c r="I286" s="340"/>
      <c r="J286" s="245" t="s">
        <v>805</v>
      </c>
      <c r="K286" s="245" t="s">
        <v>806</v>
      </c>
      <c r="L286" s="245" t="s">
        <v>807</v>
      </c>
      <c r="M286" s="246">
        <v>581</v>
      </c>
      <c r="N286" s="729"/>
      <c r="O286" s="729"/>
      <c r="P286" s="342"/>
      <c r="Q286" s="340"/>
      <c r="R286" s="340"/>
      <c r="S286" s="340"/>
      <c r="T286" s="340"/>
      <c r="U286" s="347"/>
      <c r="V286" s="340"/>
      <c r="W286" s="47" t="str">
        <f t="shared" si="4"/>
        <v>Incomplete</v>
      </c>
      <c r="X286" s="353"/>
    </row>
    <row r="287" spans="1:24" s="56" customFormat="1" ht="15" customHeight="1" x14ac:dyDescent="0.3">
      <c r="A287" s="63"/>
      <c r="B287" s="352"/>
      <c r="C287" s="436"/>
      <c r="D287" s="340"/>
      <c r="E287" s="340"/>
      <c r="F287" s="340"/>
      <c r="G287" s="340"/>
      <c r="H287" s="340"/>
      <c r="I287" s="340"/>
      <c r="J287" s="243" t="s">
        <v>1039</v>
      </c>
      <c r="K287" s="243" t="s">
        <v>808</v>
      </c>
      <c r="L287" s="243" t="s">
        <v>809</v>
      </c>
      <c r="M287" s="244">
        <v>840</v>
      </c>
      <c r="N287" s="729"/>
      <c r="O287" s="729"/>
      <c r="P287" s="342"/>
      <c r="Q287" s="340"/>
      <c r="R287" s="340"/>
      <c r="S287" s="340"/>
      <c r="T287" s="340"/>
      <c r="U287" s="347"/>
      <c r="V287" s="340"/>
      <c r="W287" s="47" t="str">
        <f t="shared" si="4"/>
        <v>Incomplete</v>
      </c>
      <c r="X287" s="353"/>
    </row>
    <row r="288" spans="1:24" s="56" customFormat="1" ht="15" customHeight="1" x14ac:dyDescent="0.3">
      <c r="A288" s="63"/>
      <c r="B288" s="352"/>
      <c r="C288" s="436"/>
      <c r="D288" s="340"/>
      <c r="E288" s="340"/>
      <c r="F288" s="340"/>
      <c r="G288" s="340"/>
      <c r="H288" s="340"/>
      <c r="I288" s="340"/>
      <c r="J288" s="245" t="s">
        <v>810</v>
      </c>
      <c r="K288" s="245" t="s">
        <v>811</v>
      </c>
      <c r="L288" s="245" t="s">
        <v>812</v>
      </c>
      <c r="M288" s="246">
        <v>858</v>
      </c>
      <c r="N288" s="729"/>
      <c r="O288" s="729"/>
      <c r="P288" s="342"/>
      <c r="Q288" s="340"/>
      <c r="R288" s="340"/>
      <c r="S288" s="340"/>
      <c r="T288" s="340"/>
      <c r="U288" s="347"/>
      <c r="V288" s="340"/>
      <c r="W288" s="47" t="str">
        <f t="shared" si="4"/>
        <v>Incomplete</v>
      </c>
      <c r="X288" s="353"/>
    </row>
    <row r="289" spans="1:24" s="56" customFormat="1" ht="15" customHeight="1" x14ac:dyDescent="0.3">
      <c r="A289" s="63"/>
      <c r="B289" s="352"/>
      <c r="C289" s="436"/>
      <c r="D289" s="340"/>
      <c r="E289" s="340"/>
      <c r="F289" s="340"/>
      <c r="G289" s="340"/>
      <c r="H289" s="340"/>
      <c r="I289" s="340"/>
      <c r="J289" s="243" t="s">
        <v>813</v>
      </c>
      <c r="K289" s="243" t="s">
        <v>814</v>
      </c>
      <c r="L289" s="243" t="s">
        <v>815</v>
      </c>
      <c r="M289" s="244">
        <v>860</v>
      </c>
      <c r="N289" s="729"/>
      <c r="O289" s="729"/>
      <c r="P289" s="342"/>
      <c r="Q289" s="340"/>
      <c r="R289" s="340"/>
      <c r="S289" s="340"/>
      <c r="T289" s="340"/>
      <c r="U289" s="347"/>
      <c r="V289" s="340"/>
      <c r="W289" s="47" t="str">
        <f t="shared" si="4"/>
        <v>Incomplete</v>
      </c>
      <c r="X289" s="353"/>
    </row>
    <row r="290" spans="1:24" s="56" customFormat="1" ht="15" customHeight="1" x14ac:dyDescent="0.3">
      <c r="A290" s="63"/>
      <c r="B290" s="352"/>
      <c r="C290" s="436"/>
      <c r="D290" s="340"/>
      <c r="E290" s="340"/>
      <c r="F290" s="340"/>
      <c r="G290" s="340"/>
      <c r="H290" s="340"/>
      <c r="I290" s="340"/>
      <c r="J290" s="245" t="s">
        <v>816</v>
      </c>
      <c r="K290" s="245" t="s">
        <v>817</v>
      </c>
      <c r="L290" s="245" t="s">
        <v>818</v>
      </c>
      <c r="M290" s="246">
        <v>548</v>
      </c>
      <c r="N290" s="729"/>
      <c r="O290" s="729"/>
      <c r="P290" s="342"/>
      <c r="Q290" s="340"/>
      <c r="R290" s="340"/>
      <c r="S290" s="340"/>
      <c r="T290" s="340"/>
      <c r="U290" s="347"/>
      <c r="V290" s="340"/>
      <c r="W290" s="47" t="str">
        <f t="shared" si="4"/>
        <v>Incomplete</v>
      </c>
      <c r="X290" s="353"/>
    </row>
    <row r="291" spans="1:24" s="56" customFormat="1" ht="15" customHeight="1" x14ac:dyDescent="0.3">
      <c r="A291" s="63"/>
      <c r="B291" s="352"/>
      <c r="C291" s="436"/>
      <c r="D291" s="340"/>
      <c r="E291" s="340"/>
      <c r="F291" s="340"/>
      <c r="G291" s="340"/>
      <c r="H291" s="340"/>
      <c r="I291" s="340"/>
      <c r="J291" s="243" t="s">
        <v>1040</v>
      </c>
      <c r="K291" s="243" t="s">
        <v>819</v>
      </c>
      <c r="L291" s="243" t="s">
        <v>820</v>
      </c>
      <c r="M291" s="244">
        <v>862</v>
      </c>
      <c r="N291" s="729"/>
      <c r="O291" s="729"/>
      <c r="P291" s="342"/>
      <c r="Q291" s="340"/>
      <c r="R291" s="340"/>
      <c r="S291" s="340"/>
      <c r="T291" s="340"/>
      <c r="U291" s="347"/>
      <c r="V291" s="340"/>
      <c r="W291" s="47" t="str">
        <f t="shared" si="4"/>
        <v>Incomplete</v>
      </c>
      <c r="X291" s="353"/>
    </row>
    <row r="292" spans="1:24" s="56" customFormat="1" ht="15" customHeight="1" x14ac:dyDescent="0.3">
      <c r="A292" s="63"/>
      <c r="B292" s="352"/>
      <c r="C292" s="436"/>
      <c r="D292" s="340"/>
      <c r="E292" s="340"/>
      <c r="F292" s="340"/>
      <c r="G292" s="340"/>
      <c r="H292" s="340"/>
      <c r="I292" s="340"/>
      <c r="J292" s="245" t="s">
        <v>821</v>
      </c>
      <c r="K292" s="245" t="s">
        <v>822</v>
      </c>
      <c r="L292" s="245" t="s">
        <v>823</v>
      </c>
      <c r="M292" s="246">
        <v>704</v>
      </c>
      <c r="N292" s="729"/>
      <c r="O292" s="729"/>
      <c r="P292" s="342"/>
      <c r="Q292" s="340"/>
      <c r="R292" s="340"/>
      <c r="S292" s="340"/>
      <c r="T292" s="340"/>
      <c r="U292" s="347"/>
      <c r="V292" s="340"/>
      <c r="W292" s="47" t="str">
        <f t="shared" si="4"/>
        <v>Incomplete</v>
      </c>
      <c r="X292" s="353"/>
    </row>
    <row r="293" spans="1:24" s="56" customFormat="1" ht="15" customHeight="1" x14ac:dyDescent="0.3">
      <c r="A293" s="63"/>
      <c r="B293" s="352"/>
      <c r="C293" s="436"/>
      <c r="D293" s="340"/>
      <c r="E293" s="340"/>
      <c r="F293" s="340"/>
      <c r="G293" s="340"/>
      <c r="H293" s="340"/>
      <c r="I293" s="340"/>
      <c r="J293" s="243" t="s">
        <v>824</v>
      </c>
      <c r="K293" s="243" t="s">
        <v>825</v>
      </c>
      <c r="L293" s="243" t="s">
        <v>826</v>
      </c>
      <c r="M293" s="244">
        <v>92</v>
      </c>
      <c r="N293" s="729"/>
      <c r="O293" s="729"/>
      <c r="P293" s="342"/>
      <c r="Q293" s="340"/>
      <c r="R293" s="340"/>
      <c r="S293" s="340"/>
      <c r="T293" s="340"/>
      <c r="U293" s="347"/>
      <c r="V293" s="340"/>
      <c r="W293" s="47" t="str">
        <f t="shared" si="4"/>
        <v>Incomplete</v>
      </c>
      <c r="X293" s="353"/>
    </row>
    <row r="294" spans="1:24" s="56" customFormat="1" ht="15" customHeight="1" x14ac:dyDescent="0.3">
      <c r="A294" s="63"/>
      <c r="B294" s="352"/>
      <c r="C294" s="436"/>
      <c r="D294" s="340"/>
      <c r="E294" s="340"/>
      <c r="F294" s="340"/>
      <c r="G294" s="340"/>
      <c r="H294" s="340"/>
      <c r="I294" s="340"/>
      <c r="J294" s="245" t="s">
        <v>827</v>
      </c>
      <c r="K294" s="245" t="s">
        <v>828</v>
      </c>
      <c r="L294" s="245" t="s">
        <v>829</v>
      </c>
      <c r="M294" s="246">
        <v>850</v>
      </c>
      <c r="N294" s="729"/>
      <c r="O294" s="729"/>
      <c r="P294" s="342"/>
      <c r="Q294" s="340"/>
      <c r="R294" s="340"/>
      <c r="S294" s="340"/>
      <c r="T294" s="340"/>
      <c r="U294" s="347"/>
      <c r="V294" s="340"/>
      <c r="W294" s="47" t="str">
        <f t="shared" si="4"/>
        <v>Incomplete</v>
      </c>
      <c r="X294" s="353"/>
    </row>
    <row r="295" spans="1:24" s="56" customFormat="1" ht="15" customHeight="1" x14ac:dyDescent="0.3">
      <c r="A295" s="63"/>
      <c r="B295" s="352"/>
      <c r="C295" s="436"/>
      <c r="D295" s="340"/>
      <c r="E295" s="340"/>
      <c r="F295" s="340"/>
      <c r="G295" s="340"/>
      <c r="H295" s="340"/>
      <c r="I295" s="340"/>
      <c r="J295" s="243" t="s">
        <v>830</v>
      </c>
      <c r="K295" s="243" t="s">
        <v>831</v>
      </c>
      <c r="L295" s="243" t="s">
        <v>832</v>
      </c>
      <c r="M295" s="244">
        <v>876</v>
      </c>
      <c r="N295" s="729"/>
      <c r="O295" s="729"/>
      <c r="P295" s="342"/>
      <c r="Q295" s="340"/>
      <c r="R295" s="340"/>
      <c r="S295" s="340"/>
      <c r="T295" s="340"/>
      <c r="U295" s="347"/>
      <c r="V295" s="340"/>
      <c r="W295" s="47" t="str">
        <f t="shared" si="4"/>
        <v>Incomplete</v>
      </c>
      <c r="X295" s="353"/>
    </row>
    <row r="296" spans="1:24" s="56" customFormat="1" ht="15" customHeight="1" x14ac:dyDescent="0.3">
      <c r="A296" s="63"/>
      <c r="B296" s="352"/>
      <c r="C296" s="436"/>
      <c r="D296" s="340"/>
      <c r="E296" s="340"/>
      <c r="F296" s="340"/>
      <c r="G296" s="340"/>
      <c r="H296" s="340"/>
      <c r="I296" s="340"/>
      <c r="J296" s="245" t="s">
        <v>833</v>
      </c>
      <c r="K296" s="245" t="s">
        <v>834</v>
      </c>
      <c r="L296" s="245" t="s">
        <v>835</v>
      </c>
      <c r="M296" s="246">
        <v>732</v>
      </c>
      <c r="N296" s="729"/>
      <c r="O296" s="729"/>
      <c r="P296" s="342"/>
      <c r="Q296" s="340"/>
      <c r="R296" s="340"/>
      <c r="S296" s="340"/>
      <c r="T296" s="340"/>
      <c r="U296" s="347"/>
      <c r="V296" s="340"/>
      <c r="W296" s="47" t="str">
        <f t="shared" si="4"/>
        <v>Incomplete</v>
      </c>
      <c r="X296" s="353"/>
    </row>
    <row r="297" spans="1:24" s="56" customFormat="1" ht="15" customHeight="1" x14ac:dyDescent="0.3">
      <c r="A297" s="63"/>
      <c r="B297" s="352"/>
      <c r="C297" s="436"/>
      <c r="D297" s="340"/>
      <c r="E297" s="340"/>
      <c r="F297" s="340"/>
      <c r="G297" s="340"/>
      <c r="H297" s="340"/>
      <c r="I297" s="340"/>
      <c r="J297" s="243" t="s">
        <v>836</v>
      </c>
      <c r="K297" s="243" t="s">
        <v>837</v>
      </c>
      <c r="L297" s="243" t="s">
        <v>838</v>
      </c>
      <c r="M297" s="244">
        <v>887</v>
      </c>
      <c r="N297" s="729"/>
      <c r="O297" s="729"/>
      <c r="P297" s="342"/>
      <c r="Q297" s="340"/>
      <c r="R297" s="340"/>
      <c r="S297" s="340"/>
      <c r="T297" s="340"/>
      <c r="U297" s="347"/>
      <c r="V297" s="340"/>
      <c r="W297" s="47" t="str">
        <f t="shared" si="4"/>
        <v>Incomplete</v>
      </c>
      <c r="X297" s="353"/>
    </row>
    <row r="298" spans="1:24" s="56" customFormat="1" ht="15" customHeight="1" x14ac:dyDescent="0.3">
      <c r="A298" s="63"/>
      <c r="B298" s="352"/>
      <c r="C298" s="436"/>
      <c r="D298" s="340"/>
      <c r="E298" s="340"/>
      <c r="F298" s="340"/>
      <c r="G298" s="340"/>
      <c r="H298" s="340"/>
      <c r="I298" s="340"/>
      <c r="J298" s="245" t="s">
        <v>839</v>
      </c>
      <c r="K298" s="245" t="s">
        <v>840</v>
      </c>
      <c r="L298" s="245" t="s">
        <v>841</v>
      </c>
      <c r="M298" s="246">
        <v>894</v>
      </c>
      <c r="N298" s="729"/>
      <c r="O298" s="729"/>
      <c r="P298" s="342"/>
      <c r="Q298" s="340"/>
      <c r="R298" s="340"/>
      <c r="S298" s="340"/>
      <c r="T298" s="340"/>
      <c r="U298" s="347"/>
      <c r="V298" s="340"/>
      <c r="W298" s="47" t="str">
        <f t="shared" si="4"/>
        <v>Incomplete</v>
      </c>
      <c r="X298" s="353"/>
    </row>
    <row r="299" spans="1:24" s="56" customFormat="1" ht="15" customHeight="1" x14ac:dyDescent="0.3">
      <c r="A299" s="63"/>
      <c r="B299" s="352"/>
      <c r="C299" s="436"/>
      <c r="D299" s="340"/>
      <c r="E299" s="340"/>
      <c r="F299" s="340"/>
      <c r="G299" s="340"/>
      <c r="H299" s="340"/>
      <c r="I299" s="340"/>
      <c r="J299" s="243" t="s">
        <v>842</v>
      </c>
      <c r="K299" s="243" t="s">
        <v>843</v>
      </c>
      <c r="L299" s="243" t="s">
        <v>844</v>
      </c>
      <c r="M299" s="244">
        <v>716</v>
      </c>
      <c r="N299" s="729"/>
      <c r="O299" s="729"/>
      <c r="P299" s="342"/>
      <c r="Q299" s="340"/>
      <c r="R299" s="340"/>
      <c r="S299" s="340"/>
      <c r="T299" s="340"/>
      <c r="U299" s="347"/>
      <c r="V299" s="340"/>
      <c r="W299" s="47" t="str">
        <f t="shared" si="4"/>
        <v>Incomplete</v>
      </c>
      <c r="X299" s="353"/>
    </row>
    <row r="300" spans="1:24" s="56" customFormat="1" ht="15" customHeight="1" x14ac:dyDescent="0.3">
      <c r="A300" s="63"/>
      <c r="B300" s="352"/>
      <c r="C300" s="436"/>
      <c r="D300" s="340"/>
      <c r="E300" s="340"/>
      <c r="F300" s="340"/>
      <c r="G300" s="340"/>
      <c r="H300" s="340"/>
      <c r="I300" s="340"/>
      <c r="J300" s="340"/>
      <c r="K300" s="340"/>
      <c r="L300" s="340"/>
      <c r="M300" s="340"/>
      <c r="N300" s="340"/>
      <c r="O300" s="340"/>
      <c r="P300" s="342"/>
      <c r="Q300" s="340"/>
      <c r="R300" s="340"/>
      <c r="S300" s="340"/>
      <c r="T300" s="340"/>
      <c r="U300" s="347"/>
      <c r="V300" s="340"/>
      <c r="W300" s="340"/>
      <c r="X300" s="353"/>
    </row>
    <row r="301" spans="1:24" s="56" customFormat="1" ht="15" customHeight="1" thickBot="1" x14ac:dyDescent="0.35">
      <c r="A301" s="539"/>
      <c r="B301" s="355"/>
      <c r="C301" s="355"/>
      <c r="D301" s="355"/>
      <c r="E301" s="355"/>
      <c r="F301" s="355"/>
      <c r="G301" s="355"/>
      <c r="H301" s="355"/>
      <c r="I301" s="368"/>
      <c r="J301" s="355"/>
      <c r="K301" s="355"/>
      <c r="L301" s="355"/>
      <c r="M301" s="355"/>
      <c r="N301" s="355"/>
      <c r="O301" s="355"/>
      <c r="P301" s="355"/>
      <c r="Q301" s="355"/>
      <c r="R301" s="355"/>
      <c r="S301" s="401"/>
      <c r="T301" s="401"/>
      <c r="U301" s="401"/>
      <c r="V301" s="401"/>
      <c r="W301" s="401"/>
      <c r="X301" s="356"/>
    </row>
    <row r="302" spans="1:24" x14ac:dyDescent="0.3"/>
    <row r="303" spans="1:24" hidden="1" x14ac:dyDescent="0.3"/>
    <row r="304" spans="1:24" hidden="1" x14ac:dyDescent="0.3"/>
    <row r="305" spans="10:10" hidden="1" x14ac:dyDescent="0.3">
      <c r="J305" s="538"/>
    </row>
    <row r="306" spans="10:10" hidden="1" x14ac:dyDescent="0.3">
      <c r="J306" s="538"/>
    </row>
  </sheetData>
  <sheetProtection algorithmName="SHA-512" hashValue="Jzt0M1ep1oK4igLgwWR8rHhBpxbc5KvGGck2mfRsc5j8FuBCufBi2uwc/lhnZOkhURzqJZZNqTnIfiWbgOKgww==" saltValue="NyCuArV10XzqDrRb8omggw==" spinCount="100000" sheet="1"/>
  <mergeCells count="27">
    <mergeCell ref="N43:R43"/>
    <mergeCell ref="D50:H53"/>
    <mergeCell ref="N37:R37"/>
    <mergeCell ref="N38:R38"/>
    <mergeCell ref="N39:R39"/>
    <mergeCell ref="N40:R40"/>
    <mergeCell ref="N41:R41"/>
    <mergeCell ref="N42:R42"/>
    <mergeCell ref="D39:H39"/>
    <mergeCell ref="D40:H40"/>
    <mergeCell ref="D41:H41"/>
    <mergeCell ref="D42:H42"/>
    <mergeCell ref="D43:H43"/>
    <mergeCell ref="D38:H38"/>
    <mergeCell ref="D30:J30"/>
    <mergeCell ref="N30:T30"/>
    <mergeCell ref="D36:H36"/>
    <mergeCell ref="D37:H37"/>
    <mergeCell ref="N32:R32"/>
    <mergeCell ref="N33:R33"/>
    <mergeCell ref="N34:R34"/>
    <mergeCell ref="N35:R35"/>
    <mergeCell ref="N36:R36"/>
    <mergeCell ref="D32:H32"/>
    <mergeCell ref="D33:H33"/>
    <mergeCell ref="D34:H34"/>
    <mergeCell ref="D35:H35"/>
  </mergeCells>
  <conditionalFormatting sqref="W1:W50 W300:W1048576">
    <cfRule type="cellIs" dxfId="116" priority="14" operator="equal">
      <formula>"Complete"</formula>
    </cfRule>
    <cfRule type="cellIs" dxfId="115" priority="15" operator="equal">
      <formula>"Incomplete"</formula>
    </cfRule>
  </conditionalFormatting>
  <conditionalFormatting sqref="A6:E6 A30:D30 K30:N30 A1:XFD5 A7:XFD29 G6:XFD6 A31:XFD31 U30:XFD30 A300:XFD1048576 A51:M299 X51:XFD299 A44:XFD50 A32:I43 K32:S43 U32:XFD43 P51:V299">
    <cfRule type="expression" dxfId="114" priority="13" stopIfTrue="1">
      <formula>$E$6="No"</formula>
    </cfRule>
  </conditionalFormatting>
  <conditionalFormatting sqref="F6">
    <cfRule type="expression" dxfId="113" priority="7">
      <formula>$E$6="No"</formula>
    </cfRule>
  </conditionalFormatting>
  <conditionalFormatting sqref="W51:W299">
    <cfRule type="expression" dxfId="112" priority="4" stopIfTrue="1">
      <formula>$E$6="No"</formula>
    </cfRule>
  </conditionalFormatting>
  <conditionalFormatting sqref="W51:W299">
    <cfRule type="cellIs" dxfId="111" priority="5" operator="equal">
      <formula>"Complete"</formula>
    </cfRule>
    <cfRule type="cellIs" dxfId="110" priority="6" operator="equal">
      <formula>"Incomplete"</formula>
    </cfRule>
  </conditionalFormatting>
  <conditionalFormatting sqref="J32:J43">
    <cfRule type="expression" dxfId="109" priority="3" stopIfTrue="1">
      <formula>$E$6="No"</formula>
    </cfRule>
  </conditionalFormatting>
  <conditionalFormatting sqref="T32:T43">
    <cfRule type="expression" dxfId="108" priority="2" stopIfTrue="1">
      <formula>$E$6="No"</formula>
    </cfRule>
  </conditionalFormatting>
  <conditionalFormatting sqref="N51:O299">
    <cfRule type="expression" dxfId="107" priority="1" stopIfTrue="1">
      <formula>$E$6="No"</formula>
    </cfRule>
  </conditionalFormatting>
  <dataValidations xWindow="1434" yWindow="359" count="4">
    <dataValidation type="whole" operator="greaterThanOrEqual" allowBlank="1" showInputMessage="1" showErrorMessage="1" errorTitle="Customer numbers" error="Please insert a positive integer_x000a_" sqref="J22 J20 J24">
      <formula1>0</formula1>
    </dataValidation>
    <dataValidation type="whole" operator="greaterThanOrEqual" allowBlank="1" showInputMessage="1" showErrorMessage="1" prompt="Please insert a whole number greater than or equal to zero." sqref="H16 H18 H22 H24">
      <formula1>0</formula1>
    </dataValidation>
    <dataValidation type="whole" operator="greaterThanOrEqual" allowBlank="1" showInputMessage="1" showErrorMessage="1" prompt="Please insert a whole number greater than or equal to zero." sqref="N51:O299">
      <formula1>0</formula1>
    </dataValidation>
    <dataValidation type="whole" operator="greaterThanOrEqual" allowBlank="1" showInputMessage="1" showErrorMessage="1" prompt="Please insert a whole number greater than or equal to zero." sqref="J32:J43 T32:T43">
      <formula1>0</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AM85"/>
  <sheetViews>
    <sheetView showGridLines="0" zoomScale="80" zoomScaleNormal="80" zoomScaleSheetLayoutView="100" workbookViewId="0">
      <selection activeCell="D16" sqref="D16"/>
    </sheetView>
  </sheetViews>
  <sheetFormatPr defaultColWidth="0" defaultRowHeight="13.8" zeroHeight="1" x14ac:dyDescent="0.3"/>
  <cols>
    <col min="1" max="2" width="1.09765625" style="33" customWidth="1"/>
    <col min="3" max="3" width="4" style="33" customWidth="1"/>
    <col min="4" max="4" width="11.09765625" style="33" customWidth="1"/>
    <col min="5" max="5" width="15" style="33" customWidth="1"/>
    <col min="6" max="6" width="23.59765625" style="33" customWidth="1"/>
    <col min="7" max="7" width="11.09765625" style="33" customWidth="1"/>
    <col min="8" max="8" width="10.59765625" style="33" customWidth="1"/>
    <col min="9" max="9" width="1" style="33" customWidth="1"/>
    <col min="10" max="10" width="3.09765625" style="33" customWidth="1"/>
    <col min="11" max="11" width="13.09765625" style="33" customWidth="1"/>
    <col min="12" max="12" width="2.09765625" style="33" customWidth="1"/>
    <col min="13" max="13" width="11.09765625" style="33" customWidth="1"/>
    <col min="14" max="14" width="2.09765625" style="33" customWidth="1"/>
    <col min="15" max="15" width="5" style="33" customWidth="1"/>
    <col min="16" max="16" width="2.09765625" style="134" customWidth="1"/>
    <col min="17" max="17" width="4.59765625" style="34" customWidth="1"/>
    <col min="18" max="18" width="13.5" style="34" customWidth="1"/>
    <col min="19" max="19" width="11.09765625" style="34" customWidth="1"/>
    <col min="20" max="20" width="2.09765625" style="34" customWidth="1"/>
    <col min="21" max="21" width="11.09765625" style="34" customWidth="1"/>
    <col min="22" max="22" width="2.09765625" style="34" customWidth="1"/>
    <col min="23" max="23" width="11.09765625" style="34" customWidth="1"/>
    <col min="24" max="24" width="2.09765625" style="34" customWidth="1"/>
    <col min="25" max="25" width="11.09765625" style="34" customWidth="1"/>
    <col min="26" max="26" width="1.09765625" style="33" customWidth="1"/>
    <col min="27" max="27" width="4.09765625" style="33" customWidth="1"/>
    <col min="28" max="28" width="1.59765625" style="33" hidden="1" customWidth="1"/>
    <col min="29" max="29" width="5.59765625" style="137" hidden="1" customWidth="1"/>
    <col min="30" max="33" width="9" style="33" hidden="1" customWidth="1"/>
    <col min="34" max="34" width="1.09765625" style="33" hidden="1" customWidth="1"/>
    <col min="35" max="39" width="0" style="33" hidden="1" customWidth="1"/>
    <col min="40" max="16384" width="9" style="33" hidden="1"/>
  </cols>
  <sheetData>
    <row r="1" spans="1:35" ht="15.75" customHeight="1" x14ac:dyDescent="0.3">
      <c r="A1" s="252"/>
      <c r="B1" s="283"/>
      <c r="C1" s="283"/>
      <c r="D1" s="283"/>
      <c r="E1" s="283"/>
      <c r="F1" s="283"/>
      <c r="G1" s="283"/>
      <c r="H1" s="283"/>
      <c r="I1" s="283"/>
      <c r="J1" s="283"/>
      <c r="K1" s="283"/>
      <c r="L1" s="283"/>
      <c r="M1" s="284"/>
      <c r="N1" s="284"/>
      <c r="O1" s="284"/>
      <c r="P1" s="284"/>
      <c r="Q1" s="284"/>
      <c r="R1" s="284"/>
      <c r="S1" s="284"/>
      <c r="T1" s="284"/>
      <c r="U1" s="284"/>
      <c r="V1" s="284"/>
      <c r="W1" s="297"/>
      <c r="X1" s="284"/>
      <c r="Y1" s="284"/>
      <c r="Z1" s="323"/>
      <c r="AA1" s="285"/>
      <c r="AC1" s="33"/>
      <c r="AI1" s="137"/>
    </row>
    <row r="2" spans="1:35" ht="16.5" customHeight="1" thickBot="1" x14ac:dyDescent="0.35">
      <c r="A2" s="267"/>
      <c r="B2" s="324"/>
      <c r="C2" s="286"/>
      <c r="D2" s="286"/>
      <c r="E2" s="286"/>
      <c r="F2" s="286"/>
      <c r="G2" s="286"/>
      <c r="H2" s="286"/>
      <c r="I2" s="286"/>
      <c r="J2" s="286"/>
      <c r="K2" s="286"/>
      <c r="L2" s="286"/>
      <c r="M2" s="287"/>
      <c r="N2" s="287"/>
      <c r="O2" s="287"/>
      <c r="P2" s="287"/>
      <c r="Q2" s="287"/>
      <c r="R2" s="287"/>
      <c r="S2" s="287"/>
      <c r="T2" s="287"/>
      <c r="U2" s="287"/>
      <c r="V2" s="287"/>
      <c r="W2" s="298"/>
      <c r="X2" s="287"/>
      <c r="Y2" s="287"/>
      <c r="Z2" s="327"/>
      <c r="AA2" s="288"/>
      <c r="AC2" s="33"/>
      <c r="AI2" s="137"/>
    </row>
    <row r="3" spans="1:35" x14ac:dyDescent="0.3">
      <c r="A3" s="42"/>
      <c r="B3" s="36"/>
      <c r="C3" s="36"/>
      <c r="D3" s="36"/>
      <c r="E3" s="36"/>
      <c r="F3" s="36"/>
      <c r="G3" s="36"/>
      <c r="H3" s="36"/>
      <c r="I3" s="36"/>
      <c r="J3" s="36"/>
      <c r="K3" s="36"/>
      <c r="L3" s="36"/>
      <c r="M3" s="36"/>
      <c r="N3" s="36"/>
      <c r="O3" s="36"/>
      <c r="P3" s="124"/>
      <c r="Q3" s="40"/>
      <c r="R3" s="40"/>
      <c r="S3" s="40"/>
      <c r="T3" s="40"/>
      <c r="V3" s="40"/>
      <c r="W3" s="123"/>
      <c r="X3" s="40"/>
      <c r="Y3" s="40"/>
      <c r="Z3" s="36"/>
      <c r="AA3" s="44"/>
    </row>
    <row r="4" spans="1:35" x14ac:dyDescent="0.3">
      <c r="A4" s="42"/>
      <c r="B4" s="36"/>
      <c r="C4" s="36"/>
      <c r="D4" s="36"/>
      <c r="E4" s="36"/>
      <c r="F4" s="36"/>
      <c r="G4" s="36"/>
      <c r="H4" s="36"/>
      <c r="I4" s="36"/>
      <c r="J4" s="36"/>
      <c r="K4" s="36"/>
      <c r="L4" s="36"/>
      <c r="M4" s="36"/>
      <c r="N4" s="36"/>
      <c r="O4" s="838"/>
      <c r="P4" s="838"/>
      <c r="Q4" s="838"/>
      <c r="R4" s="838"/>
      <c r="S4" s="838"/>
      <c r="T4" s="838"/>
      <c r="U4" s="838"/>
      <c r="V4" s="838"/>
      <c r="W4" s="838"/>
      <c r="X4" s="40"/>
      <c r="Y4" s="40"/>
      <c r="Z4" s="36"/>
      <c r="AA4" s="44"/>
    </row>
    <row r="5" spans="1:35" x14ac:dyDescent="0.3">
      <c r="A5" s="42"/>
      <c r="B5" s="36"/>
      <c r="C5" s="36"/>
      <c r="D5" s="36"/>
      <c r="E5" s="36"/>
      <c r="F5" s="36"/>
      <c r="G5" s="36"/>
      <c r="H5" s="36"/>
      <c r="I5" s="36"/>
      <c r="J5" s="36"/>
      <c r="K5" s="36"/>
      <c r="L5" s="36"/>
      <c r="M5" s="36"/>
      <c r="N5" s="36"/>
      <c r="O5" s="838"/>
      <c r="P5" s="838"/>
      <c r="Q5" s="838"/>
      <c r="R5" s="838"/>
      <c r="S5" s="838"/>
      <c r="T5" s="838"/>
      <c r="U5" s="838"/>
      <c r="V5" s="838"/>
      <c r="W5" s="838"/>
      <c r="X5" s="40"/>
      <c r="Y5" s="86"/>
      <c r="Z5" s="36"/>
      <c r="AA5" s="44"/>
    </row>
    <row r="6" spans="1:35" ht="44.25" customHeight="1" x14ac:dyDescent="0.7">
      <c r="A6" s="42"/>
      <c r="B6" s="36"/>
      <c r="C6" s="36"/>
      <c r="D6" s="36"/>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New Business Relationships - Reliance and Concessions</v>
      </c>
      <c r="G6" s="463"/>
      <c r="H6" s="463"/>
      <c r="I6" s="463"/>
      <c r="J6" s="463"/>
      <c r="K6" s="463"/>
      <c r="L6" s="463"/>
      <c r="M6" s="463"/>
      <c r="N6" s="463"/>
      <c r="O6" s="463"/>
      <c r="P6" s="463"/>
      <c r="Q6" s="463"/>
      <c r="R6" s="463"/>
      <c r="S6" s="463"/>
      <c r="T6" s="463"/>
      <c r="U6" s="463"/>
      <c r="V6" s="463"/>
      <c r="W6" s="463"/>
      <c r="X6" s="40"/>
      <c r="Y6" s="40"/>
      <c r="Z6" s="36"/>
      <c r="AA6" s="44"/>
    </row>
    <row r="7" spans="1:35" ht="12.75" customHeight="1" x14ac:dyDescent="0.3">
      <c r="A7" s="42"/>
      <c r="B7" s="36"/>
      <c r="C7" s="36"/>
      <c r="D7" s="36"/>
      <c r="E7" s="36"/>
      <c r="F7" s="36"/>
      <c r="G7" s="36"/>
      <c r="I7" s="36"/>
      <c r="J7" s="36"/>
      <c r="K7" s="36"/>
      <c r="L7" s="36"/>
      <c r="M7" s="36"/>
      <c r="N7" s="36"/>
      <c r="O7" s="85"/>
      <c r="P7" s="85"/>
      <c r="Q7" s="85"/>
      <c r="R7" s="85"/>
      <c r="S7" s="85"/>
      <c r="T7" s="85"/>
      <c r="U7" s="85"/>
      <c r="V7" s="85"/>
      <c r="W7" s="85"/>
      <c r="X7" s="40"/>
      <c r="Y7" s="40"/>
      <c r="Z7" s="36"/>
      <c r="AA7" s="44"/>
    </row>
    <row r="8" spans="1:35" ht="15.75" customHeight="1" x14ac:dyDescent="0.3">
      <c r="A8" s="42"/>
      <c r="B8" s="36"/>
      <c r="C8" s="36"/>
      <c r="D8" s="36"/>
      <c r="E8" s="36"/>
      <c r="F8" s="36"/>
      <c r="G8" s="36"/>
      <c r="I8" s="36"/>
      <c r="J8" s="36"/>
      <c r="K8" s="36"/>
      <c r="L8" s="127"/>
      <c r="M8" s="36"/>
      <c r="N8" s="36"/>
      <c r="O8" s="36"/>
      <c r="P8" s="124"/>
      <c r="Q8" s="40"/>
      <c r="R8" s="40"/>
      <c r="S8" s="40"/>
      <c r="T8" s="40"/>
      <c r="U8" s="40"/>
      <c r="V8" s="40"/>
      <c r="W8" s="40"/>
      <c r="X8" s="40"/>
      <c r="Y8" s="40"/>
      <c r="Z8" s="36"/>
      <c r="AA8" s="44"/>
    </row>
    <row r="9" spans="1:35" ht="13.5" customHeight="1" x14ac:dyDescent="0.3">
      <c r="A9" s="84"/>
      <c r="B9" s="84"/>
      <c r="C9" s="84"/>
      <c r="D9" s="84"/>
      <c r="E9" s="84"/>
      <c r="F9" s="84"/>
      <c r="G9" s="84"/>
      <c r="H9" s="84"/>
      <c r="I9" s="84"/>
      <c r="J9" s="84"/>
      <c r="L9" s="127"/>
      <c r="M9" s="36"/>
      <c r="N9" s="36"/>
      <c r="O9" s="36"/>
      <c r="P9" s="129"/>
      <c r="Q9" s="40"/>
      <c r="R9" s="40"/>
      <c r="S9" s="40"/>
      <c r="T9" s="40"/>
      <c r="U9" s="40"/>
      <c r="V9" s="40"/>
      <c r="W9" s="40"/>
      <c r="X9" s="40"/>
      <c r="Y9" s="573" t="str">
        <f>IF(COUNTIF(Y16:Y68,"Incomplete")&gt;0,"Incomplete","Complete")</f>
        <v>Incomplete</v>
      </c>
      <c r="Z9" s="36"/>
      <c r="AA9" s="44"/>
    </row>
    <row r="10" spans="1:35" ht="14.1" customHeight="1" thickBot="1" x14ac:dyDescent="0.35">
      <c r="A10" s="42"/>
      <c r="B10" s="36"/>
      <c r="C10" s="151"/>
      <c r="D10" s="36"/>
      <c r="E10" s="36"/>
      <c r="F10" s="36"/>
      <c r="G10" s="36"/>
      <c r="H10" s="36"/>
      <c r="I10" s="36"/>
      <c r="J10" s="36"/>
      <c r="K10" s="36"/>
      <c r="L10" s="36"/>
      <c r="M10" s="36"/>
      <c r="N10" s="36"/>
      <c r="O10" s="36"/>
      <c r="P10" s="124"/>
      <c r="Q10" s="49"/>
      <c r="R10" s="49"/>
      <c r="S10" s="49"/>
      <c r="T10" s="49"/>
      <c r="U10" s="49"/>
      <c r="V10" s="49"/>
      <c r="W10" s="49"/>
      <c r="X10" s="49"/>
      <c r="Y10" s="84"/>
      <c r="Z10" s="36"/>
      <c r="AA10" s="44"/>
    </row>
    <row r="11" spans="1:35" ht="14.4" thickBot="1" x14ac:dyDescent="0.35">
      <c r="A11" s="42"/>
      <c r="B11" s="259"/>
      <c r="C11" s="311" t="s">
        <v>1291</v>
      </c>
      <c r="D11" s="290"/>
      <c r="E11" s="290"/>
      <c r="F11" s="290"/>
      <c r="G11" s="290"/>
      <c r="H11" s="291"/>
      <c r="I11" s="291"/>
      <c r="J11" s="291"/>
      <c r="K11" s="291"/>
      <c r="L11" s="291"/>
      <c r="M11" s="291"/>
      <c r="N11" s="291"/>
      <c r="O11" s="291"/>
      <c r="P11" s="291"/>
      <c r="Q11" s="279"/>
      <c r="R11" s="279"/>
      <c r="S11" s="279"/>
      <c r="T11" s="279"/>
      <c r="U11" s="279"/>
      <c r="V11" s="279"/>
      <c r="W11" s="292"/>
      <c r="X11" s="292"/>
      <c r="Y11" s="301"/>
      <c r="Z11" s="263"/>
      <c r="AA11" s="44"/>
      <c r="AC11" s="9"/>
      <c r="AD11" s="45"/>
    </row>
    <row r="12" spans="1:35" ht="14.1" customHeight="1" x14ac:dyDescent="0.3">
      <c r="A12" s="42"/>
      <c r="B12" s="376"/>
      <c r="C12" s="433"/>
      <c r="D12" s="346"/>
      <c r="E12" s="346"/>
      <c r="F12" s="346"/>
      <c r="G12" s="346"/>
      <c r="H12" s="346"/>
      <c r="I12" s="346"/>
      <c r="J12" s="346"/>
      <c r="K12" s="346"/>
      <c r="L12" s="346"/>
      <c r="M12" s="346"/>
      <c r="N12" s="346"/>
      <c r="O12" s="346"/>
      <c r="P12" s="346"/>
      <c r="Q12" s="406"/>
      <c r="R12" s="406"/>
      <c r="S12" s="406"/>
      <c r="T12" s="406"/>
      <c r="U12" s="406"/>
      <c r="V12" s="406"/>
      <c r="W12" s="406"/>
      <c r="X12" s="406"/>
      <c r="Y12" s="408"/>
      <c r="Z12" s="378"/>
      <c r="AA12" s="44"/>
    </row>
    <row r="13" spans="1:35" ht="14.1" customHeight="1" x14ac:dyDescent="0.3">
      <c r="A13" s="42"/>
      <c r="B13" s="376"/>
      <c r="C13" s="869" t="s">
        <v>1359</v>
      </c>
      <c r="D13" s="870"/>
      <c r="E13" s="870"/>
      <c r="F13" s="870"/>
      <c r="G13" s="870"/>
      <c r="H13" s="870"/>
      <c r="I13" s="407"/>
      <c r="J13" s="346"/>
      <c r="K13" s="346"/>
      <c r="L13" s="346"/>
      <c r="M13" s="346"/>
      <c r="N13" s="346"/>
      <c r="O13" s="346"/>
      <c r="P13" s="346"/>
      <c r="Q13" s="406"/>
      <c r="R13" s="406"/>
      <c r="S13" s="406"/>
      <c r="T13" s="406"/>
      <c r="U13" s="406"/>
      <c r="V13" s="406"/>
      <c r="W13" s="406"/>
      <c r="X13" s="406"/>
      <c r="Y13" s="344"/>
      <c r="Z13" s="378"/>
      <c r="AA13" s="44"/>
    </row>
    <row r="14" spans="1:35" ht="29.25" customHeight="1" x14ac:dyDescent="0.3">
      <c r="A14" s="42"/>
      <c r="B14" s="376"/>
      <c r="C14" s="870"/>
      <c r="D14" s="870"/>
      <c r="E14" s="870"/>
      <c r="F14" s="870"/>
      <c r="G14" s="870"/>
      <c r="H14" s="870"/>
      <c r="I14" s="346"/>
      <c r="J14" s="346"/>
      <c r="K14" s="296" t="s">
        <v>1091</v>
      </c>
      <c r="L14" s="346"/>
      <c r="M14" s="346"/>
      <c r="N14" s="346"/>
      <c r="O14" s="346"/>
      <c r="P14" s="346"/>
      <c r="Q14" s="406"/>
      <c r="R14" s="406"/>
      <c r="S14" s="406"/>
      <c r="T14" s="406"/>
      <c r="U14" s="406"/>
      <c r="V14" s="406"/>
      <c r="W14" s="406"/>
      <c r="X14" s="406"/>
      <c r="Y14" s="408"/>
      <c r="Z14" s="378"/>
      <c r="AA14" s="44"/>
    </row>
    <row r="15" spans="1:35" ht="14.1" customHeight="1" x14ac:dyDescent="0.3">
      <c r="A15" s="42"/>
      <c r="B15" s="376"/>
      <c r="C15" s="433"/>
      <c r="D15" s="346"/>
      <c r="E15" s="346"/>
      <c r="F15" s="346"/>
      <c r="G15" s="346"/>
      <c r="H15" s="346"/>
      <c r="I15" s="346"/>
      <c r="J15" s="346"/>
      <c r="K15" s="346"/>
      <c r="L15" s="346"/>
      <c r="M15" s="346"/>
      <c r="N15" s="346"/>
      <c r="O15" s="346"/>
      <c r="P15" s="346"/>
      <c r="Q15" s="406"/>
      <c r="R15" s="406"/>
      <c r="S15" s="406"/>
      <c r="T15" s="406"/>
      <c r="U15" s="406"/>
      <c r="V15" s="406"/>
      <c r="W15" s="406"/>
      <c r="X15" s="406"/>
      <c r="Y15" s="408"/>
      <c r="Z15" s="378"/>
      <c r="AA15" s="44"/>
    </row>
    <row r="16" spans="1:35" ht="20.25" customHeight="1" x14ac:dyDescent="0.3">
      <c r="A16" s="42"/>
      <c r="B16" s="376"/>
      <c r="C16" s="346"/>
      <c r="D16" s="346" t="s">
        <v>1360</v>
      </c>
      <c r="E16" s="346"/>
      <c r="F16" s="346"/>
      <c r="G16" s="346"/>
      <c r="H16" s="346"/>
      <c r="I16" s="346"/>
      <c r="J16" s="346"/>
      <c r="K16" s="729"/>
      <c r="L16" s="346"/>
      <c r="M16" s="346"/>
      <c r="N16" s="346"/>
      <c r="O16" s="346"/>
      <c r="P16" s="346"/>
      <c r="Q16" s="551"/>
      <c r="R16" s="406"/>
      <c r="S16" s="406"/>
      <c r="T16" s="406"/>
      <c r="U16" s="406"/>
      <c r="V16" s="406"/>
      <c r="W16" s="406"/>
      <c r="X16" s="406"/>
      <c r="Y16" s="47" t="str">
        <f>IF($K16="","Incomplete","Complete")</f>
        <v>Incomplete</v>
      </c>
      <c r="Z16" s="378"/>
      <c r="AA16" s="44"/>
    </row>
    <row r="17" spans="1:37" ht="14.1" customHeight="1" x14ac:dyDescent="0.3">
      <c r="A17" s="42"/>
      <c r="B17" s="376"/>
      <c r="C17" s="346"/>
      <c r="D17" s="346"/>
      <c r="E17" s="346"/>
      <c r="F17" s="346"/>
      <c r="G17" s="346"/>
      <c r="H17" s="346"/>
      <c r="I17" s="346"/>
      <c r="J17" s="346"/>
      <c r="K17" s="588"/>
      <c r="L17" s="346"/>
      <c r="M17" s="346"/>
      <c r="N17" s="346"/>
      <c r="O17" s="346"/>
      <c r="P17" s="346"/>
      <c r="Q17" s="406"/>
      <c r="R17" s="406"/>
      <c r="S17" s="406"/>
      <c r="T17" s="406"/>
      <c r="U17" s="406"/>
      <c r="V17" s="406"/>
      <c r="W17" s="406"/>
      <c r="X17" s="406"/>
      <c r="Y17" s="408"/>
      <c r="Z17" s="378"/>
      <c r="AA17" s="44"/>
    </row>
    <row r="18" spans="1:37" ht="19.5" customHeight="1" x14ac:dyDescent="0.3">
      <c r="A18" s="42"/>
      <c r="B18" s="376"/>
      <c r="C18" s="346"/>
      <c r="D18" s="346" t="s">
        <v>1361</v>
      </c>
      <c r="E18" s="346"/>
      <c r="F18" s="346"/>
      <c r="G18" s="346"/>
      <c r="H18" s="346"/>
      <c r="I18" s="346"/>
      <c r="J18" s="346"/>
      <c r="K18" s="729"/>
      <c r="L18" s="346"/>
      <c r="M18" s="346"/>
      <c r="N18" s="346"/>
      <c r="O18" s="346"/>
      <c r="P18" s="346"/>
      <c r="Q18" s="406"/>
      <c r="R18" s="406"/>
      <c r="S18" s="406"/>
      <c r="T18" s="406"/>
      <c r="U18" s="406"/>
      <c r="V18" s="406"/>
      <c r="W18" s="406"/>
      <c r="X18" s="406"/>
      <c r="Y18" s="47" t="str">
        <f>IF($K18="","Incomplete","Complete")</f>
        <v>Incomplete</v>
      </c>
      <c r="Z18" s="378"/>
      <c r="AA18" s="44"/>
    </row>
    <row r="19" spans="1:37" ht="14.1" customHeight="1" x14ac:dyDescent="0.3">
      <c r="A19" s="42"/>
      <c r="B19" s="376"/>
      <c r="C19" s="346"/>
      <c r="D19" s="346"/>
      <c r="E19" s="346"/>
      <c r="F19" s="346"/>
      <c r="G19" s="346"/>
      <c r="H19" s="346"/>
      <c r="I19" s="346"/>
      <c r="J19" s="346"/>
      <c r="K19" s="588"/>
      <c r="L19" s="346"/>
      <c r="M19" s="346"/>
      <c r="N19" s="346"/>
      <c r="O19" s="346"/>
      <c r="P19" s="346"/>
      <c r="Q19" s="406"/>
      <c r="R19" s="406"/>
      <c r="S19" s="406"/>
      <c r="T19" s="406"/>
      <c r="U19" s="406"/>
      <c r="V19" s="406"/>
      <c r="W19" s="406"/>
      <c r="X19" s="406"/>
      <c r="Y19" s="408"/>
      <c r="Z19" s="378"/>
      <c r="AA19" s="44"/>
    </row>
    <row r="20" spans="1:37" ht="19.5" customHeight="1" x14ac:dyDescent="0.3">
      <c r="A20" s="42"/>
      <c r="B20" s="376"/>
      <c r="C20" s="429"/>
      <c r="D20" s="429" t="s">
        <v>1120</v>
      </c>
      <c r="E20" s="346"/>
      <c r="F20" s="346"/>
      <c r="G20" s="346"/>
      <c r="H20" s="346"/>
      <c r="I20" s="346"/>
      <c r="J20" s="346"/>
      <c r="K20" s="729"/>
      <c r="L20" s="346"/>
      <c r="M20" s="346"/>
      <c r="N20" s="346"/>
      <c r="O20" s="346"/>
      <c r="P20" s="346"/>
      <c r="Q20" s="406"/>
      <c r="R20" s="406"/>
      <c r="S20" s="406"/>
      <c r="T20" s="406"/>
      <c r="U20" s="406"/>
      <c r="V20" s="406"/>
      <c r="W20" s="406"/>
      <c r="X20" s="406"/>
      <c r="Y20" s="47" t="str">
        <f>IF($K20="","Incomplete","Complete")</f>
        <v>Incomplete</v>
      </c>
      <c r="Z20" s="378"/>
      <c r="AA20" s="44"/>
    </row>
    <row r="21" spans="1:37" ht="14.1" customHeight="1" x14ac:dyDescent="0.3">
      <c r="A21" s="42"/>
      <c r="B21" s="376"/>
      <c r="C21" s="433"/>
      <c r="D21" s="346"/>
      <c r="E21" s="346"/>
      <c r="F21" s="346"/>
      <c r="G21" s="346"/>
      <c r="H21" s="346"/>
      <c r="I21" s="346"/>
      <c r="J21" s="346"/>
      <c r="K21" s="588"/>
      <c r="L21" s="346"/>
      <c r="M21" s="346"/>
      <c r="N21" s="346"/>
      <c r="O21" s="346"/>
      <c r="P21" s="346"/>
      <c r="Q21" s="406"/>
      <c r="R21" s="406"/>
      <c r="S21" s="406"/>
      <c r="T21" s="406"/>
      <c r="U21" s="406"/>
      <c r="V21" s="406"/>
      <c r="W21" s="406"/>
      <c r="X21" s="406"/>
      <c r="Y21" s="408"/>
      <c r="Z21" s="378"/>
      <c r="AA21" s="44"/>
    </row>
    <row r="22" spans="1:37" ht="18.75" customHeight="1" x14ac:dyDescent="0.3">
      <c r="A22" s="42"/>
      <c r="B22" s="376"/>
      <c r="C22" s="429"/>
      <c r="D22" s="398" t="s">
        <v>1121</v>
      </c>
      <c r="E22" s="346"/>
      <c r="F22" s="346"/>
      <c r="G22" s="346"/>
      <c r="H22" s="346"/>
      <c r="I22" s="346"/>
      <c r="J22" s="346"/>
      <c r="K22" s="731">
        <f>SUM(K16:K20)</f>
        <v>0</v>
      </c>
      <c r="L22" s="346"/>
      <c r="M22" s="346"/>
      <c r="N22" s="346"/>
      <c r="O22" s="346"/>
      <c r="P22" s="346"/>
      <c r="Q22" s="406"/>
      <c r="R22" s="406"/>
      <c r="S22" s="406"/>
      <c r="T22" s="406"/>
      <c r="U22" s="406"/>
      <c r="V22" s="406"/>
      <c r="W22" s="406"/>
      <c r="X22" s="406"/>
      <c r="Y22" s="344"/>
      <c r="Z22" s="378"/>
      <c r="AA22" s="44"/>
    </row>
    <row r="23" spans="1:37" ht="13.5" customHeight="1" thickBot="1" x14ac:dyDescent="0.35">
      <c r="A23" s="42"/>
      <c r="B23" s="379"/>
      <c r="C23" s="443"/>
      <c r="D23" s="362"/>
      <c r="E23" s="362"/>
      <c r="F23" s="380"/>
      <c r="G23" s="362"/>
      <c r="H23" s="409"/>
      <c r="I23" s="410"/>
      <c r="J23" s="409"/>
      <c r="K23" s="409"/>
      <c r="L23" s="362"/>
      <c r="M23" s="410"/>
      <c r="N23" s="410"/>
      <c r="O23" s="410"/>
      <c r="P23" s="410"/>
      <c r="Q23" s="410"/>
      <c r="R23" s="410"/>
      <c r="S23" s="410"/>
      <c r="T23" s="410"/>
      <c r="U23" s="410"/>
      <c r="V23" s="421"/>
      <c r="W23" s="380"/>
      <c r="X23" s="410"/>
      <c r="Y23" s="421"/>
      <c r="Z23" s="382"/>
      <c r="AA23" s="44"/>
      <c r="AC23" s="33"/>
      <c r="AK23" s="40"/>
    </row>
    <row r="24" spans="1:37" ht="14.1" customHeight="1" thickBot="1" x14ac:dyDescent="0.35">
      <c r="A24" s="42"/>
      <c r="B24" s="36"/>
      <c r="C24" s="151"/>
      <c r="D24" s="36"/>
      <c r="E24" s="36"/>
      <c r="F24" s="36"/>
      <c r="G24" s="36"/>
      <c r="H24" s="36"/>
      <c r="I24" s="36"/>
      <c r="J24" s="36"/>
      <c r="K24" s="36"/>
      <c r="L24" s="36"/>
      <c r="M24" s="36"/>
      <c r="N24" s="36"/>
      <c r="O24" s="36"/>
      <c r="P24" s="124"/>
      <c r="Q24" s="49"/>
      <c r="R24" s="49"/>
      <c r="S24" s="49"/>
      <c r="T24" s="49"/>
      <c r="U24" s="49"/>
      <c r="V24" s="49"/>
      <c r="W24" s="49"/>
      <c r="X24" s="49"/>
      <c r="Y24" s="84"/>
      <c r="Z24" s="36"/>
      <c r="AA24" s="44"/>
    </row>
    <row r="25" spans="1:37" ht="14.1" customHeight="1" thickBot="1" x14ac:dyDescent="0.35">
      <c r="A25" s="42"/>
      <c r="B25" s="259"/>
      <c r="C25" s="311" t="s">
        <v>1292</v>
      </c>
      <c r="D25" s="261"/>
      <c r="E25" s="261"/>
      <c r="F25" s="261"/>
      <c r="G25" s="261"/>
      <c r="H25" s="261"/>
      <c r="I25" s="261"/>
      <c r="J25" s="261"/>
      <c r="K25" s="261"/>
      <c r="L25" s="261"/>
      <c r="M25" s="261"/>
      <c r="N25" s="261"/>
      <c r="O25" s="261"/>
      <c r="P25" s="261"/>
      <c r="Q25" s="261"/>
      <c r="R25" s="261"/>
      <c r="S25" s="261"/>
      <c r="T25" s="261"/>
      <c r="U25" s="261"/>
      <c r="V25" s="261"/>
      <c r="W25" s="261"/>
      <c r="X25" s="279"/>
      <c r="Y25" s="301"/>
      <c r="Z25" s="263"/>
      <c r="AA25" s="44"/>
      <c r="AC25" s="9"/>
      <c r="AD25" s="45"/>
    </row>
    <row r="26" spans="1:37" ht="14.1" customHeight="1" x14ac:dyDescent="0.3">
      <c r="A26" s="42"/>
      <c r="B26" s="376"/>
      <c r="C26" s="433"/>
      <c r="D26" s="346"/>
      <c r="E26" s="346"/>
      <c r="F26" s="346"/>
      <c r="G26" s="346"/>
      <c r="H26" s="346"/>
      <c r="I26" s="346"/>
      <c r="J26" s="346"/>
      <c r="K26" s="346"/>
      <c r="L26" s="346"/>
      <c r="M26" s="346"/>
      <c r="N26" s="346"/>
      <c r="O26" s="346"/>
      <c r="P26" s="346"/>
      <c r="Q26" s="346"/>
      <c r="R26" s="346"/>
      <c r="S26" s="346"/>
      <c r="T26" s="346"/>
      <c r="U26" s="346"/>
      <c r="V26" s="346"/>
      <c r="W26" s="346"/>
      <c r="X26" s="406"/>
      <c r="Y26" s="408"/>
      <c r="Z26" s="378"/>
      <c r="AA26" s="44"/>
    </row>
    <row r="27" spans="1:37" ht="14.1" customHeight="1" x14ac:dyDescent="0.3">
      <c r="A27" s="42"/>
      <c r="B27" s="376"/>
      <c r="C27" s="869" t="s">
        <v>1293</v>
      </c>
      <c r="D27" s="870"/>
      <c r="E27" s="870"/>
      <c r="F27" s="870"/>
      <c r="G27" s="870"/>
      <c r="H27" s="870"/>
      <c r="I27" s="406"/>
      <c r="J27" s="400"/>
      <c r="K27" s="400"/>
      <c r="L27" s="346"/>
      <c r="M27" s="406"/>
      <c r="N27" s="406"/>
      <c r="O27" s="406"/>
      <c r="P27" s="406"/>
      <c r="Q27" s="406"/>
      <c r="R27" s="406"/>
      <c r="S27" s="406"/>
      <c r="T27" s="406"/>
      <c r="U27" s="406"/>
      <c r="V27" s="408"/>
      <c r="W27" s="407"/>
      <c r="X27" s="406"/>
      <c r="Y27" s="344"/>
      <c r="Z27" s="378"/>
      <c r="AA27" s="44"/>
    </row>
    <row r="28" spans="1:37" ht="30" customHeight="1" x14ac:dyDescent="0.3">
      <c r="A28" s="42"/>
      <c r="B28" s="376"/>
      <c r="C28" s="870"/>
      <c r="D28" s="870"/>
      <c r="E28" s="870"/>
      <c r="F28" s="870"/>
      <c r="G28" s="870"/>
      <c r="H28" s="870"/>
      <c r="I28" s="406"/>
      <c r="J28" s="400"/>
      <c r="K28" s="296" t="s">
        <v>103</v>
      </c>
      <c r="L28" s="346"/>
      <c r="M28" s="406"/>
      <c r="N28" s="406"/>
      <c r="O28" s="406"/>
      <c r="P28" s="406"/>
      <c r="Q28" s="406"/>
      <c r="R28" s="406"/>
      <c r="S28" s="406"/>
      <c r="T28" s="406"/>
      <c r="U28" s="406"/>
      <c r="V28" s="408"/>
      <c r="W28" s="407"/>
      <c r="X28" s="406"/>
      <c r="Y28" s="408"/>
      <c r="Z28" s="378"/>
      <c r="AA28" s="44"/>
    </row>
    <row r="29" spans="1:37" ht="14.1" customHeight="1" x14ac:dyDescent="0.3">
      <c r="A29" s="42"/>
      <c r="B29" s="376"/>
      <c r="C29" s="444" t="s">
        <v>1362</v>
      </c>
      <c r="D29" s="346"/>
      <c r="E29" s="346"/>
      <c r="F29" s="407"/>
      <c r="G29" s="346"/>
      <c r="H29" s="400"/>
      <c r="I29" s="406"/>
      <c r="J29" s="400"/>
      <c r="K29" s="400"/>
      <c r="L29" s="346"/>
      <c r="M29" s="406"/>
      <c r="N29" s="406"/>
      <c r="O29" s="406"/>
      <c r="P29" s="406"/>
      <c r="Q29" s="406"/>
      <c r="R29" s="406"/>
      <c r="S29" s="406"/>
      <c r="T29" s="406"/>
      <c r="U29" s="406"/>
      <c r="V29" s="408"/>
      <c r="W29" s="407"/>
      <c r="X29" s="406"/>
      <c r="Y29" s="408"/>
      <c r="Z29" s="378"/>
      <c r="AA29" s="44"/>
    </row>
    <row r="30" spans="1:37" ht="14.1" customHeight="1" x14ac:dyDescent="0.3">
      <c r="A30" s="42"/>
      <c r="B30" s="376"/>
      <c r="C30" s="429"/>
      <c r="D30" s="346"/>
      <c r="E30" s="346"/>
      <c r="F30" s="407"/>
      <c r="G30" s="346"/>
      <c r="H30" s="400"/>
      <c r="I30" s="406"/>
      <c r="J30" s="400"/>
      <c r="K30" s="400"/>
      <c r="L30" s="346"/>
      <c r="M30" s="406"/>
      <c r="N30" s="406"/>
      <c r="O30" s="406"/>
      <c r="P30" s="406"/>
      <c r="Q30" s="406"/>
      <c r="R30" s="406"/>
      <c r="S30" s="406"/>
      <c r="T30" s="406"/>
      <c r="U30" s="406"/>
      <c r="V30" s="408"/>
      <c r="W30" s="407"/>
      <c r="X30" s="406"/>
      <c r="Y30" s="408"/>
      <c r="Z30" s="378"/>
      <c r="AA30" s="44"/>
    </row>
    <row r="31" spans="1:37" ht="28.5" customHeight="1" x14ac:dyDescent="0.3">
      <c r="A31" s="42"/>
      <c r="B31" s="376"/>
      <c r="C31" s="869" t="s">
        <v>1363</v>
      </c>
      <c r="D31" s="870"/>
      <c r="E31" s="870"/>
      <c r="F31" s="870"/>
      <c r="G31" s="870"/>
      <c r="H31" s="400"/>
      <c r="I31" s="406"/>
      <c r="J31" s="400"/>
      <c r="K31" s="729"/>
      <c r="L31" s="346"/>
      <c r="M31" s="876" t="s">
        <v>1364</v>
      </c>
      <c r="N31" s="876"/>
      <c r="O31" s="876"/>
      <c r="P31" s="876"/>
      <c r="Q31" s="876"/>
      <c r="R31" s="876"/>
      <c r="S31" s="876"/>
      <c r="T31" s="876"/>
      <c r="U31" s="876"/>
      <c r="V31" s="408"/>
      <c r="W31" s="55"/>
      <c r="X31" s="406"/>
      <c r="Y31" s="47" t="str">
        <f>IF(OR(W31="",K31=""),"Incomplete","Complete")</f>
        <v>Incomplete</v>
      </c>
      <c r="Z31" s="378"/>
      <c r="AA31" s="44"/>
    </row>
    <row r="32" spans="1:37" ht="14.1" customHeight="1" x14ac:dyDescent="0.3">
      <c r="A32" s="42"/>
      <c r="B32" s="376"/>
      <c r="C32" s="429"/>
      <c r="D32" s="346"/>
      <c r="E32" s="346"/>
      <c r="F32" s="407"/>
      <c r="G32" s="346"/>
      <c r="H32" s="400"/>
      <c r="I32" s="406"/>
      <c r="J32" s="400"/>
      <c r="K32" s="596"/>
      <c r="L32" s="346"/>
      <c r="M32" s="406"/>
      <c r="N32" s="406"/>
      <c r="O32" s="406"/>
      <c r="P32" s="406"/>
      <c r="Q32" s="406"/>
      <c r="R32" s="406"/>
      <c r="S32" s="406"/>
      <c r="T32" s="406"/>
      <c r="U32" s="406"/>
      <c r="V32" s="408"/>
      <c r="W32" s="407"/>
      <c r="X32" s="406"/>
      <c r="Y32" s="408"/>
      <c r="Z32" s="378"/>
      <c r="AA32" s="44"/>
    </row>
    <row r="33" spans="1:29" ht="19.5" customHeight="1" x14ac:dyDescent="0.3">
      <c r="A33" s="42"/>
      <c r="B33" s="376"/>
      <c r="C33" s="869" t="s">
        <v>1365</v>
      </c>
      <c r="D33" s="870"/>
      <c r="E33" s="870"/>
      <c r="F33" s="870"/>
      <c r="G33" s="870"/>
      <c r="H33" s="402"/>
      <c r="I33" s="406"/>
      <c r="J33" s="400"/>
      <c r="K33" s="729"/>
      <c r="L33" s="346"/>
      <c r="M33" s="876" t="s">
        <v>1364</v>
      </c>
      <c r="N33" s="876"/>
      <c r="O33" s="876"/>
      <c r="P33" s="876"/>
      <c r="Q33" s="876"/>
      <c r="R33" s="876"/>
      <c r="S33" s="876"/>
      <c r="T33" s="876"/>
      <c r="U33" s="876"/>
      <c r="V33" s="408"/>
      <c r="W33" s="55"/>
      <c r="X33" s="406"/>
      <c r="Y33" s="47" t="str">
        <f>IF(OR(W33="",K33=""),"Incomplete","Complete")</f>
        <v>Incomplete</v>
      </c>
      <c r="Z33" s="378"/>
      <c r="AA33" s="44"/>
    </row>
    <row r="34" spans="1:29" ht="16.5" customHeight="1" x14ac:dyDescent="0.3">
      <c r="A34" s="42"/>
      <c r="B34" s="376"/>
      <c r="C34" s="870"/>
      <c r="D34" s="870"/>
      <c r="E34" s="870"/>
      <c r="F34" s="870"/>
      <c r="G34" s="870"/>
      <c r="H34" s="402"/>
      <c r="I34" s="406"/>
      <c r="J34" s="400"/>
      <c r="K34" s="596"/>
      <c r="L34" s="346"/>
      <c r="M34" s="406"/>
      <c r="N34" s="406"/>
      <c r="O34" s="406"/>
      <c r="P34" s="406"/>
      <c r="Q34" s="406"/>
      <c r="R34" s="406"/>
      <c r="S34" s="406"/>
      <c r="T34" s="406"/>
      <c r="U34" s="406"/>
      <c r="V34" s="408"/>
      <c r="W34" s="407"/>
      <c r="X34" s="406"/>
      <c r="Y34" s="344"/>
      <c r="Z34" s="378"/>
      <c r="AA34" s="44"/>
    </row>
    <row r="35" spans="1:29" ht="21" customHeight="1" x14ac:dyDescent="0.3">
      <c r="A35" s="42"/>
      <c r="B35" s="376"/>
      <c r="C35" s="872" t="s">
        <v>1317</v>
      </c>
      <c r="D35" s="873"/>
      <c r="E35" s="873"/>
      <c r="F35" s="873"/>
      <c r="G35" s="873"/>
      <c r="H35" s="400"/>
      <c r="I35" s="406"/>
      <c r="J35" s="400"/>
      <c r="K35" s="729"/>
      <c r="L35" s="346"/>
      <c r="M35" s="876" t="s">
        <v>1364</v>
      </c>
      <c r="N35" s="876"/>
      <c r="O35" s="876"/>
      <c r="P35" s="876"/>
      <c r="Q35" s="876"/>
      <c r="R35" s="876"/>
      <c r="S35" s="876"/>
      <c r="T35" s="876"/>
      <c r="U35" s="876"/>
      <c r="V35" s="408"/>
      <c r="W35" s="55"/>
      <c r="X35" s="406"/>
      <c r="Y35" s="47" t="str">
        <f>IF(OR(W35="",K35=""),"Incomplete","Complete")</f>
        <v>Incomplete</v>
      </c>
      <c r="Z35" s="378"/>
      <c r="AA35" s="44"/>
    </row>
    <row r="36" spans="1:29" ht="14.1" customHeight="1" x14ac:dyDescent="0.3">
      <c r="A36" s="42"/>
      <c r="B36" s="376"/>
      <c r="C36" s="873"/>
      <c r="D36" s="873"/>
      <c r="E36" s="873"/>
      <c r="F36" s="873"/>
      <c r="G36" s="873"/>
      <c r="H36" s="400"/>
      <c r="I36" s="406"/>
      <c r="J36" s="400"/>
      <c r="K36" s="400"/>
      <c r="L36" s="346"/>
      <c r="M36" s="406"/>
      <c r="N36" s="406"/>
      <c r="O36" s="406"/>
      <c r="P36" s="406"/>
      <c r="Q36" s="406"/>
      <c r="R36" s="406"/>
      <c r="S36" s="406"/>
      <c r="T36" s="406"/>
      <c r="U36" s="406"/>
      <c r="V36" s="408"/>
      <c r="W36" s="407"/>
      <c r="X36" s="406"/>
      <c r="Y36" s="408"/>
      <c r="Z36" s="378"/>
      <c r="AA36" s="44"/>
    </row>
    <row r="37" spans="1:29" ht="14.1" customHeight="1" x14ac:dyDescent="0.3">
      <c r="A37" s="42"/>
      <c r="B37" s="376"/>
      <c r="C37" s="429"/>
      <c r="D37" s="346"/>
      <c r="E37" s="346"/>
      <c r="F37" s="407"/>
      <c r="G37" s="346"/>
      <c r="H37" s="400"/>
      <c r="I37" s="406"/>
      <c r="J37" s="400"/>
      <c r="K37" s="400"/>
      <c r="L37" s="346"/>
      <c r="M37" s="406"/>
      <c r="N37" s="406"/>
      <c r="O37" s="406"/>
      <c r="P37" s="406"/>
      <c r="Q37" s="406"/>
      <c r="R37" s="406"/>
      <c r="S37" s="406"/>
      <c r="T37" s="406"/>
      <c r="U37" s="406"/>
      <c r="V37" s="408"/>
      <c r="W37" s="407"/>
      <c r="X37" s="406"/>
      <c r="Y37" s="408"/>
      <c r="Z37" s="378"/>
      <c r="AA37" s="44"/>
    </row>
    <row r="38" spans="1:29" ht="14.1" customHeight="1" x14ac:dyDescent="0.3">
      <c r="A38" s="42"/>
      <c r="B38" s="376"/>
      <c r="C38" s="444" t="s">
        <v>1122</v>
      </c>
      <c r="D38" s="346"/>
      <c r="E38" s="346"/>
      <c r="F38" s="407"/>
      <c r="G38" s="346"/>
      <c r="H38" s="400"/>
      <c r="I38" s="406"/>
      <c r="J38" s="400"/>
      <c r="K38" s="400"/>
      <c r="L38" s="346"/>
      <c r="M38" s="406"/>
      <c r="N38" s="406"/>
      <c r="O38" s="406"/>
      <c r="P38" s="406"/>
      <c r="Q38" s="406"/>
      <c r="R38" s="406"/>
      <c r="S38" s="406"/>
      <c r="T38" s="406"/>
      <c r="U38" s="406"/>
      <c r="V38" s="408"/>
      <c r="W38" s="407"/>
      <c r="X38" s="406"/>
      <c r="Y38" s="408"/>
      <c r="Z38" s="378"/>
      <c r="AA38" s="44"/>
    </row>
    <row r="39" spans="1:29" ht="14.1" customHeight="1" x14ac:dyDescent="0.3">
      <c r="A39" s="42"/>
      <c r="B39" s="376"/>
      <c r="C39" s="429"/>
      <c r="D39" s="346"/>
      <c r="E39" s="346"/>
      <c r="F39" s="407"/>
      <c r="G39" s="346"/>
      <c r="H39" s="400"/>
      <c r="I39" s="406"/>
      <c r="J39" s="400"/>
      <c r="K39" s="400"/>
      <c r="L39" s="346"/>
      <c r="M39" s="406"/>
      <c r="N39" s="406"/>
      <c r="O39" s="406"/>
      <c r="P39" s="406"/>
      <c r="Q39" s="406"/>
      <c r="R39" s="406"/>
      <c r="S39" s="406"/>
      <c r="T39" s="406"/>
      <c r="U39" s="406"/>
      <c r="V39" s="408"/>
      <c r="W39" s="407"/>
      <c r="X39" s="406"/>
      <c r="Y39" s="408"/>
      <c r="Z39" s="378"/>
      <c r="AA39" s="44"/>
    </row>
    <row r="40" spans="1:29" ht="23.25" customHeight="1" x14ac:dyDescent="0.3">
      <c r="A40" s="42"/>
      <c r="B40" s="376"/>
      <c r="C40" s="429" t="s">
        <v>1123</v>
      </c>
      <c r="D40" s="346"/>
      <c r="E40" s="346"/>
      <c r="F40" s="357"/>
      <c r="G40" s="357"/>
      <c r="H40" s="400"/>
      <c r="I40" s="406"/>
      <c r="J40" s="400"/>
      <c r="K40" s="729"/>
      <c r="L40" s="346"/>
      <c r="M40" s="406"/>
      <c r="N40" s="406"/>
      <c r="O40" s="406"/>
      <c r="P40" s="406"/>
      <c r="Q40" s="406"/>
      <c r="R40" s="406"/>
      <c r="S40" s="406"/>
      <c r="T40" s="406"/>
      <c r="U40" s="406"/>
      <c r="V40" s="408"/>
      <c r="W40" s="407"/>
      <c r="X40" s="406"/>
      <c r="Y40" s="47" t="str">
        <f>IF($K40="","Incomplete","Complete")</f>
        <v>Incomplete</v>
      </c>
      <c r="Z40" s="378"/>
      <c r="AA40" s="44"/>
    </row>
    <row r="41" spans="1:29" ht="12.75" customHeight="1" x14ac:dyDescent="0.3">
      <c r="A41" s="42"/>
      <c r="B41" s="376"/>
      <c r="C41" s="429"/>
      <c r="D41" s="346"/>
      <c r="E41" s="346"/>
      <c r="F41" s="357"/>
      <c r="G41" s="357"/>
      <c r="H41" s="400"/>
      <c r="I41" s="406"/>
      <c r="J41" s="400"/>
      <c r="K41" s="596"/>
      <c r="L41" s="346"/>
      <c r="M41" s="406"/>
      <c r="N41" s="406"/>
      <c r="O41" s="406"/>
      <c r="P41" s="406"/>
      <c r="Q41" s="406"/>
      <c r="R41" s="406"/>
      <c r="S41" s="406"/>
      <c r="T41" s="406"/>
      <c r="U41" s="406"/>
      <c r="V41" s="408"/>
      <c r="W41" s="407"/>
      <c r="X41" s="406"/>
      <c r="Y41" s="344"/>
      <c r="Z41" s="378"/>
      <c r="AA41" s="44"/>
    </row>
    <row r="42" spans="1:29" ht="23.25" customHeight="1" x14ac:dyDescent="0.3">
      <c r="A42" s="42"/>
      <c r="B42" s="376"/>
      <c r="C42" s="429" t="s">
        <v>1124</v>
      </c>
      <c r="D42" s="346"/>
      <c r="E42" s="346"/>
      <c r="F42" s="357"/>
      <c r="G42" s="357"/>
      <c r="H42" s="400"/>
      <c r="I42" s="406"/>
      <c r="J42" s="400"/>
      <c r="K42" s="729"/>
      <c r="L42" s="346"/>
      <c r="M42" s="406"/>
      <c r="N42" s="406"/>
      <c r="O42" s="406"/>
      <c r="P42" s="406"/>
      <c r="Q42" s="406"/>
      <c r="R42" s="406"/>
      <c r="S42" s="406"/>
      <c r="T42" s="406"/>
      <c r="U42" s="406"/>
      <c r="V42" s="408"/>
      <c r="W42" s="407"/>
      <c r="X42" s="406"/>
      <c r="Y42" s="47" t="str">
        <f>IF($K42="","Incomplete","Complete")</f>
        <v>Incomplete</v>
      </c>
      <c r="Z42" s="378"/>
      <c r="AA42" s="44"/>
    </row>
    <row r="43" spans="1:29" ht="19.5" customHeight="1" x14ac:dyDescent="0.3">
      <c r="A43" s="42"/>
      <c r="B43" s="376"/>
      <c r="C43" s="429"/>
      <c r="D43" s="346"/>
      <c r="E43" s="346"/>
      <c r="F43" s="357"/>
      <c r="G43" s="357"/>
      <c r="H43" s="400"/>
      <c r="I43" s="406"/>
      <c r="J43" s="400"/>
      <c r="K43" s="400"/>
      <c r="L43" s="346"/>
      <c r="M43" s="406"/>
      <c r="N43" s="406"/>
      <c r="O43" s="406"/>
      <c r="P43" s="406"/>
      <c r="Q43" s="406"/>
      <c r="R43" s="406"/>
      <c r="S43" s="406"/>
      <c r="T43" s="406"/>
      <c r="U43" s="406"/>
      <c r="V43" s="408"/>
      <c r="W43" s="407"/>
      <c r="X43" s="406"/>
      <c r="Y43" s="344"/>
      <c r="Z43" s="378"/>
      <c r="AA43" s="44"/>
    </row>
    <row r="44" spans="1:29" ht="14.1" customHeight="1" x14ac:dyDescent="0.3">
      <c r="A44" s="42"/>
      <c r="B44" s="376"/>
      <c r="C44" s="444" t="s">
        <v>1125</v>
      </c>
      <c r="D44" s="346"/>
      <c r="E44" s="346"/>
      <c r="F44" s="407"/>
      <c r="G44" s="346"/>
      <c r="H44" s="400"/>
      <c r="I44" s="406"/>
      <c r="J44" s="406"/>
      <c r="K44" s="406"/>
      <c r="L44" s="346"/>
      <c r="M44" s="406"/>
      <c r="N44" s="406"/>
      <c r="O44" s="406"/>
      <c r="P44" s="406"/>
      <c r="Q44" s="406"/>
      <c r="R44" s="406"/>
      <c r="S44" s="406"/>
      <c r="T44" s="406"/>
      <c r="U44" s="406"/>
      <c r="V44" s="408"/>
      <c r="W44" s="407"/>
      <c r="X44" s="407"/>
      <c r="Y44" s="407"/>
      <c r="Z44" s="378"/>
      <c r="AA44" s="44"/>
    </row>
    <row r="45" spans="1:29" ht="14.1" customHeight="1" x14ac:dyDescent="0.3">
      <c r="A45" s="42"/>
      <c r="B45" s="376"/>
      <c r="C45" s="429"/>
      <c r="D45" s="346"/>
      <c r="E45" s="346"/>
      <c r="F45" s="407"/>
      <c r="G45" s="346"/>
      <c r="H45" s="400"/>
      <c r="I45" s="406"/>
      <c r="J45" s="400"/>
      <c r="K45" s="400"/>
      <c r="L45" s="346"/>
      <c r="M45" s="406"/>
      <c r="N45" s="406"/>
      <c r="O45" s="406"/>
      <c r="P45" s="406"/>
      <c r="Q45" s="406"/>
      <c r="R45" s="406"/>
      <c r="S45" s="406"/>
      <c r="T45" s="406"/>
      <c r="U45" s="406"/>
      <c r="V45" s="408"/>
      <c r="W45" s="407"/>
      <c r="X45" s="406"/>
      <c r="Y45" s="408"/>
      <c r="Z45" s="378"/>
      <c r="AA45" s="44"/>
    </row>
    <row r="46" spans="1:29" ht="20.25" customHeight="1" x14ac:dyDescent="0.3">
      <c r="A46" s="42"/>
      <c r="B46" s="376"/>
      <c r="C46" s="429" t="s">
        <v>1366</v>
      </c>
      <c r="D46" s="346"/>
      <c r="E46" s="346"/>
      <c r="F46" s="407"/>
      <c r="G46" s="346"/>
      <c r="H46" s="400"/>
      <c r="I46" s="406"/>
      <c r="J46" s="400"/>
      <c r="K46" s="729"/>
      <c r="L46" s="346"/>
      <c r="M46" s="406"/>
      <c r="N46" s="406"/>
      <c r="O46" s="406"/>
      <c r="P46" s="406"/>
      <c r="Q46" s="406"/>
      <c r="R46" s="406"/>
      <c r="S46" s="406"/>
      <c r="T46" s="406"/>
      <c r="U46" s="406"/>
      <c r="V46" s="408"/>
      <c r="W46" s="407"/>
      <c r="X46" s="406"/>
      <c r="Y46" s="47" t="str">
        <f>IF($K46="","Incomplete","Complete")</f>
        <v>Incomplete</v>
      </c>
      <c r="Z46" s="378"/>
      <c r="AA46" s="44"/>
    </row>
    <row r="47" spans="1:29" ht="14.1" customHeight="1" x14ac:dyDescent="0.3">
      <c r="A47" s="42"/>
      <c r="B47" s="376"/>
      <c r="C47" s="429"/>
      <c r="D47" s="346"/>
      <c r="E47" s="346"/>
      <c r="F47" s="407"/>
      <c r="G47" s="346"/>
      <c r="H47" s="400"/>
      <c r="I47" s="406"/>
      <c r="J47" s="400"/>
      <c r="K47" s="596"/>
      <c r="L47" s="346"/>
      <c r="M47" s="406"/>
      <c r="N47" s="406"/>
      <c r="O47" s="406"/>
      <c r="P47" s="406"/>
      <c r="Q47" s="406"/>
      <c r="R47" s="406"/>
      <c r="S47" s="406"/>
      <c r="T47" s="406"/>
      <c r="U47" s="406"/>
      <c r="V47" s="408"/>
      <c r="W47" s="407"/>
      <c r="X47" s="406"/>
      <c r="Y47" s="407"/>
      <c r="Z47" s="378"/>
      <c r="AA47" s="44"/>
    </row>
    <row r="48" spans="1:29" ht="21" customHeight="1" x14ac:dyDescent="0.3">
      <c r="A48" s="42"/>
      <c r="B48" s="376"/>
      <c r="C48" s="429"/>
      <c r="D48" s="346"/>
      <c r="E48" s="346"/>
      <c r="F48" s="407"/>
      <c r="G48" s="346"/>
      <c r="H48" s="400"/>
      <c r="I48" s="406"/>
      <c r="J48" s="400"/>
      <c r="K48" s="731">
        <f>SUM(K31:K46)</f>
        <v>0</v>
      </c>
      <c r="L48" s="346"/>
      <c r="M48" s="871" t="s">
        <v>1294</v>
      </c>
      <c r="N48" s="871"/>
      <c r="O48" s="871"/>
      <c r="P48" s="871"/>
      <c r="Q48" s="871"/>
      <c r="R48" s="871"/>
      <c r="S48" s="871"/>
      <c r="T48" s="871"/>
      <c r="U48" s="871"/>
      <c r="V48" s="871"/>
      <c r="W48" s="407"/>
      <c r="X48" s="406"/>
      <c r="Y48" s="408"/>
      <c r="Z48" s="378"/>
      <c r="AA48" s="44"/>
      <c r="AC48" s="33"/>
    </row>
    <row r="49" spans="1:27" ht="14.1" customHeight="1" thickBot="1" x14ac:dyDescent="0.35">
      <c r="A49" s="42"/>
      <c r="B49" s="379"/>
      <c r="C49" s="443"/>
      <c r="D49" s="362"/>
      <c r="E49" s="362"/>
      <c r="F49" s="362"/>
      <c r="G49" s="362"/>
      <c r="H49" s="362"/>
      <c r="I49" s="362"/>
      <c r="J49" s="362"/>
      <c r="K49" s="362"/>
      <c r="L49" s="362"/>
      <c r="M49" s="362"/>
      <c r="N49" s="362"/>
      <c r="O49" s="362"/>
      <c r="P49" s="362"/>
      <c r="Q49" s="362"/>
      <c r="R49" s="362"/>
      <c r="S49" s="362"/>
      <c r="T49" s="362"/>
      <c r="U49" s="362"/>
      <c r="V49" s="362"/>
      <c r="W49" s="362"/>
      <c r="X49" s="410"/>
      <c r="Y49" s="421"/>
      <c r="Z49" s="382"/>
      <c r="AA49" s="44"/>
    </row>
    <row r="50" spans="1:27" ht="14.4" thickBot="1" x14ac:dyDescent="0.35">
      <c r="AA50" s="44"/>
    </row>
    <row r="51" spans="1:27" s="56" customFormat="1" ht="15" customHeight="1" thickBot="1" x14ac:dyDescent="0.35">
      <c r="A51" s="63"/>
      <c r="B51" s="254"/>
      <c r="C51" s="255" t="s">
        <v>1295</v>
      </c>
      <c r="D51" s="255"/>
      <c r="E51" s="256"/>
      <c r="F51" s="256"/>
      <c r="G51" s="256"/>
      <c r="H51" s="256"/>
      <c r="I51" s="270"/>
      <c r="J51" s="256"/>
      <c r="K51" s="256"/>
      <c r="L51" s="256"/>
      <c r="M51" s="256"/>
      <c r="N51" s="256"/>
      <c r="O51" s="256"/>
      <c r="P51" s="256"/>
      <c r="Q51" s="256"/>
      <c r="R51" s="256"/>
      <c r="S51" s="256"/>
      <c r="T51" s="256"/>
      <c r="U51" s="256"/>
      <c r="V51" s="256"/>
      <c r="W51" s="256"/>
      <c r="X51" s="256"/>
      <c r="Y51" s="315"/>
      <c r="Z51" s="258"/>
      <c r="AA51" s="67"/>
    </row>
    <row r="52" spans="1:27" s="56" customFormat="1" ht="15" customHeight="1" x14ac:dyDescent="0.3">
      <c r="A52" s="63"/>
      <c r="B52" s="352"/>
      <c r="C52" s="346"/>
      <c r="D52" s="346"/>
      <c r="E52" s="346"/>
      <c r="F52" s="346"/>
      <c r="G52" s="345"/>
      <c r="H52" s="345"/>
      <c r="I52" s="341"/>
      <c r="J52" s="340"/>
      <c r="K52" s="340"/>
      <c r="L52" s="340"/>
      <c r="M52" s="340"/>
      <c r="N52" s="340"/>
      <c r="O52" s="340"/>
      <c r="P52" s="340"/>
      <c r="Q52" s="340"/>
      <c r="R52" s="340"/>
      <c r="S52" s="340"/>
      <c r="T52" s="340"/>
      <c r="U52" s="340"/>
      <c r="V52" s="340"/>
      <c r="W52" s="343"/>
      <c r="X52" s="340"/>
      <c r="Y52" s="340"/>
      <c r="Z52" s="353"/>
      <c r="AA52" s="67"/>
    </row>
    <row r="53" spans="1:27" s="56" customFormat="1" ht="15" customHeight="1" x14ac:dyDescent="0.3">
      <c r="A53" s="63"/>
      <c r="B53" s="352"/>
      <c r="C53" s="771" t="s">
        <v>1126</v>
      </c>
      <c r="D53" s="776"/>
      <c r="E53" s="776"/>
      <c r="F53" s="776"/>
      <c r="G53" s="776"/>
      <c r="H53" s="776"/>
      <c r="I53" s="341"/>
      <c r="J53" s="340"/>
      <c r="K53" s="340"/>
      <c r="L53" s="340"/>
      <c r="M53" s="340"/>
      <c r="N53" s="340"/>
      <c r="O53" s="340"/>
      <c r="P53" s="340"/>
      <c r="Q53" s="340"/>
      <c r="R53" s="340"/>
      <c r="S53" s="340"/>
      <c r="T53" s="340"/>
      <c r="U53" s="340"/>
      <c r="V53" s="340"/>
      <c r="W53" s="343"/>
      <c r="X53" s="340"/>
      <c r="Y53" s="344"/>
      <c r="Z53" s="353"/>
      <c r="AA53" s="67"/>
    </row>
    <row r="54" spans="1:27" s="56" customFormat="1" ht="15" customHeight="1" x14ac:dyDescent="0.3">
      <c r="A54" s="63"/>
      <c r="B54" s="352"/>
      <c r="C54" s="776"/>
      <c r="D54" s="776"/>
      <c r="E54" s="776"/>
      <c r="F54" s="776"/>
      <c r="G54" s="776"/>
      <c r="H54" s="776"/>
      <c r="I54" s="341"/>
      <c r="J54" s="340"/>
      <c r="K54" s="340"/>
      <c r="L54" s="340"/>
      <c r="M54" s="340"/>
      <c r="N54" s="340"/>
      <c r="O54" s="340"/>
      <c r="P54" s="340"/>
      <c r="Q54" s="340"/>
      <c r="R54" s="340"/>
      <c r="S54" s="340"/>
      <c r="T54" s="340"/>
      <c r="U54" s="340"/>
      <c r="V54" s="340"/>
      <c r="W54" s="343"/>
      <c r="X54" s="340"/>
      <c r="Y54" s="340"/>
      <c r="Z54" s="353"/>
      <c r="AA54" s="67"/>
    </row>
    <row r="55" spans="1:27" s="56" customFormat="1" ht="15" customHeight="1" x14ac:dyDescent="0.3">
      <c r="A55" s="63"/>
      <c r="B55" s="352"/>
      <c r="C55" s="346"/>
      <c r="D55" s="346"/>
      <c r="E55" s="346"/>
      <c r="F55" s="346"/>
      <c r="G55" s="345"/>
      <c r="H55" s="345"/>
      <c r="I55" s="341"/>
      <c r="J55" s="340"/>
      <c r="K55" s="340"/>
      <c r="L55" s="340"/>
      <c r="M55" s="340"/>
      <c r="N55" s="340"/>
      <c r="O55" s="340"/>
      <c r="P55" s="340"/>
      <c r="Q55" s="340"/>
      <c r="R55" s="340"/>
      <c r="S55" s="340"/>
      <c r="T55" s="340"/>
      <c r="U55" s="340"/>
      <c r="V55" s="340"/>
      <c r="W55" s="343"/>
      <c r="X55" s="340"/>
      <c r="Y55" s="340"/>
      <c r="Z55" s="353"/>
      <c r="AA55" s="67"/>
    </row>
    <row r="56" spans="1:27" s="56" customFormat="1" ht="15" customHeight="1" x14ac:dyDescent="0.3">
      <c r="A56" s="63"/>
      <c r="B56" s="352"/>
      <c r="C56" s="771" t="s">
        <v>1367</v>
      </c>
      <c r="D56" s="776"/>
      <c r="E56" s="776"/>
      <c r="F56" s="776"/>
      <c r="G56" s="776"/>
      <c r="H56" s="776"/>
      <c r="I56" s="341"/>
      <c r="J56" s="340"/>
      <c r="K56" s="867" t="s">
        <v>856</v>
      </c>
      <c r="L56" s="340"/>
      <c r="M56" s="867" t="s">
        <v>103</v>
      </c>
      <c r="N56" s="340"/>
      <c r="O56" s="340"/>
      <c r="P56" s="340"/>
      <c r="Q56" s="340"/>
      <c r="R56" s="340"/>
      <c r="S56" s="340"/>
      <c r="T56" s="340"/>
      <c r="U56" s="340"/>
      <c r="V56" s="340"/>
      <c r="W56" s="343"/>
      <c r="X56" s="340"/>
      <c r="Y56" s="340"/>
      <c r="Z56" s="353"/>
      <c r="AA56" s="67"/>
    </row>
    <row r="57" spans="1:27" s="56" customFormat="1" ht="15" customHeight="1" x14ac:dyDescent="0.3">
      <c r="A57" s="63"/>
      <c r="B57" s="352"/>
      <c r="C57" s="776"/>
      <c r="D57" s="776"/>
      <c r="E57" s="776"/>
      <c r="F57" s="776"/>
      <c r="G57" s="776"/>
      <c r="H57" s="776"/>
      <c r="I57" s="341"/>
      <c r="J57" s="340"/>
      <c r="K57" s="874"/>
      <c r="L57" s="340"/>
      <c r="M57" s="868"/>
      <c r="N57" s="340"/>
      <c r="O57" s="340"/>
      <c r="P57" s="340"/>
      <c r="Q57" s="340"/>
      <c r="R57" s="340"/>
      <c r="S57" s="340"/>
      <c r="T57" s="340"/>
      <c r="U57" s="340"/>
      <c r="V57" s="340"/>
      <c r="W57" s="343"/>
      <c r="X57" s="340"/>
      <c r="Y57" s="340"/>
      <c r="Z57" s="353"/>
      <c r="AA57" s="67"/>
    </row>
    <row r="58" spans="1:27" s="56" customFormat="1" ht="15" customHeight="1" x14ac:dyDescent="0.3">
      <c r="A58" s="63"/>
      <c r="B58" s="352"/>
      <c r="C58" s="776"/>
      <c r="D58" s="776"/>
      <c r="E58" s="776"/>
      <c r="F58" s="776"/>
      <c r="G58" s="776"/>
      <c r="H58" s="776"/>
      <c r="I58" s="341"/>
      <c r="J58" s="340"/>
      <c r="K58" s="875"/>
      <c r="L58" s="340"/>
      <c r="M58" s="273"/>
      <c r="N58" s="340"/>
      <c r="O58" s="340"/>
      <c r="P58" s="340"/>
      <c r="Q58" s="340"/>
      <c r="R58" s="340"/>
      <c r="S58" s="340"/>
      <c r="T58" s="340"/>
      <c r="U58" s="340"/>
      <c r="V58" s="340"/>
      <c r="W58" s="343"/>
      <c r="X58" s="340"/>
      <c r="Y58" s="340"/>
      <c r="Z58" s="353"/>
      <c r="AA58" s="67"/>
    </row>
    <row r="59" spans="1:27" s="56" customFormat="1" ht="15" customHeight="1" x14ac:dyDescent="0.3">
      <c r="A59" s="63"/>
      <c r="B59" s="352"/>
      <c r="C59" s="776"/>
      <c r="D59" s="776"/>
      <c r="E59" s="776"/>
      <c r="F59" s="776"/>
      <c r="G59" s="776"/>
      <c r="H59" s="776"/>
      <c r="I59" s="341"/>
      <c r="J59" s="340"/>
      <c r="K59" s="340"/>
      <c r="L59" s="340"/>
      <c r="M59" s="340"/>
      <c r="N59" s="340"/>
      <c r="O59" s="340"/>
      <c r="P59" s="340"/>
      <c r="Q59" s="340"/>
      <c r="R59" s="340"/>
      <c r="S59" s="340"/>
      <c r="T59" s="340"/>
      <c r="U59" s="340"/>
      <c r="V59" s="340"/>
      <c r="W59" s="343"/>
      <c r="X59" s="340"/>
      <c r="Y59" s="340"/>
      <c r="Z59" s="353"/>
      <c r="AA59" s="67"/>
    </row>
    <row r="60" spans="1:27" s="56" customFormat="1" ht="15" customHeight="1" x14ac:dyDescent="0.3">
      <c r="A60" s="63"/>
      <c r="B60" s="352"/>
      <c r="C60" s="346"/>
      <c r="D60" s="866" t="s">
        <v>1159</v>
      </c>
      <c r="E60" s="866"/>
      <c r="F60" s="866"/>
      <c r="G60" s="866"/>
      <c r="H60" s="866"/>
      <c r="I60" s="341"/>
      <c r="J60" s="340"/>
      <c r="K60" s="55"/>
      <c r="L60" s="341"/>
      <c r="M60" s="729"/>
      <c r="N60" s="340"/>
      <c r="O60" s="340"/>
      <c r="P60" s="341"/>
      <c r="Q60" s="341"/>
      <c r="R60" s="341"/>
      <c r="S60" s="341"/>
      <c r="T60" s="341"/>
      <c r="U60" s="341"/>
      <c r="V60" s="341"/>
      <c r="W60" s="343"/>
      <c r="X60" s="340"/>
      <c r="Y60" s="47" t="str">
        <f>IF(OR(M60="",K60=""),"Incomplete","Complete")</f>
        <v>Incomplete</v>
      </c>
      <c r="Z60" s="353"/>
      <c r="AA60" s="67"/>
    </row>
    <row r="61" spans="1:27" s="56" customFormat="1" ht="15" customHeight="1" x14ac:dyDescent="0.3">
      <c r="A61" s="63"/>
      <c r="B61" s="352"/>
      <c r="C61" s="346"/>
      <c r="D61" s="346"/>
      <c r="E61" s="346"/>
      <c r="F61" s="346"/>
      <c r="G61" s="345"/>
      <c r="H61" s="345"/>
      <c r="I61" s="341"/>
      <c r="J61" s="340"/>
      <c r="K61" s="341"/>
      <c r="L61" s="341"/>
      <c r="M61" s="597"/>
      <c r="N61" s="340"/>
      <c r="O61" s="340"/>
      <c r="P61" s="341"/>
      <c r="Q61" s="340"/>
      <c r="R61" s="340"/>
      <c r="S61" s="340"/>
      <c r="T61" s="341"/>
      <c r="U61" s="341"/>
      <c r="V61" s="341"/>
      <c r="W61" s="343"/>
      <c r="X61" s="340"/>
      <c r="Y61" s="340"/>
      <c r="Z61" s="353"/>
      <c r="AA61" s="67"/>
    </row>
    <row r="62" spans="1:27" s="56" customFormat="1" ht="15" customHeight="1" x14ac:dyDescent="0.3">
      <c r="A62" s="63"/>
      <c r="B62" s="352"/>
      <c r="C62" s="346"/>
      <c r="D62" s="866" t="s">
        <v>1160</v>
      </c>
      <c r="E62" s="866"/>
      <c r="F62" s="866"/>
      <c r="G62" s="866"/>
      <c r="H62" s="866"/>
      <c r="I62" s="341"/>
      <c r="J62" s="340"/>
      <c r="K62" s="55"/>
      <c r="L62" s="341"/>
      <c r="M62" s="729"/>
      <c r="N62" s="340"/>
      <c r="O62" s="340"/>
      <c r="P62" s="341"/>
      <c r="Q62" s="341"/>
      <c r="R62" s="341"/>
      <c r="S62" s="341"/>
      <c r="T62" s="341"/>
      <c r="U62" s="341"/>
      <c r="V62" s="341"/>
      <c r="W62" s="343"/>
      <c r="X62" s="340"/>
      <c r="Y62" s="47" t="str">
        <f>IF(OR(M62="",K62=""),"Incomplete","Complete")</f>
        <v>Incomplete</v>
      </c>
      <c r="Z62" s="353"/>
      <c r="AA62" s="67"/>
    </row>
    <row r="63" spans="1:27" s="56" customFormat="1" ht="15" customHeight="1" x14ac:dyDescent="0.3">
      <c r="A63" s="63"/>
      <c r="B63" s="352"/>
      <c r="C63" s="346"/>
      <c r="D63" s="346"/>
      <c r="E63" s="346"/>
      <c r="F63" s="346"/>
      <c r="G63" s="345"/>
      <c r="H63" s="345"/>
      <c r="I63" s="341"/>
      <c r="J63" s="340"/>
      <c r="K63" s="341"/>
      <c r="L63" s="341"/>
      <c r="M63" s="597"/>
      <c r="N63" s="340"/>
      <c r="O63" s="340"/>
      <c r="P63" s="341"/>
      <c r="Q63" s="341"/>
      <c r="R63" s="341"/>
      <c r="S63" s="341"/>
      <c r="T63" s="341"/>
      <c r="U63" s="341"/>
      <c r="V63" s="341"/>
      <c r="W63" s="343"/>
      <c r="X63" s="340"/>
      <c r="Y63" s="340"/>
      <c r="Z63" s="353"/>
      <c r="AA63" s="67"/>
    </row>
    <row r="64" spans="1:27" s="56" customFormat="1" ht="15" customHeight="1" x14ac:dyDescent="0.3">
      <c r="A64" s="63"/>
      <c r="B64" s="352"/>
      <c r="C64" s="346"/>
      <c r="D64" s="866" t="s">
        <v>1161</v>
      </c>
      <c r="E64" s="866"/>
      <c r="F64" s="866"/>
      <c r="G64" s="866"/>
      <c r="H64" s="866"/>
      <c r="I64" s="341"/>
      <c r="J64" s="340"/>
      <c r="K64" s="55"/>
      <c r="L64" s="341"/>
      <c r="M64" s="729"/>
      <c r="N64" s="340"/>
      <c r="O64" s="340"/>
      <c r="P64" s="341"/>
      <c r="Q64" s="341"/>
      <c r="R64" s="341"/>
      <c r="S64" s="341"/>
      <c r="T64" s="341"/>
      <c r="U64" s="341"/>
      <c r="V64" s="341"/>
      <c r="W64" s="343"/>
      <c r="X64" s="340"/>
      <c r="Y64" s="47" t="str">
        <f>IF(OR(M64="",K64=""),"Incomplete","Complete")</f>
        <v>Incomplete</v>
      </c>
      <c r="Z64" s="353"/>
      <c r="AA64" s="67"/>
    </row>
    <row r="65" spans="1:39" s="56" customFormat="1" ht="15" customHeight="1" x14ac:dyDescent="0.3">
      <c r="A65" s="63"/>
      <c r="B65" s="352"/>
      <c r="C65" s="346"/>
      <c r="D65" s="346"/>
      <c r="E65" s="346"/>
      <c r="F65" s="346"/>
      <c r="G65" s="345"/>
      <c r="H65" s="345"/>
      <c r="I65" s="341"/>
      <c r="J65" s="340"/>
      <c r="K65" s="341"/>
      <c r="L65" s="341"/>
      <c r="M65" s="597"/>
      <c r="N65" s="340"/>
      <c r="O65" s="340"/>
      <c r="P65" s="341"/>
      <c r="Q65" s="341"/>
      <c r="R65" s="341"/>
      <c r="S65" s="341"/>
      <c r="T65" s="341"/>
      <c r="U65" s="341"/>
      <c r="V65" s="341"/>
      <c r="W65" s="343"/>
      <c r="X65" s="340"/>
      <c r="Y65" s="340"/>
      <c r="Z65" s="353"/>
      <c r="AA65" s="67"/>
    </row>
    <row r="66" spans="1:39" s="56" customFormat="1" ht="15" customHeight="1" x14ac:dyDescent="0.3">
      <c r="A66" s="63"/>
      <c r="B66" s="352"/>
      <c r="C66" s="346"/>
      <c r="D66" s="866" t="s">
        <v>1162</v>
      </c>
      <c r="E66" s="866"/>
      <c r="F66" s="866"/>
      <c r="G66" s="866"/>
      <c r="H66" s="866"/>
      <c r="I66" s="341"/>
      <c r="J66" s="340"/>
      <c r="K66" s="55"/>
      <c r="L66" s="341"/>
      <c r="M66" s="729"/>
      <c r="N66" s="340"/>
      <c r="O66" s="340"/>
      <c r="P66" s="341"/>
      <c r="Q66" s="341"/>
      <c r="R66" s="341"/>
      <c r="S66" s="341"/>
      <c r="T66" s="341"/>
      <c r="U66" s="341"/>
      <c r="V66" s="341"/>
      <c r="W66" s="343"/>
      <c r="X66" s="340"/>
      <c r="Y66" s="47" t="str">
        <f>IF(OR(M66="",K66=""),"Incomplete","Complete")</f>
        <v>Incomplete</v>
      </c>
      <c r="Z66" s="353"/>
      <c r="AA66" s="67"/>
    </row>
    <row r="67" spans="1:39" s="56" customFormat="1" ht="15" customHeight="1" x14ac:dyDescent="0.3">
      <c r="A67" s="63"/>
      <c r="B67" s="352"/>
      <c r="C67" s="346"/>
      <c r="D67" s="346"/>
      <c r="E67" s="346"/>
      <c r="F67" s="346"/>
      <c r="G67" s="345"/>
      <c r="H67" s="345"/>
      <c r="I67" s="341"/>
      <c r="J67" s="340"/>
      <c r="K67" s="341"/>
      <c r="L67" s="341"/>
      <c r="M67" s="597"/>
      <c r="N67" s="340"/>
      <c r="O67" s="340"/>
      <c r="P67" s="341"/>
      <c r="Q67" s="341"/>
      <c r="R67" s="341"/>
      <c r="S67" s="341"/>
      <c r="T67" s="341"/>
      <c r="U67" s="341"/>
      <c r="V67" s="341"/>
      <c r="W67" s="343"/>
      <c r="X67" s="340"/>
      <c r="Y67" s="340"/>
      <c r="Z67" s="353"/>
      <c r="AA67" s="67"/>
    </row>
    <row r="68" spans="1:39" s="56" customFormat="1" ht="15" customHeight="1" x14ac:dyDescent="0.3">
      <c r="A68" s="63"/>
      <c r="B68" s="352"/>
      <c r="C68" s="346"/>
      <c r="D68" s="866" t="s">
        <v>1163</v>
      </c>
      <c r="E68" s="866"/>
      <c r="F68" s="866"/>
      <c r="G68" s="866"/>
      <c r="H68" s="866"/>
      <c r="I68" s="341"/>
      <c r="J68" s="340"/>
      <c r="K68" s="55"/>
      <c r="L68" s="341"/>
      <c r="M68" s="729"/>
      <c r="N68" s="340"/>
      <c r="O68" s="340"/>
      <c r="P68" s="341"/>
      <c r="Q68" s="341"/>
      <c r="R68" s="341"/>
      <c r="S68" s="341"/>
      <c r="T68" s="341"/>
      <c r="U68" s="341"/>
      <c r="V68" s="341"/>
      <c r="W68" s="343"/>
      <c r="X68" s="340"/>
      <c r="Y68" s="47" t="str">
        <f>IF(OR(M68="",K68=""),"Incomplete","Complete")</f>
        <v>Incomplete</v>
      </c>
      <c r="Z68" s="353"/>
      <c r="AA68" s="67"/>
    </row>
    <row r="69" spans="1:39" s="56" customFormat="1" ht="15" customHeight="1" x14ac:dyDescent="0.3">
      <c r="A69" s="63"/>
      <c r="B69" s="352"/>
      <c r="C69" s="346"/>
      <c r="D69" s="346"/>
      <c r="E69" s="346"/>
      <c r="F69" s="346"/>
      <c r="G69" s="345"/>
      <c r="H69" s="345"/>
      <c r="I69" s="341"/>
      <c r="J69" s="340"/>
      <c r="K69" s="340"/>
      <c r="L69" s="340"/>
      <c r="M69" s="340"/>
      <c r="N69" s="340"/>
      <c r="O69" s="340"/>
      <c r="P69" s="340"/>
      <c r="Q69" s="340"/>
      <c r="R69" s="340"/>
      <c r="S69" s="340"/>
      <c r="T69" s="340"/>
      <c r="U69" s="340"/>
      <c r="V69" s="340"/>
      <c r="W69" s="343"/>
      <c r="X69" s="340"/>
      <c r="Y69" s="340"/>
      <c r="Z69" s="353"/>
      <c r="AA69" s="67"/>
    </row>
    <row r="70" spans="1:39" s="56" customFormat="1" ht="15" customHeight="1" thickBot="1" x14ac:dyDescent="0.35">
      <c r="A70" s="63"/>
      <c r="B70" s="354"/>
      <c r="C70" s="366"/>
      <c r="D70" s="366"/>
      <c r="E70" s="355"/>
      <c r="F70" s="355"/>
      <c r="G70" s="367"/>
      <c r="H70" s="367"/>
      <c r="I70" s="368"/>
      <c r="J70" s="355"/>
      <c r="K70" s="355"/>
      <c r="L70" s="355"/>
      <c r="M70" s="355"/>
      <c r="N70" s="355"/>
      <c r="O70" s="355"/>
      <c r="P70" s="355"/>
      <c r="Q70" s="355"/>
      <c r="R70" s="355"/>
      <c r="S70" s="355"/>
      <c r="T70" s="355"/>
      <c r="U70" s="355"/>
      <c r="V70" s="355"/>
      <c r="W70" s="369"/>
      <c r="X70" s="369"/>
      <c r="Y70" s="369"/>
      <c r="Z70" s="356"/>
      <c r="AA70" s="67"/>
    </row>
    <row r="71" spans="1:39" ht="14.4" thickBot="1" x14ac:dyDescent="0.35">
      <c r="AA71" s="44"/>
    </row>
    <row r="72" spans="1:39" ht="14.4" thickBot="1" x14ac:dyDescent="0.35">
      <c r="A72" s="42"/>
      <c r="B72" s="259"/>
      <c r="C72" s="278" t="s">
        <v>1296</v>
      </c>
      <c r="D72" s="261"/>
      <c r="E72" s="261"/>
      <c r="F72" s="292"/>
      <c r="G72" s="261"/>
      <c r="H72" s="261"/>
      <c r="I72" s="279"/>
      <c r="J72" s="261"/>
      <c r="K72" s="261"/>
      <c r="L72" s="261"/>
      <c r="M72" s="279"/>
      <c r="N72" s="279"/>
      <c r="O72" s="279"/>
      <c r="P72" s="279"/>
      <c r="Q72" s="279"/>
      <c r="R72" s="279"/>
      <c r="S72" s="279"/>
      <c r="T72" s="279"/>
      <c r="U72" s="261"/>
      <c r="V72" s="261"/>
      <c r="W72" s="271"/>
      <c r="X72" s="261"/>
      <c r="Y72" s="261"/>
      <c r="Z72" s="263"/>
      <c r="AA72" s="44"/>
      <c r="AC72" s="9"/>
      <c r="AD72" s="45"/>
      <c r="AH72" s="34"/>
      <c r="AI72" s="34"/>
      <c r="AJ72" s="34"/>
      <c r="AM72" s="137"/>
    </row>
    <row r="73" spans="1:39" x14ac:dyDescent="0.3">
      <c r="A73" s="42"/>
      <c r="B73" s="376"/>
      <c r="C73" s="346"/>
      <c r="D73" s="346"/>
      <c r="E73" s="346"/>
      <c r="F73" s="400"/>
      <c r="G73" s="400"/>
      <c r="H73" s="346"/>
      <c r="I73" s="384"/>
      <c r="J73" s="400"/>
      <c r="K73" s="400"/>
      <c r="L73" s="400"/>
      <c r="M73" s="400"/>
      <c r="N73" s="400"/>
      <c r="O73" s="400"/>
      <c r="P73" s="346"/>
      <c r="Q73" s="407"/>
      <c r="R73" s="407"/>
      <c r="S73" s="407"/>
      <c r="T73" s="407"/>
      <c r="U73" s="400"/>
      <c r="V73" s="407"/>
      <c r="W73" s="407"/>
      <c r="X73" s="346"/>
      <c r="Y73" s="400"/>
      <c r="Z73" s="378"/>
      <c r="AA73" s="44"/>
      <c r="AC73" s="33"/>
      <c r="AH73" s="34"/>
      <c r="AI73" s="34"/>
      <c r="AJ73" s="34"/>
      <c r="AM73" s="137"/>
    </row>
    <row r="74" spans="1:39" ht="105.6" customHeight="1" x14ac:dyDescent="0.3">
      <c r="A74" s="42"/>
      <c r="B74" s="376"/>
      <c r="C74" s="771" t="s">
        <v>1325</v>
      </c>
      <c r="D74" s="776"/>
      <c r="E74" s="776"/>
      <c r="F74" s="776"/>
      <c r="G74" s="776"/>
      <c r="H74" s="776"/>
      <c r="I74" s="776"/>
      <c r="J74" s="346"/>
      <c r="K74" s="830"/>
      <c r="L74" s="831"/>
      <c r="M74" s="831"/>
      <c r="N74" s="831"/>
      <c r="O74" s="831"/>
      <c r="P74" s="831"/>
      <c r="Q74" s="831"/>
      <c r="R74" s="831"/>
      <c r="S74" s="831"/>
      <c r="T74" s="831"/>
      <c r="U74" s="831"/>
      <c r="V74" s="831"/>
      <c r="W74" s="831"/>
      <c r="X74" s="831"/>
      <c r="Y74" s="832"/>
      <c r="Z74" s="378"/>
      <c r="AA74" s="44"/>
      <c r="AC74" s="33"/>
      <c r="AH74" s="34"/>
      <c r="AI74" s="34"/>
      <c r="AJ74" s="34"/>
      <c r="AM74" s="137"/>
    </row>
    <row r="75" spans="1:39" x14ac:dyDescent="0.3">
      <c r="A75" s="42"/>
      <c r="B75" s="376"/>
      <c r="C75" s="776"/>
      <c r="D75" s="776"/>
      <c r="E75" s="776"/>
      <c r="F75" s="776"/>
      <c r="G75" s="776"/>
      <c r="H75" s="776"/>
      <c r="I75" s="776"/>
      <c r="J75" s="346"/>
      <c r="K75" s="346"/>
      <c r="L75" s="346"/>
      <c r="M75" s="346"/>
      <c r="N75" s="346"/>
      <c r="O75" s="346"/>
      <c r="P75" s="346"/>
      <c r="Q75" s="346"/>
      <c r="R75" s="346"/>
      <c r="S75" s="346"/>
      <c r="T75" s="346"/>
      <c r="U75" s="346"/>
      <c r="V75" s="346"/>
      <c r="W75" s="346"/>
      <c r="X75" s="346"/>
      <c r="Y75" s="346"/>
      <c r="Z75" s="378"/>
      <c r="AA75" s="44"/>
      <c r="AC75" s="33"/>
      <c r="AH75" s="34"/>
      <c r="AI75" s="34"/>
      <c r="AJ75" s="34"/>
      <c r="AM75" s="137"/>
    </row>
    <row r="76" spans="1:39" x14ac:dyDescent="0.3">
      <c r="A76" s="42"/>
      <c r="B76" s="376"/>
      <c r="C76" s="776"/>
      <c r="D76" s="776"/>
      <c r="E76" s="776"/>
      <c r="F76" s="776"/>
      <c r="G76" s="776"/>
      <c r="H76" s="776"/>
      <c r="I76" s="776"/>
      <c r="J76" s="346"/>
      <c r="K76" s="346"/>
      <c r="L76" s="346"/>
      <c r="M76" s="346"/>
      <c r="N76" s="346"/>
      <c r="O76" s="346"/>
      <c r="P76" s="346"/>
      <c r="Q76" s="346"/>
      <c r="R76" s="346"/>
      <c r="S76" s="346"/>
      <c r="T76" s="346"/>
      <c r="U76" s="346"/>
      <c r="V76" s="346"/>
      <c r="W76" s="346"/>
      <c r="X76" s="346"/>
      <c r="Y76" s="346"/>
      <c r="Z76" s="378"/>
      <c r="AA76" s="44"/>
      <c r="AC76" s="33"/>
      <c r="AH76" s="34"/>
      <c r="AI76" s="34"/>
      <c r="AJ76" s="34"/>
      <c r="AM76" s="137"/>
    </row>
    <row r="77" spans="1:39" ht="15" customHeight="1" thickBot="1" x14ac:dyDescent="0.35">
      <c r="A77" s="42"/>
      <c r="B77" s="417"/>
      <c r="C77" s="362"/>
      <c r="D77" s="362"/>
      <c r="E77" s="362"/>
      <c r="F77" s="418"/>
      <c r="G77" s="362"/>
      <c r="H77" s="362"/>
      <c r="I77" s="362"/>
      <c r="J77" s="362"/>
      <c r="K77" s="362"/>
      <c r="L77" s="362"/>
      <c r="M77" s="410"/>
      <c r="N77" s="410"/>
      <c r="O77" s="410"/>
      <c r="P77" s="410"/>
      <c r="Q77" s="410"/>
      <c r="R77" s="410"/>
      <c r="S77" s="410"/>
      <c r="T77" s="410"/>
      <c r="U77" s="410"/>
      <c r="V77" s="410"/>
      <c r="W77" s="410"/>
      <c r="X77" s="410"/>
      <c r="Y77" s="410"/>
      <c r="Z77" s="382"/>
      <c r="AA77" s="44"/>
      <c r="AC77" s="33"/>
    </row>
    <row r="78" spans="1:39" x14ac:dyDescent="0.3">
      <c r="AA78" s="44"/>
    </row>
    <row r="79" spans="1:39" ht="14.4" thickBot="1" x14ac:dyDescent="0.35">
      <c r="A79" s="50"/>
      <c r="B79" s="51"/>
      <c r="C79" s="51"/>
      <c r="D79" s="51"/>
      <c r="E79" s="51"/>
      <c r="F79" s="51"/>
      <c r="G79" s="51"/>
      <c r="H79" s="51"/>
      <c r="I79" s="51"/>
      <c r="J79" s="51"/>
      <c r="K79" s="51"/>
      <c r="L79" s="131"/>
      <c r="M79" s="132"/>
      <c r="N79" s="132"/>
      <c r="O79" s="132"/>
      <c r="P79" s="132"/>
      <c r="Q79" s="132"/>
      <c r="R79" s="132"/>
      <c r="S79" s="132"/>
      <c r="T79" s="132"/>
      <c r="U79" s="132"/>
      <c r="V79" s="132"/>
      <c r="W79" s="132"/>
      <c r="X79" s="132"/>
      <c r="Y79" s="132"/>
      <c r="Z79" s="51"/>
      <c r="AA79" s="53"/>
    </row>
    <row r="80" spans="1:39" x14ac:dyDescent="0.3"/>
    <row r="81" x14ac:dyDescent="0.3"/>
    <row r="82" x14ac:dyDescent="0.3"/>
    <row r="83" x14ac:dyDescent="0.3"/>
    <row r="84" x14ac:dyDescent="0.3"/>
    <row r="85" x14ac:dyDescent="0.3"/>
  </sheetData>
  <sheetProtection algorithmName="SHA-512" hashValue="2eoi5KoYPGztlzIXkNaYWKpKraBPQmFTdS1NUrr70meZcYfZgE22JHAQNccnDx8ESnU84QE/dbJAxXjdZ5KHfA==" saltValue="2HE7NYoc6yB+QDXzu0aC8Q==" spinCount="100000" sheet="1"/>
  <protectedRanges>
    <protectedRange sqref="F9" name="CoInfo"/>
    <protectedRange sqref="K22" name="CoInfo_1_2_2"/>
    <protectedRange sqref="W31" name="CoInfo_1_1_1_3"/>
    <protectedRange sqref="W33" name="CoInfo_1_1_1_3_1"/>
    <protectedRange sqref="W35" name="CoInfo_1_1_1_3_2"/>
    <protectedRange sqref="K60 K62 K64 K66 K68" name="CoInfo_1_1_1"/>
  </protectedRanges>
  <customSheetViews>
    <customSheetView guid="{ED25EFEB-FAA9-48EB-A433-F56600AA8F8A}" showPageBreaks="1" showGridLines="0" fitToPage="1" printArea="1">
      <pane ySplit="8" topLeftCell="A66" activePane="bottomLeft" state="frozen"/>
      <selection pane="bottomLeft" activeCell="P86" sqref="P86"/>
      <pageMargins left="0.70866141732283472" right="0.70866141732283472" top="0.74803149606299213" bottom="0.74803149606299213" header="0.31496062992125984" footer="0.31496062992125984"/>
      <printOptions horizontalCentered="1" verticalCentered="1"/>
      <pageSetup scale="32" orientation="landscape" r:id="rId1"/>
    </customSheetView>
    <customSheetView guid="{00B830FA-6284-458C-9475-AEF38805FF18}" showGridLines="0" fitToPage="1">
      <pane ySplit="8" topLeftCell="A66" activePane="bottomLeft" state="frozen"/>
      <selection pane="bottomLeft" activeCell="P86" sqref="P86"/>
      <pageMargins left="0.70866141732283472" right="0.70866141732283472" top="0.74803149606299213" bottom="0.74803149606299213" header="0.31496062992125984" footer="0.31496062992125984"/>
      <printOptions horizontalCentered="1" verticalCentered="1"/>
      <pageSetup scale="32" orientation="landscape" r:id="rId2"/>
    </customSheetView>
  </customSheetViews>
  <mergeCells count="21">
    <mergeCell ref="M56:M57"/>
    <mergeCell ref="O4:W5"/>
    <mergeCell ref="C13:H14"/>
    <mergeCell ref="C74:I76"/>
    <mergeCell ref="C27:H28"/>
    <mergeCell ref="M48:V48"/>
    <mergeCell ref="C31:G31"/>
    <mergeCell ref="C33:G34"/>
    <mergeCell ref="C35:G36"/>
    <mergeCell ref="C53:H54"/>
    <mergeCell ref="C56:H59"/>
    <mergeCell ref="K56:K58"/>
    <mergeCell ref="M31:U31"/>
    <mergeCell ref="M33:U33"/>
    <mergeCell ref="D68:H68"/>
    <mergeCell ref="M35:U35"/>
    <mergeCell ref="K74:Y74"/>
    <mergeCell ref="D60:H60"/>
    <mergeCell ref="D62:H62"/>
    <mergeCell ref="D64:H64"/>
    <mergeCell ref="D66:H66"/>
  </mergeCells>
  <conditionalFormatting sqref="Y1:Y73 Y75:Y1048576">
    <cfRule type="cellIs" dxfId="106" priority="22" operator="equal">
      <formula>"Complete"</formula>
    </cfRule>
    <cfRule type="cellIs" dxfId="105" priority="23" operator="equal">
      <formula>"Incomplete"</formula>
    </cfRule>
  </conditionalFormatting>
  <conditionalFormatting sqref="A1:XFD5 A6:E6 G6:XFD6 A7:XFD15 A75:XFD1048576 A74:K74 Z74:XFD74 A17:XFD17 A16:J16 L16:XFD16 A19:XFD19 A18:J18 L18:XFD18 A21:XFD30 A20:J20 L20:XFD20 A32:XFD32 A31:J31 L31:XFD31 A34:XFD34 A33:J33 L33:XFD33 A36:XFD39 A35:J35 L35:XFD35 A41:XFD41 A40:J40 L40:XFD40 A43:XFD45 A42:J42 L42:XFD42 A47:XFD59 A46:J46 L46:XFD46 A61:XFD61 A60:L60 N60:XFD60 A63:XFD63 A62:L62 N62:XFD62 A65:XFD65 A64:L64 N64:XFD64 A67:XFD67 A66:L66 N66:XFD66 A69:XFD73 A68:L68 N68:XFD68">
    <cfRule type="expression" dxfId="104" priority="21" stopIfTrue="1">
      <formula>$E$6="No"</formula>
    </cfRule>
  </conditionalFormatting>
  <conditionalFormatting sqref="F6">
    <cfRule type="expression" dxfId="103" priority="15">
      <formula>$E$6="No"</formula>
    </cfRule>
  </conditionalFormatting>
  <conditionalFormatting sqref="K16">
    <cfRule type="expression" dxfId="102" priority="14" stopIfTrue="1">
      <formula>$E$6="No"</formula>
    </cfRule>
  </conditionalFormatting>
  <conditionalFormatting sqref="K18">
    <cfRule type="expression" dxfId="101" priority="13" stopIfTrue="1">
      <formula>$E$6="No"</formula>
    </cfRule>
  </conditionalFormatting>
  <conditionalFormatting sqref="K20">
    <cfRule type="expression" dxfId="100" priority="12" stopIfTrue="1">
      <formula>$E$6="No"</formula>
    </cfRule>
  </conditionalFormatting>
  <conditionalFormatting sqref="K31">
    <cfRule type="expression" dxfId="99" priority="11" stopIfTrue="1">
      <formula>$E$6="No"</formula>
    </cfRule>
  </conditionalFormatting>
  <conditionalFormatting sqref="K33">
    <cfRule type="expression" dxfId="98" priority="10" stopIfTrue="1">
      <formula>$E$6="No"</formula>
    </cfRule>
  </conditionalFormatting>
  <conditionalFormatting sqref="K35">
    <cfRule type="expression" dxfId="97" priority="9" stopIfTrue="1">
      <formula>$E$6="No"</formula>
    </cfRule>
  </conditionalFormatting>
  <conditionalFormatting sqref="K40">
    <cfRule type="expression" dxfId="96" priority="8" stopIfTrue="1">
      <formula>$E$6="No"</formula>
    </cfRule>
  </conditionalFormatting>
  <conditionalFormatting sqref="K42">
    <cfRule type="expression" dxfId="95" priority="7" stopIfTrue="1">
      <formula>$E$6="No"</formula>
    </cfRule>
  </conditionalFormatting>
  <conditionalFormatting sqref="K46">
    <cfRule type="expression" dxfId="94" priority="6" stopIfTrue="1">
      <formula>$E$6="No"</formula>
    </cfRule>
  </conditionalFormatting>
  <conditionalFormatting sqref="M60">
    <cfRule type="expression" dxfId="93" priority="5" stopIfTrue="1">
      <formula>$E$6="No"</formula>
    </cfRule>
  </conditionalFormatting>
  <conditionalFormatting sqref="M62">
    <cfRule type="expression" dxfId="92" priority="4" stopIfTrue="1">
      <formula>$E$6="No"</formula>
    </cfRule>
  </conditionalFormatting>
  <conditionalFormatting sqref="M64">
    <cfRule type="expression" dxfId="91" priority="3" stopIfTrue="1">
      <formula>$E$6="No"</formula>
    </cfRule>
  </conditionalFormatting>
  <conditionalFormatting sqref="M66">
    <cfRule type="expression" dxfId="90" priority="2" stopIfTrue="1">
      <formula>$E$6="No"</formula>
    </cfRule>
  </conditionalFormatting>
  <conditionalFormatting sqref="M68">
    <cfRule type="expression" dxfId="89" priority="1" stopIfTrue="1">
      <formula>$E$6="No"</formula>
    </cfRule>
  </conditionalFormatting>
  <dataValidations xWindow="850" yWindow="600" count="6">
    <dataValidation type="whole" allowBlank="1" showInputMessage="1" showErrorMessage="1" sqref="K22">
      <formula1>0</formula1>
      <formula2>100000</formula2>
    </dataValidation>
    <dataValidation allowBlank="1" showInputMessage="1" showErrorMessage="1" promptTitle="Comments" prompt="Insert any relevant comments" sqref="K74"/>
    <dataValidation type="list" allowBlank="1" showInputMessage="1" showErrorMessage="1" sqref="L72 L77 L23">
      <formula1>"Yes,No"</formula1>
    </dataValidation>
    <dataValidation type="list" allowBlank="1" showErrorMessage="1" errorTitle="List" error="Please select an option from within the list shown." sqref="W31 W33 W35 K60 K62 K64 K66 K68">
      <formula1>"Yes,No"</formula1>
    </dataValidation>
    <dataValidation type="whole" operator="greaterThanOrEqual" allowBlank="1" showInputMessage="1" showErrorMessage="1" errorTitle="Customer numbers" error="Please insert a positive integer_x000a_" prompt="Please insert a whole number greater than or equal to zero." sqref="K16 K18 K20">
      <formula1>0</formula1>
    </dataValidation>
    <dataValidation type="whole" operator="greaterThanOrEqual" allowBlank="1" showInputMessage="1" showErrorMessage="1" prompt="Please insert a whole number greater than or equal to zero." sqref="K35 K31 K33 K46 K42 K40 M60 M62 M64 M66 M68">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portrait"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pageSetUpPr fitToPage="1"/>
  </sheetPr>
  <dimension ref="A1:V283"/>
  <sheetViews>
    <sheetView showGridLines="0" zoomScale="90" zoomScaleNormal="90" zoomScaleSheetLayoutView="100" workbookViewId="0">
      <selection activeCell="I233" sqref="I233"/>
    </sheetView>
  </sheetViews>
  <sheetFormatPr defaultColWidth="0" defaultRowHeight="13.8" zeroHeight="1" x14ac:dyDescent="0.3"/>
  <cols>
    <col min="1" max="2" width="1.09765625" style="33" customWidth="1"/>
    <col min="3" max="3" width="11.09765625" style="33" customWidth="1"/>
    <col min="4" max="4" width="3.59765625" style="33" customWidth="1"/>
    <col min="5" max="5" width="11.09765625" style="33" customWidth="1"/>
    <col min="6" max="6" width="2.09765625" style="33" customWidth="1"/>
    <col min="7" max="7" width="11.09765625" style="33" customWidth="1"/>
    <col min="8" max="8" width="4.59765625" style="33" customWidth="1"/>
    <col min="9" max="9" width="44.09765625" style="165" customWidth="1"/>
    <col min="10" max="10" width="12.59765625" style="34" customWidth="1"/>
    <col min="11" max="11" width="11.09765625" style="34" customWidth="1"/>
    <col min="12" max="12" width="11" style="34" customWidth="1"/>
    <col min="13" max="13" width="11.09765625" style="33" customWidth="1"/>
    <col min="14" max="14" width="2.09765625" style="33" customWidth="1"/>
    <col min="15" max="15" width="11.09765625" style="33" customWidth="1"/>
    <col min="16" max="16" width="2.09765625" style="34" customWidth="1"/>
    <col min="17" max="17" width="11.09765625" style="34" customWidth="1"/>
    <col min="18" max="18" width="1.09765625" style="33" customWidth="1"/>
    <col min="19" max="19" width="3.09765625" style="33" customWidth="1"/>
    <col min="20" max="20" width="2.59765625" style="33" hidden="1" customWidth="1"/>
    <col min="21" max="21" width="9" style="33" hidden="1" customWidth="1"/>
    <col min="22" max="22" width="1.09765625" style="33" hidden="1" customWidth="1"/>
    <col min="23" max="16384" width="9" style="33" hidden="1"/>
  </cols>
  <sheetData>
    <row r="1" spans="1:21" s="56" customFormat="1" ht="15.6" x14ac:dyDescent="0.3">
      <c r="A1" s="316"/>
      <c r="B1" s="338"/>
      <c r="C1" s="317"/>
      <c r="D1" s="317"/>
      <c r="E1" s="317"/>
      <c r="F1" s="317"/>
      <c r="G1" s="317"/>
      <c r="H1" s="317"/>
      <c r="I1" s="317"/>
      <c r="J1" s="264"/>
      <c r="K1" s="264"/>
      <c r="L1" s="265"/>
      <c r="M1" s="265"/>
      <c r="N1" s="265"/>
      <c r="O1" s="265"/>
      <c r="P1" s="265"/>
      <c r="Q1" s="265"/>
      <c r="R1" s="330"/>
      <c r="S1" s="331"/>
    </row>
    <row r="2" spans="1:21" s="56" customFormat="1" ht="16.2" thickBot="1" x14ac:dyDescent="0.35">
      <c r="A2" s="275"/>
      <c r="B2" s="304"/>
      <c r="C2" s="318"/>
      <c r="D2" s="318"/>
      <c r="E2" s="318"/>
      <c r="F2" s="319"/>
      <c r="G2" s="318"/>
      <c r="H2" s="318"/>
      <c r="I2" s="318"/>
      <c r="J2" s="320"/>
      <c r="K2" s="320"/>
      <c r="L2" s="320"/>
      <c r="M2" s="320"/>
      <c r="N2" s="320"/>
      <c r="O2" s="320"/>
      <c r="P2" s="320"/>
      <c r="Q2" s="320"/>
      <c r="R2" s="339"/>
      <c r="S2" s="276"/>
    </row>
    <row r="3" spans="1:21" x14ac:dyDescent="0.3">
      <c r="A3" s="35"/>
      <c r="B3" s="37"/>
      <c r="C3" s="37"/>
      <c r="D3" s="37"/>
      <c r="E3" s="37"/>
      <c r="F3" s="37"/>
      <c r="G3" s="37"/>
      <c r="H3" s="37"/>
      <c r="I3" s="161"/>
      <c r="J3" s="122"/>
      <c r="K3" s="122"/>
      <c r="L3" s="122"/>
      <c r="M3" s="37"/>
      <c r="N3" s="37"/>
      <c r="O3" s="38"/>
      <c r="P3" s="122"/>
      <c r="Q3" s="122"/>
      <c r="R3" s="37"/>
      <c r="S3" s="39"/>
    </row>
    <row r="4" spans="1:21" x14ac:dyDescent="0.3">
      <c r="A4" s="42"/>
      <c r="B4" s="36"/>
      <c r="C4" s="36"/>
      <c r="D4" s="36"/>
      <c r="E4" s="36"/>
      <c r="F4" s="36"/>
      <c r="G4" s="36"/>
      <c r="H4" s="36"/>
      <c r="I4" s="162"/>
      <c r="J4" s="838"/>
      <c r="K4" s="838"/>
      <c r="L4" s="838"/>
      <c r="M4" s="838"/>
      <c r="N4" s="838"/>
      <c r="O4" s="838"/>
      <c r="P4" s="838"/>
      <c r="Q4" s="40"/>
      <c r="R4" s="36"/>
      <c r="S4" s="44"/>
    </row>
    <row r="5" spans="1:21" x14ac:dyDescent="0.3">
      <c r="A5" s="42"/>
      <c r="B5" s="36"/>
      <c r="C5" s="36"/>
      <c r="D5" s="36"/>
      <c r="E5" s="36"/>
      <c r="F5" s="36"/>
      <c r="G5" s="36"/>
      <c r="H5" s="36"/>
      <c r="I5" s="162"/>
      <c r="J5" s="838"/>
      <c r="K5" s="838"/>
      <c r="L5" s="838"/>
      <c r="M5" s="838"/>
      <c r="N5" s="838"/>
      <c r="O5" s="838"/>
      <c r="P5" s="838"/>
      <c r="Q5" s="86"/>
      <c r="R5" s="36"/>
      <c r="S5" s="44"/>
    </row>
    <row r="6" spans="1:21" ht="44.25" customHeight="1" x14ac:dyDescent="0.7">
      <c r="A6" s="42"/>
      <c r="B6" s="36"/>
      <c r="C6" s="36"/>
      <c r="D6" s="36"/>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New Business Relationships - Sources and Introducers</v>
      </c>
      <c r="G6" s="463"/>
      <c r="H6" s="463"/>
      <c r="I6" s="463"/>
      <c r="J6" s="463"/>
      <c r="K6" s="463"/>
      <c r="L6" s="463"/>
      <c r="M6" s="463"/>
      <c r="N6" s="463"/>
      <c r="O6" s="463"/>
      <c r="P6" s="463"/>
      <c r="Q6" s="170"/>
      <c r="R6" s="170"/>
      <c r="S6" s="652"/>
      <c r="T6" s="651"/>
    </row>
    <row r="7" spans="1:21" x14ac:dyDescent="0.3">
      <c r="A7" s="42"/>
      <c r="B7" s="36"/>
      <c r="C7" s="36"/>
      <c r="D7" s="36"/>
      <c r="E7" s="36"/>
      <c r="F7" s="36"/>
      <c r="G7" s="36"/>
      <c r="H7" s="36"/>
      <c r="I7" s="162"/>
      <c r="J7" s="40"/>
      <c r="K7" s="40"/>
      <c r="L7" s="40"/>
      <c r="M7" s="36"/>
      <c r="N7" s="36"/>
      <c r="O7" s="40"/>
      <c r="P7" s="40"/>
      <c r="Q7" s="40"/>
      <c r="R7" s="36"/>
      <c r="S7" s="44"/>
    </row>
    <row r="8" spans="1:21" ht="15.75" customHeight="1" x14ac:dyDescent="0.3">
      <c r="A8" s="42"/>
      <c r="B8" s="36"/>
      <c r="C8" s="36"/>
      <c r="D8" s="36"/>
      <c r="E8" s="36"/>
      <c r="F8" s="36"/>
      <c r="G8" s="36"/>
      <c r="H8" s="36"/>
      <c r="I8" s="162"/>
      <c r="J8" s="40"/>
      <c r="K8" s="40"/>
      <c r="L8" s="40"/>
      <c r="M8" s="36"/>
      <c r="N8" s="36"/>
      <c r="O8" s="40"/>
      <c r="P8" s="40"/>
      <c r="Q8" s="573" t="str">
        <f>IF(COUNTIF(Q17:Q280,"Incomplete")&gt;0,"Incomplete","Complete")</f>
        <v>Incomplete</v>
      </c>
      <c r="R8" s="36"/>
      <c r="S8" s="44"/>
    </row>
    <row r="9" spans="1:21" ht="13.5" customHeight="1" thickBot="1" x14ac:dyDescent="0.35">
      <c r="A9" s="42"/>
      <c r="B9" s="36"/>
      <c r="C9" s="138"/>
      <c r="D9" s="36"/>
      <c r="E9" s="36"/>
      <c r="F9" s="36"/>
      <c r="G9" s="36"/>
      <c r="H9" s="36"/>
      <c r="I9" s="162"/>
      <c r="J9" s="40"/>
      <c r="K9" s="40"/>
      <c r="L9" s="40"/>
      <c r="M9" s="36"/>
      <c r="N9" s="36"/>
      <c r="O9" s="185"/>
      <c r="P9" s="203"/>
      <c r="Q9" s="203"/>
      <c r="R9" s="157"/>
      <c r="S9" s="204"/>
      <c r="T9" s="205"/>
      <c r="U9" s="205"/>
    </row>
    <row r="10" spans="1:21" ht="13.5" customHeight="1" thickBot="1" x14ac:dyDescent="0.35">
      <c r="A10" s="42"/>
      <c r="B10" s="259"/>
      <c r="C10" s="311" t="s">
        <v>1319</v>
      </c>
      <c r="D10" s="261"/>
      <c r="E10" s="261"/>
      <c r="F10" s="261"/>
      <c r="G10" s="261"/>
      <c r="H10" s="261"/>
      <c r="I10" s="305"/>
      <c r="J10" s="271"/>
      <c r="K10" s="271"/>
      <c r="L10" s="271"/>
      <c r="M10" s="261"/>
      <c r="N10" s="261"/>
      <c r="O10" s="261"/>
      <c r="P10" s="279"/>
      <c r="Q10" s="279"/>
      <c r="R10" s="263"/>
      <c r="S10" s="44"/>
    </row>
    <row r="11" spans="1:21" x14ac:dyDescent="0.3">
      <c r="A11" s="42"/>
      <c r="B11" s="376"/>
      <c r="C11" s="433"/>
      <c r="D11" s="346"/>
      <c r="E11" s="346"/>
      <c r="F11" s="346"/>
      <c r="G11" s="346"/>
      <c r="H11" s="346"/>
      <c r="I11" s="404"/>
      <c r="J11" s="407"/>
      <c r="K11" s="407"/>
      <c r="L11" s="407"/>
      <c r="M11" s="346"/>
      <c r="N11" s="346"/>
      <c r="O11" s="346"/>
      <c r="P11" s="406"/>
      <c r="Q11" s="406"/>
      <c r="R11" s="378"/>
      <c r="S11" s="44"/>
    </row>
    <row r="12" spans="1:21" x14ac:dyDescent="0.3">
      <c r="A12" s="42"/>
      <c r="B12" s="376"/>
      <c r="C12" s="869" t="s">
        <v>1386</v>
      </c>
      <c r="D12" s="870"/>
      <c r="E12" s="870"/>
      <c r="F12" s="870"/>
      <c r="G12" s="870"/>
      <c r="H12" s="870"/>
      <c r="I12" s="870"/>
      <c r="J12" s="870"/>
      <c r="K12" s="870"/>
      <c r="L12" s="870"/>
      <c r="M12" s="870"/>
      <c r="N12" s="346"/>
      <c r="O12" s="346"/>
      <c r="P12" s="406"/>
      <c r="Q12" s="406"/>
      <c r="R12" s="378"/>
      <c r="S12" s="44"/>
    </row>
    <row r="13" spans="1:21" x14ac:dyDescent="0.3">
      <c r="A13" s="42"/>
      <c r="B13" s="376"/>
      <c r="C13" s="870"/>
      <c r="D13" s="870"/>
      <c r="E13" s="870"/>
      <c r="F13" s="870"/>
      <c r="G13" s="870"/>
      <c r="H13" s="870"/>
      <c r="I13" s="870"/>
      <c r="J13" s="870"/>
      <c r="K13" s="870"/>
      <c r="L13" s="870"/>
      <c r="M13" s="870"/>
      <c r="N13" s="346"/>
      <c r="O13" s="346"/>
      <c r="P13" s="406"/>
      <c r="Q13" s="406"/>
      <c r="R13" s="378"/>
      <c r="S13" s="44"/>
    </row>
    <row r="14" spans="1:21" x14ac:dyDescent="0.3">
      <c r="A14" s="42"/>
      <c r="B14" s="376"/>
      <c r="C14" s="870"/>
      <c r="D14" s="870"/>
      <c r="E14" s="870"/>
      <c r="F14" s="870"/>
      <c r="G14" s="870"/>
      <c r="H14" s="870"/>
      <c r="I14" s="870"/>
      <c r="J14" s="870"/>
      <c r="K14" s="870"/>
      <c r="L14" s="870"/>
      <c r="M14" s="870"/>
      <c r="N14" s="346"/>
      <c r="O14" s="346"/>
      <c r="P14" s="406"/>
      <c r="Q14" s="406"/>
      <c r="R14" s="378"/>
      <c r="S14" s="44"/>
    </row>
    <row r="15" spans="1:21" ht="38.25" customHeight="1" x14ac:dyDescent="0.3">
      <c r="A15" s="42"/>
      <c r="B15" s="376"/>
      <c r="C15" s="456"/>
      <c r="D15" s="456"/>
      <c r="E15" s="456"/>
      <c r="F15" s="456"/>
      <c r="G15" s="456"/>
      <c r="H15" s="456"/>
      <c r="I15" s="456"/>
      <c r="J15" s="296" t="s">
        <v>103</v>
      </c>
      <c r="K15" s="456"/>
      <c r="L15" s="296" t="s">
        <v>1119</v>
      </c>
      <c r="M15" s="456"/>
      <c r="N15" s="346"/>
      <c r="O15" s="346"/>
      <c r="P15" s="406"/>
      <c r="Q15" s="406"/>
      <c r="R15" s="378"/>
      <c r="S15" s="44"/>
    </row>
    <row r="16" spans="1:21" x14ac:dyDescent="0.3">
      <c r="A16" s="42"/>
      <c r="B16" s="376"/>
      <c r="C16" s="456"/>
      <c r="D16" s="456"/>
      <c r="E16" s="456"/>
      <c r="F16" s="456"/>
      <c r="G16" s="456"/>
      <c r="H16" s="456"/>
      <c r="I16" s="456"/>
      <c r="J16" s="456"/>
      <c r="K16" s="456"/>
      <c r="L16" s="456"/>
      <c r="M16" s="456"/>
      <c r="N16" s="346"/>
      <c r="O16" s="346"/>
      <c r="P16" s="406"/>
      <c r="Q16" s="406"/>
      <c r="R16" s="378"/>
      <c r="S16" s="44"/>
    </row>
    <row r="17" spans="1:21" ht="19.5" customHeight="1" x14ac:dyDescent="0.3">
      <c r="A17" s="42"/>
      <c r="B17" s="376"/>
      <c r="C17" s="433"/>
      <c r="D17" s="346"/>
      <c r="E17" s="346"/>
      <c r="F17" s="346"/>
      <c r="G17" s="346" t="s">
        <v>1116</v>
      </c>
      <c r="H17" s="346"/>
      <c r="I17" s="404"/>
      <c r="J17" s="729"/>
      <c r="K17" s="407"/>
      <c r="L17" s="407"/>
      <c r="M17" s="346"/>
      <c r="N17" s="346"/>
      <c r="O17" s="346"/>
      <c r="P17" s="406"/>
      <c r="Q17" s="47" t="str">
        <f>IF($J17="","Incomplete","Complete")</f>
        <v>Incomplete</v>
      </c>
      <c r="R17" s="378"/>
      <c r="S17" s="44"/>
    </row>
    <row r="18" spans="1:21" x14ac:dyDescent="0.3">
      <c r="A18" s="42"/>
      <c r="B18" s="376"/>
      <c r="C18" s="433"/>
      <c r="D18" s="346"/>
      <c r="E18" s="346"/>
      <c r="F18" s="346"/>
      <c r="G18" s="346"/>
      <c r="H18" s="346"/>
      <c r="I18" s="404"/>
      <c r="J18" s="589"/>
      <c r="K18" s="407"/>
      <c r="L18" s="407"/>
      <c r="M18" s="346"/>
      <c r="N18" s="346"/>
      <c r="O18" s="346"/>
      <c r="P18" s="406"/>
      <c r="Q18" s="406"/>
      <c r="R18" s="378"/>
      <c r="S18" s="44"/>
    </row>
    <row r="19" spans="1:21" ht="22.5" customHeight="1" x14ac:dyDescent="0.3">
      <c r="A19" s="42"/>
      <c r="B19" s="376"/>
      <c r="C19" s="433"/>
      <c r="D19" s="346"/>
      <c r="E19" s="346"/>
      <c r="F19" s="346"/>
      <c r="G19" s="346" t="s">
        <v>1117</v>
      </c>
      <c r="H19" s="346"/>
      <c r="I19" s="404"/>
      <c r="J19" s="729"/>
      <c r="K19" s="407"/>
      <c r="L19" s="407"/>
      <c r="M19" s="346"/>
      <c r="N19" s="346"/>
      <c r="O19" s="346"/>
      <c r="P19" s="406"/>
      <c r="Q19" s="47" t="str">
        <f>IF($J19="","Incomplete","Complete")</f>
        <v>Incomplete</v>
      </c>
      <c r="R19" s="378"/>
      <c r="S19" s="44"/>
    </row>
    <row r="20" spans="1:21" x14ac:dyDescent="0.3">
      <c r="A20" s="42"/>
      <c r="B20" s="376"/>
      <c r="C20" s="433"/>
      <c r="D20" s="346"/>
      <c r="E20" s="346"/>
      <c r="F20" s="346"/>
      <c r="G20" s="346"/>
      <c r="H20" s="346"/>
      <c r="I20" s="404"/>
      <c r="J20" s="589"/>
      <c r="K20" s="407"/>
      <c r="L20" s="407"/>
      <c r="M20" s="346"/>
      <c r="N20" s="346"/>
      <c r="O20" s="346"/>
      <c r="P20" s="406"/>
      <c r="Q20" s="406"/>
      <c r="R20" s="378"/>
      <c r="S20" s="44"/>
    </row>
    <row r="21" spans="1:21" ht="20.25" customHeight="1" x14ac:dyDescent="0.3">
      <c r="A21" s="42"/>
      <c r="B21" s="376"/>
      <c r="C21" s="433"/>
      <c r="D21" s="346"/>
      <c r="E21" s="346"/>
      <c r="F21" s="346"/>
      <c r="G21" s="346" t="s">
        <v>1118</v>
      </c>
      <c r="H21" s="346"/>
      <c r="I21" s="404"/>
      <c r="J21" s="729"/>
      <c r="K21" s="407"/>
      <c r="L21" s="729"/>
      <c r="M21" s="346"/>
      <c r="N21" s="346"/>
      <c r="O21" s="346"/>
      <c r="P21" s="406"/>
      <c r="Q21" s="47" t="str">
        <f>IF($J21="","Incomplete","Complete")</f>
        <v>Incomplete</v>
      </c>
      <c r="R21" s="378"/>
      <c r="S21" s="44"/>
    </row>
    <row r="22" spans="1:21" x14ac:dyDescent="0.3">
      <c r="A22" s="42"/>
      <c r="B22" s="376"/>
      <c r="C22" s="433"/>
      <c r="D22" s="346"/>
      <c r="E22" s="346"/>
      <c r="F22" s="346"/>
      <c r="G22" s="346"/>
      <c r="H22" s="346"/>
      <c r="I22" s="404"/>
      <c r="J22" s="589"/>
      <c r="K22" s="407"/>
      <c r="L22" s="407"/>
      <c r="M22" s="346"/>
      <c r="N22" s="346"/>
      <c r="O22" s="346"/>
      <c r="P22" s="406"/>
      <c r="Q22" s="406"/>
      <c r="R22" s="378"/>
      <c r="S22" s="44"/>
    </row>
    <row r="23" spans="1:21" ht="17.25" customHeight="1" x14ac:dyDescent="0.3">
      <c r="A23" s="42"/>
      <c r="B23" s="376"/>
      <c r="C23" s="433"/>
      <c r="D23" s="346"/>
      <c r="E23" s="346"/>
      <c r="F23" s="346"/>
      <c r="G23" s="436" t="s">
        <v>916</v>
      </c>
      <c r="H23" s="346"/>
      <c r="I23" s="427"/>
      <c r="J23" s="732">
        <f>SUM(J17:J21)</f>
        <v>0</v>
      </c>
      <c r="K23" s="407"/>
      <c r="L23" s="340"/>
      <c r="M23" s="346"/>
      <c r="N23" s="346"/>
      <c r="O23" s="346"/>
      <c r="P23" s="406"/>
      <c r="Q23" s="344"/>
      <c r="R23" s="378"/>
      <c r="S23" s="44"/>
    </row>
    <row r="24" spans="1:21" x14ac:dyDescent="0.3">
      <c r="A24" s="42"/>
      <c r="B24" s="376"/>
      <c r="C24" s="433"/>
      <c r="D24" s="346"/>
      <c r="E24" s="346"/>
      <c r="F24" s="346"/>
      <c r="G24" s="346"/>
      <c r="H24" s="346"/>
      <c r="I24" s="404"/>
      <c r="J24" s="407"/>
      <c r="K24" s="407"/>
      <c r="L24" s="407"/>
      <c r="M24" s="346"/>
      <c r="N24" s="346"/>
      <c r="O24" s="400"/>
      <c r="P24" s="406"/>
      <c r="Q24" s="406"/>
      <c r="R24" s="378"/>
      <c r="S24" s="44"/>
    </row>
    <row r="25" spans="1:21" x14ac:dyDescent="0.3">
      <c r="A25" s="42"/>
      <c r="B25" s="376"/>
      <c r="C25" s="433"/>
      <c r="D25" s="346"/>
      <c r="E25" s="346"/>
      <c r="F25" s="346"/>
      <c r="G25" s="346"/>
      <c r="H25" s="346"/>
      <c r="I25" s="404"/>
      <c r="J25" s="407"/>
      <c r="K25" s="407"/>
      <c r="L25" s="407"/>
      <c r="M25" s="346"/>
      <c r="N25" s="346"/>
      <c r="O25" s="346"/>
      <c r="P25" s="406"/>
      <c r="Q25" s="406"/>
      <c r="R25" s="378"/>
      <c r="S25" s="44"/>
    </row>
    <row r="26" spans="1:21" ht="12.75" customHeight="1" x14ac:dyDescent="0.3">
      <c r="A26" s="42"/>
      <c r="B26" s="376"/>
      <c r="C26" s="771" t="s">
        <v>1368</v>
      </c>
      <c r="D26" s="791"/>
      <c r="E26" s="791"/>
      <c r="F26" s="791"/>
      <c r="G26" s="791"/>
      <c r="H26" s="791"/>
      <c r="I26" s="791"/>
      <c r="J26" s="791"/>
      <c r="K26" s="791"/>
      <c r="L26" s="791"/>
      <c r="M26" s="791"/>
      <c r="N26" s="346"/>
      <c r="O26" s="346"/>
      <c r="P26" s="346"/>
      <c r="Q26" s="344"/>
      <c r="R26" s="378"/>
      <c r="S26" s="44"/>
    </row>
    <row r="27" spans="1:21" ht="15.6" x14ac:dyDescent="0.3">
      <c r="A27" s="42"/>
      <c r="B27" s="376"/>
      <c r="C27" s="791"/>
      <c r="D27" s="791"/>
      <c r="E27" s="791"/>
      <c r="F27" s="791"/>
      <c r="G27" s="791"/>
      <c r="H27" s="791"/>
      <c r="I27" s="791"/>
      <c r="J27" s="791"/>
      <c r="K27" s="791"/>
      <c r="L27" s="791"/>
      <c r="M27" s="791"/>
      <c r="N27" s="454"/>
      <c r="O27" s="454"/>
      <c r="P27" s="346"/>
      <c r="Q27" s="344"/>
      <c r="R27" s="378"/>
      <c r="S27" s="44"/>
    </row>
    <row r="28" spans="1:21" ht="27" customHeight="1" x14ac:dyDescent="0.3">
      <c r="A28" s="42"/>
      <c r="B28" s="376"/>
      <c r="C28" s="771"/>
      <c r="D28" s="791"/>
      <c r="E28" s="791"/>
      <c r="F28" s="791"/>
      <c r="G28" s="791"/>
      <c r="H28" s="791"/>
      <c r="I28" s="791"/>
      <c r="J28" s="791"/>
      <c r="K28" s="791"/>
      <c r="L28" s="791"/>
      <c r="M28" s="791"/>
      <c r="N28" s="346"/>
      <c r="O28" s="346"/>
      <c r="P28" s="406"/>
      <c r="Q28" s="406"/>
      <c r="R28" s="378"/>
      <c r="S28" s="44"/>
    </row>
    <row r="29" spans="1:21" x14ac:dyDescent="0.3">
      <c r="A29" s="42"/>
      <c r="B29" s="376"/>
      <c r="C29" s="433"/>
      <c r="D29" s="346"/>
      <c r="E29" s="346"/>
      <c r="F29" s="346"/>
      <c r="G29" s="346"/>
      <c r="H29" s="346"/>
      <c r="I29" s="404" t="s">
        <v>915</v>
      </c>
      <c r="J29" s="407"/>
      <c r="K29" s="407"/>
      <c r="L29" s="407"/>
      <c r="M29" s="732">
        <f>SUM('Form D2'!$M$32:$M$280)</f>
        <v>0</v>
      </c>
      <c r="N29" s="346"/>
      <c r="O29" s="877"/>
      <c r="P29" s="877"/>
      <c r="Q29" s="877"/>
      <c r="R29" s="378"/>
      <c r="S29" s="44"/>
    </row>
    <row r="30" spans="1:21" ht="14.1" customHeight="1" x14ac:dyDescent="0.3">
      <c r="A30" s="42"/>
      <c r="B30" s="376"/>
      <c r="C30" s="346"/>
      <c r="D30" s="346"/>
      <c r="E30" s="346"/>
      <c r="F30" s="346"/>
      <c r="G30" s="346"/>
      <c r="H30" s="346"/>
      <c r="I30" s="404"/>
      <c r="J30" s="407"/>
      <c r="K30" s="407"/>
      <c r="L30" s="407"/>
      <c r="M30" s="346"/>
      <c r="N30" s="346"/>
      <c r="O30" s="877"/>
      <c r="P30" s="877"/>
      <c r="Q30" s="877"/>
      <c r="R30" s="378"/>
      <c r="S30" s="44"/>
      <c r="U30" s="40"/>
    </row>
    <row r="31" spans="1:21" s="165" customFormat="1" ht="45" customHeight="1" x14ac:dyDescent="0.3">
      <c r="A31" s="163"/>
      <c r="B31" s="457"/>
      <c r="C31" s="404"/>
      <c r="D31" s="404"/>
      <c r="E31" s="404"/>
      <c r="F31" s="404"/>
      <c r="G31" s="404"/>
      <c r="H31" s="404"/>
      <c r="I31" s="657" t="s">
        <v>108</v>
      </c>
      <c r="J31" s="658" t="s">
        <v>109</v>
      </c>
      <c r="K31" s="658" t="s">
        <v>110</v>
      </c>
      <c r="L31" s="658" t="s">
        <v>111</v>
      </c>
      <c r="M31" s="334" t="s">
        <v>917</v>
      </c>
      <c r="N31" s="404"/>
      <c r="O31" s="404"/>
      <c r="P31" s="404"/>
      <c r="Q31" s="344"/>
      <c r="R31" s="458"/>
      <c r="S31" s="164"/>
      <c r="U31" s="166"/>
    </row>
    <row r="32" spans="1:21" ht="15.6" x14ac:dyDescent="0.3">
      <c r="A32" s="42"/>
      <c r="B32" s="376"/>
      <c r="C32" s="346"/>
      <c r="D32" s="346"/>
      <c r="E32" s="346"/>
      <c r="F32" s="346"/>
      <c r="G32" s="346"/>
      <c r="H32" s="346"/>
      <c r="I32" s="243" t="s">
        <v>112</v>
      </c>
      <c r="J32" s="243" t="s">
        <v>113</v>
      </c>
      <c r="K32" s="243" t="s">
        <v>114</v>
      </c>
      <c r="L32" s="244">
        <v>4</v>
      </c>
      <c r="M32" s="729"/>
      <c r="N32" s="346"/>
      <c r="O32" s="346"/>
      <c r="P32" s="346"/>
      <c r="Q32" s="47" t="str">
        <f>IF($M32="","Incomplete","Complete")</f>
        <v>Incomplete</v>
      </c>
      <c r="R32" s="378"/>
      <c r="S32" s="44"/>
      <c r="U32" s="40"/>
    </row>
    <row r="33" spans="1:21" ht="15.6" x14ac:dyDescent="0.3">
      <c r="A33" s="42"/>
      <c r="B33" s="376"/>
      <c r="C33" s="346"/>
      <c r="D33" s="346"/>
      <c r="E33" s="346"/>
      <c r="F33" s="346"/>
      <c r="G33" s="346"/>
      <c r="H33" s="346"/>
      <c r="I33" s="245" t="s">
        <v>115</v>
      </c>
      <c r="J33" s="245" t="s">
        <v>116</v>
      </c>
      <c r="K33" s="245" t="s">
        <v>117</v>
      </c>
      <c r="L33" s="246">
        <v>248</v>
      </c>
      <c r="M33" s="729"/>
      <c r="N33" s="346"/>
      <c r="O33" s="346"/>
      <c r="P33" s="346"/>
      <c r="Q33" s="47" t="str">
        <f t="shared" ref="Q33:Q96" si="0">IF($M33="","Incomplete","Complete")</f>
        <v>Incomplete</v>
      </c>
      <c r="R33" s="378"/>
      <c r="S33" s="44"/>
      <c r="U33" s="34"/>
    </row>
    <row r="34" spans="1:21" ht="15.6" x14ac:dyDescent="0.3">
      <c r="A34" s="42"/>
      <c r="B34" s="376"/>
      <c r="C34" s="346"/>
      <c r="D34" s="346"/>
      <c r="E34" s="346"/>
      <c r="F34" s="346"/>
      <c r="G34" s="346"/>
      <c r="H34" s="346"/>
      <c r="I34" s="243" t="s">
        <v>118</v>
      </c>
      <c r="J34" s="243" t="s">
        <v>119</v>
      </c>
      <c r="K34" s="243" t="s">
        <v>120</v>
      </c>
      <c r="L34" s="244">
        <v>8</v>
      </c>
      <c r="M34" s="729"/>
      <c r="N34" s="346"/>
      <c r="O34" s="346"/>
      <c r="P34" s="346"/>
      <c r="Q34" s="47" t="str">
        <f t="shared" si="0"/>
        <v>Incomplete</v>
      </c>
      <c r="R34" s="378"/>
      <c r="S34" s="44"/>
      <c r="U34" s="34"/>
    </row>
    <row r="35" spans="1:21" ht="15.6" x14ac:dyDescent="0.3">
      <c r="A35" s="42"/>
      <c r="B35" s="376"/>
      <c r="C35" s="346"/>
      <c r="D35" s="346"/>
      <c r="E35" s="346"/>
      <c r="F35" s="346"/>
      <c r="G35" s="346"/>
      <c r="H35" s="346"/>
      <c r="I35" s="245" t="s">
        <v>121</v>
      </c>
      <c r="J35" s="245" t="s">
        <v>122</v>
      </c>
      <c r="K35" s="245" t="s">
        <v>123</v>
      </c>
      <c r="L35" s="246">
        <v>12</v>
      </c>
      <c r="M35" s="729"/>
      <c r="N35" s="346"/>
      <c r="O35" s="346"/>
      <c r="P35" s="346"/>
      <c r="Q35" s="47" t="str">
        <f t="shared" si="0"/>
        <v>Incomplete</v>
      </c>
      <c r="R35" s="378"/>
      <c r="S35" s="44"/>
      <c r="U35" s="40"/>
    </row>
    <row r="36" spans="1:21" ht="15.6" x14ac:dyDescent="0.3">
      <c r="A36" s="42"/>
      <c r="B36" s="376"/>
      <c r="C36" s="346"/>
      <c r="D36" s="398"/>
      <c r="E36" s="398"/>
      <c r="F36" s="398"/>
      <c r="G36" s="398"/>
      <c r="H36" s="398"/>
      <c r="I36" s="243" t="s">
        <v>124</v>
      </c>
      <c r="J36" s="243" t="s">
        <v>125</v>
      </c>
      <c r="K36" s="243" t="s">
        <v>126</v>
      </c>
      <c r="L36" s="244">
        <v>16</v>
      </c>
      <c r="M36" s="729"/>
      <c r="N36" s="346"/>
      <c r="O36" s="346"/>
      <c r="P36" s="346"/>
      <c r="Q36" s="47" t="str">
        <f t="shared" si="0"/>
        <v>Incomplete</v>
      </c>
      <c r="R36" s="378"/>
      <c r="S36" s="44"/>
      <c r="U36" s="40"/>
    </row>
    <row r="37" spans="1:21" ht="15.6" x14ac:dyDescent="0.3">
      <c r="A37" s="42"/>
      <c r="B37" s="376"/>
      <c r="C37" s="346"/>
      <c r="D37" s="346"/>
      <c r="E37" s="346"/>
      <c r="F37" s="346"/>
      <c r="G37" s="346"/>
      <c r="H37" s="346"/>
      <c r="I37" s="245" t="s">
        <v>127</v>
      </c>
      <c r="J37" s="245" t="s">
        <v>128</v>
      </c>
      <c r="K37" s="245" t="s">
        <v>129</v>
      </c>
      <c r="L37" s="246">
        <v>20</v>
      </c>
      <c r="M37" s="729"/>
      <c r="N37" s="346"/>
      <c r="O37" s="346"/>
      <c r="P37" s="346"/>
      <c r="Q37" s="47" t="str">
        <f t="shared" si="0"/>
        <v>Incomplete</v>
      </c>
      <c r="R37" s="378"/>
      <c r="S37" s="44"/>
      <c r="U37" s="40"/>
    </row>
    <row r="38" spans="1:21" ht="15.6" x14ac:dyDescent="0.3">
      <c r="A38" s="42"/>
      <c r="B38" s="376"/>
      <c r="C38" s="346"/>
      <c r="D38" s="346"/>
      <c r="E38" s="346"/>
      <c r="F38" s="346"/>
      <c r="G38" s="346"/>
      <c r="H38" s="346"/>
      <c r="I38" s="243" t="s">
        <v>130</v>
      </c>
      <c r="J38" s="243" t="s">
        <v>131</v>
      </c>
      <c r="K38" s="243" t="s">
        <v>132</v>
      </c>
      <c r="L38" s="244">
        <v>24</v>
      </c>
      <c r="M38" s="729"/>
      <c r="N38" s="346"/>
      <c r="O38" s="346"/>
      <c r="P38" s="346"/>
      <c r="Q38" s="47" t="str">
        <f t="shared" si="0"/>
        <v>Incomplete</v>
      </c>
      <c r="R38" s="378"/>
      <c r="S38" s="44"/>
      <c r="U38" s="40"/>
    </row>
    <row r="39" spans="1:21" ht="15.6" x14ac:dyDescent="0.3">
      <c r="A39" s="42"/>
      <c r="B39" s="376"/>
      <c r="C39" s="346"/>
      <c r="D39" s="346"/>
      <c r="E39" s="346"/>
      <c r="F39" s="346"/>
      <c r="G39" s="346"/>
      <c r="H39" s="346"/>
      <c r="I39" s="245" t="s">
        <v>133</v>
      </c>
      <c r="J39" s="245" t="s">
        <v>134</v>
      </c>
      <c r="K39" s="245" t="s">
        <v>135</v>
      </c>
      <c r="L39" s="246">
        <v>660</v>
      </c>
      <c r="M39" s="729"/>
      <c r="N39" s="346"/>
      <c r="O39" s="346"/>
      <c r="P39" s="346"/>
      <c r="Q39" s="47" t="str">
        <f t="shared" si="0"/>
        <v>Incomplete</v>
      </c>
      <c r="R39" s="378"/>
      <c r="S39" s="44"/>
      <c r="U39" s="40"/>
    </row>
    <row r="40" spans="1:21" ht="15.6" x14ac:dyDescent="0.3">
      <c r="A40" s="42"/>
      <c r="B40" s="376"/>
      <c r="C40" s="346"/>
      <c r="D40" s="346"/>
      <c r="E40" s="346"/>
      <c r="F40" s="346"/>
      <c r="G40" s="346"/>
      <c r="H40" s="346"/>
      <c r="I40" s="243" t="s">
        <v>136</v>
      </c>
      <c r="J40" s="243" t="s">
        <v>137</v>
      </c>
      <c r="K40" s="243" t="s">
        <v>138</v>
      </c>
      <c r="L40" s="244">
        <v>10</v>
      </c>
      <c r="M40" s="729"/>
      <c r="N40" s="346"/>
      <c r="O40" s="346"/>
      <c r="P40" s="346"/>
      <c r="Q40" s="47" t="str">
        <f t="shared" si="0"/>
        <v>Incomplete</v>
      </c>
      <c r="R40" s="378"/>
      <c r="S40" s="44"/>
      <c r="U40" s="40"/>
    </row>
    <row r="41" spans="1:21" ht="15.6" x14ac:dyDescent="0.3">
      <c r="A41" s="42"/>
      <c r="B41" s="376"/>
      <c r="C41" s="346"/>
      <c r="D41" s="346"/>
      <c r="E41" s="346"/>
      <c r="F41" s="346"/>
      <c r="G41" s="346"/>
      <c r="H41" s="346"/>
      <c r="I41" s="245" t="s">
        <v>139</v>
      </c>
      <c r="J41" s="245" t="s">
        <v>140</v>
      </c>
      <c r="K41" s="245" t="s">
        <v>141</v>
      </c>
      <c r="L41" s="246">
        <v>28</v>
      </c>
      <c r="M41" s="729"/>
      <c r="N41" s="346"/>
      <c r="O41" s="346"/>
      <c r="P41" s="346"/>
      <c r="Q41" s="47" t="str">
        <f t="shared" si="0"/>
        <v>Incomplete</v>
      </c>
      <c r="R41" s="378"/>
      <c r="S41" s="44"/>
      <c r="U41" s="40"/>
    </row>
    <row r="42" spans="1:21" ht="15.6" x14ac:dyDescent="0.3">
      <c r="A42" s="42"/>
      <c r="B42" s="376"/>
      <c r="C42" s="346"/>
      <c r="D42" s="346"/>
      <c r="E42" s="346"/>
      <c r="F42" s="346"/>
      <c r="G42" s="346"/>
      <c r="H42" s="346"/>
      <c r="I42" s="243" t="s">
        <v>142</v>
      </c>
      <c r="J42" s="243" t="s">
        <v>143</v>
      </c>
      <c r="K42" s="243" t="s">
        <v>144</v>
      </c>
      <c r="L42" s="244">
        <v>32</v>
      </c>
      <c r="M42" s="729"/>
      <c r="N42" s="346"/>
      <c r="O42" s="346"/>
      <c r="P42" s="346"/>
      <c r="Q42" s="47" t="str">
        <f t="shared" si="0"/>
        <v>Incomplete</v>
      </c>
      <c r="R42" s="378"/>
      <c r="S42" s="44"/>
      <c r="U42" s="40"/>
    </row>
    <row r="43" spans="1:21" ht="15.6" x14ac:dyDescent="0.3">
      <c r="A43" s="42"/>
      <c r="B43" s="376"/>
      <c r="C43" s="346"/>
      <c r="D43" s="346"/>
      <c r="E43" s="346"/>
      <c r="F43" s="346"/>
      <c r="G43" s="346"/>
      <c r="H43" s="346"/>
      <c r="I43" s="245" t="s">
        <v>145</v>
      </c>
      <c r="J43" s="245" t="s">
        <v>146</v>
      </c>
      <c r="K43" s="245" t="s">
        <v>147</v>
      </c>
      <c r="L43" s="246">
        <v>51</v>
      </c>
      <c r="M43" s="729"/>
      <c r="N43" s="346"/>
      <c r="O43" s="346"/>
      <c r="P43" s="346"/>
      <c r="Q43" s="47" t="str">
        <f t="shared" si="0"/>
        <v>Incomplete</v>
      </c>
      <c r="R43" s="378"/>
      <c r="S43" s="44"/>
      <c r="U43" s="34"/>
    </row>
    <row r="44" spans="1:21" ht="15.6" x14ac:dyDescent="0.3">
      <c r="A44" s="42"/>
      <c r="B44" s="376"/>
      <c r="C44" s="346"/>
      <c r="D44" s="346"/>
      <c r="E44" s="346"/>
      <c r="F44" s="346"/>
      <c r="G44" s="346"/>
      <c r="H44" s="346"/>
      <c r="I44" s="243" t="s">
        <v>148</v>
      </c>
      <c r="J44" s="243" t="s">
        <v>149</v>
      </c>
      <c r="K44" s="243" t="s">
        <v>150</v>
      </c>
      <c r="L44" s="244">
        <v>533</v>
      </c>
      <c r="M44" s="729"/>
      <c r="N44" s="346"/>
      <c r="O44" s="346"/>
      <c r="P44" s="346"/>
      <c r="Q44" s="47" t="str">
        <f t="shared" si="0"/>
        <v>Incomplete</v>
      </c>
      <c r="R44" s="378"/>
      <c r="S44" s="44"/>
      <c r="U44" s="40"/>
    </row>
    <row r="45" spans="1:21" ht="15.6" x14ac:dyDescent="0.3">
      <c r="A45" s="42"/>
      <c r="B45" s="376"/>
      <c r="C45" s="411"/>
      <c r="D45" s="346"/>
      <c r="E45" s="346"/>
      <c r="F45" s="346"/>
      <c r="G45" s="346"/>
      <c r="H45" s="346"/>
      <c r="I45" s="245" t="s">
        <v>151</v>
      </c>
      <c r="J45" s="245" t="s">
        <v>152</v>
      </c>
      <c r="K45" s="245" t="s">
        <v>153</v>
      </c>
      <c r="L45" s="246">
        <v>36</v>
      </c>
      <c r="M45" s="729"/>
      <c r="N45" s="346"/>
      <c r="O45" s="346"/>
      <c r="P45" s="346"/>
      <c r="Q45" s="47" t="str">
        <f t="shared" si="0"/>
        <v>Incomplete</v>
      </c>
      <c r="R45" s="378"/>
      <c r="S45" s="44"/>
      <c r="U45" s="40"/>
    </row>
    <row r="46" spans="1:21" ht="15.6" x14ac:dyDescent="0.3">
      <c r="A46" s="42"/>
      <c r="B46" s="376"/>
      <c r="C46" s="346"/>
      <c r="D46" s="346"/>
      <c r="E46" s="346"/>
      <c r="F46" s="346"/>
      <c r="G46" s="346"/>
      <c r="H46" s="346"/>
      <c r="I46" s="243" t="s">
        <v>154</v>
      </c>
      <c r="J46" s="243" t="s">
        <v>155</v>
      </c>
      <c r="K46" s="243" t="s">
        <v>156</v>
      </c>
      <c r="L46" s="244">
        <v>40</v>
      </c>
      <c r="M46" s="729"/>
      <c r="N46" s="346"/>
      <c r="O46" s="346"/>
      <c r="P46" s="346"/>
      <c r="Q46" s="47" t="str">
        <f t="shared" si="0"/>
        <v>Incomplete</v>
      </c>
      <c r="R46" s="378"/>
      <c r="S46" s="44"/>
      <c r="U46" s="40"/>
    </row>
    <row r="47" spans="1:21" ht="15.6" x14ac:dyDescent="0.3">
      <c r="A47" s="42"/>
      <c r="B47" s="376"/>
      <c r="C47" s="346"/>
      <c r="D47" s="346"/>
      <c r="E47" s="346"/>
      <c r="F47" s="346"/>
      <c r="G47" s="346"/>
      <c r="H47" s="346"/>
      <c r="I47" s="245" t="s">
        <v>157</v>
      </c>
      <c r="J47" s="245" t="s">
        <v>158</v>
      </c>
      <c r="K47" s="245" t="s">
        <v>159</v>
      </c>
      <c r="L47" s="246">
        <v>31</v>
      </c>
      <c r="M47" s="729"/>
      <c r="N47" s="346"/>
      <c r="O47" s="346"/>
      <c r="P47" s="346"/>
      <c r="Q47" s="47" t="str">
        <f t="shared" si="0"/>
        <v>Incomplete</v>
      </c>
      <c r="R47" s="378"/>
      <c r="S47" s="44"/>
      <c r="U47" s="40"/>
    </row>
    <row r="48" spans="1:21" ht="15.6" x14ac:dyDescent="0.3">
      <c r="A48" s="42"/>
      <c r="B48" s="376"/>
      <c r="C48" s="346"/>
      <c r="D48" s="346"/>
      <c r="E48" s="346"/>
      <c r="F48" s="346"/>
      <c r="G48" s="346"/>
      <c r="H48" s="346"/>
      <c r="I48" s="243" t="s">
        <v>1027</v>
      </c>
      <c r="J48" s="243" t="s">
        <v>160</v>
      </c>
      <c r="K48" s="243" t="s">
        <v>161</v>
      </c>
      <c r="L48" s="244">
        <v>44</v>
      </c>
      <c r="M48" s="729"/>
      <c r="N48" s="346"/>
      <c r="O48" s="346"/>
      <c r="P48" s="346"/>
      <c r="Q48" s="47" t="str">
        <f t="shared" si="0"/>
        <v>Incomplete</v>
      </c>
      <c r="R48" s="378"/>
      <c r="S48" s="44"/>
      <c r="U48" s="40"/>
    </row>
    <row r="49" spans="1:21" ht="15.6" x14ac:dyDescent="0.3">
      <c r="A49" s="42"/>
      <c r="B49" s="376"/>
      <c r="C49" s="346"/>
      <c r="D49" s="346"/>
      <c r="E49" s="346"/>
      <c r="F49" s="346"/>
      <c r="G49" s="346"/>
      <c r="H49" s="346"/>
      <c r="I49" s="245" t="s">
        <v>162</v>
      </c>
      <c r="J49" s="245" t="s">
        <v>163</v>
      </c>
      <c r="K49" s="245" t="s">
        <v>164</v>
      </c>
      <c r="L49" s="246">
        <v>48</v>
      </c>
      <c r="M49" s="729"/>
      <c r="N49" s="346"/>
      <c r="O49" s="346"/>
      <c r="P49" s="346"/>
      <c r="Q49" s="47" t="str">
        <f t="shared" si="0"/>
        <v>Incomplete</v>
      </c>
      <c r="R49" s="378"/>
      <c r="S49" s="44"/>
      <c r="U49" s="40"/>
    </row>
    <row r="50" spans="1:21" ht="15.6" x14ac:dyDescent="0.3">
      <c r="A50" s="42"/>
      <c r="B50" s="376"/>
      <c r="C50" s="346"/>
      <c r="D50" s="346"/>
      <c r="E50" s="346"/>
      <c r="F50" s="346"/>
      <c r="G50" s="346"/>
      <c r="H50" s="346"/>
      <c r="I50" s="243" t="s">
        <v>165</v>
      </c>
      <c r="J50" s="243" t="s">
        <v>166</v>
      </c>
      <c r="K50" s="243" t="s">
        <v>167</v>
      </c>
      <c r="L50" s="244">
        <v>50</v>
      </c>
      <c r="M50" s="729"/>
      <c r="N50" s="346"/>
      <c r="O50" s="346"/>
      <c r="P50" s="346"/>
      <c r="Q50" s="47" t="str">
        <f t="shared" si="0"/>
        <v>Incomplete</v>
      </c>
      <c r="R50" s="378"/>
      <c r="S50" s="44"/>
      <c r="U50" s="34"/>
    </row>
    <row r="51" spans="1:21" ht="15.6" x14ac:dyDescent="0.3">
      <c r="A51" s="42"/>
      <c r="B51" s="376"/>
      <c r="C51" s="346"/>
      <c r="D51" s="346"/>
      <c r="E51" s="346"/>
      <c r="F51" s="346"/>
      <c r="G51" s="346"/>
      <c r="H51" s="346"/>
      <c r="I51" s="245" t="s">
        <v>168</v>
      </c>
      <c r="J51" s="245" t="s">
        <v>169</v>
      </c>
      <c r="K51" s="245" t="s">
        <v>170</v>
      </c>
      <c r="L51" s="246">
        <v>52</v>
      </c>
      <c r="M51" s="729"/>
      <c r="N51" s="346"/>
      <c r="O51" s="346"/>
      <c r="P51" s="346"/>
      <c r="Q51" s="47" t="str">
        <f t="shared" si="0"/>
        <v>Incomplete</v>
      </c>
      <c r="R51" s="378"/>
      <c r="S51" s="44"/>
      <c r="U51" s="40"/>
    </row>
    <row r="52" spans="1:21" ht="15.6" x14ac:dyDescent="0.3">
      <c r="A52" s="42"/>
      <c r="B52" s="376"/>
      <c r="C52" s="346"/>
      <c r="D52" s="346"/>
      <c r="E52" s="346"/>
      <c r="F52" s="346"/>
      <c r="G52" s="346"/>
      <c r="H52" s="346"/>
      <c r="I52" s="243" t="s">
        <v>171</v>
      </c>
      <c r="J52" s="243" t="s">
        <v>172</v>
      </c>
      <c r="K52" s="243" t="s">
        <v>173</v>
      </c>
      <c r="L52" s="244">
        <v>112</v>
      </c>
      <c r="M52" s="729"/>
      <c r="N52" s="346"/>
      <c r="O52" s="346"/>
      <c r="P52" s="346"/>
      <c r="Q52" s="47" t="str">
        <f t="shared" si="0"/>
        <v>Incomplete</v>
      </c>
      <c r="R52" s="378"/>
      <c r="S52" s="44"/>
      <c r="U52" s="40"/>
    </row>
    <row r="53" spans="1:21" ht="15.6" x14ac:dyDescent="0.3">
      <c r="A53" s="42"/>
      <c r="B53" s="376"/>
      <c r="C53" s="346"/>
      <c r="D53" s="346"/>
      <c r="E53" s="346"/>
      <c r="F53" s="346"/>
      <c r="G53" s="346"/>
      <c r="H53" s="346"/>
      <c r="I53" s="245" t="s">
        <v>174</v>
      </c>
      <c r="J53" s="245" t="s">
        <v>175</v>
      </c>
      <c r="K53" s="245" t="s">
        <v>176</v>
      </c>
      <c r="L53" s="246">
        <v>56</v>
      </c>
      <c r="M53" s="729"/>
      <c r="N53" s="346"/>
      <c r="O53" s="346"/>
      <c r="P53" s="346"/>
      <c r="Q53" s="47" t="str">
        <f t="shared" si="0"/>
        <v>Incomplete</v>
      </c>
      <c r="R53" s="378"/>
      <c r="S53" s="44"/>
      <c r="U53" s="40"/>
    </row>
    <row r="54" spans="1:21" ht="15.6" x14ac:dyDescent="0.3">
      <c r="A54" s="42"/>
      <c r="B54" s="376"/>
      <c r="C54" s="346"/>
      <c r="D54" s="346"/>
      <c r="E54" s="346"/>
      <c r="F54" s="346"/>
      <c r="G54" s="346"/>
      <c r="H54" s="346"/>
      <c r="I54" s="243" t="s">
        <v>177</v>
      </c>
      <c r="J54" s="243" t="s">
        <v>178</v>
      </c>
      <c r="K54" s="243" t="s">
        <v>179</v>
      </c>
      <c r="L54" s="244">
        <v>84</v>
      </c>
      <c r="M54" s="729"/>
      <c r="N54" s="346"/>
      <c r="O54" s="346"/>
      <c r="P54" s="346"/>
      <c r="Q54" s="47" t="str">
        <f t="shared" si="0"/>
        <v>Incomplete</v>
      </c>
      <c r="R54" s="378"/>
      <c r="S54" s="44"/>
      <c r="U54" s="40"/>
    </row>
    <row r="55" spans="1:21" ht="15.6" x14ac:dyDescent="0.3">
      <c r="A55" s="42"/>
      <c r="B55" s="376"/>
      <c r="C55" s="346"/>
      <c r="D55" s="346"/>
      <c r="E55" s="346"/>
      <c r="F55" s="346"/>
      <c r="G55" s="346"/>
      <c r="H55" s="346"/>
      <c r="I55" s="245" t="s">
        <v>180</v>
      </c>
      <c r="J55" s="245" t="s">
        <v>181</v>
      </c>
      <c r="K55" s="245" t="s">
        <v>182</v>
      </c>
      <c r="L55" s="246">
        <v>204</v>
      </c>
      <c r="M55" s="729"/>
      <c r="N55" s="346"/>
      <c r="O55" s="346"/>
      <c r="P55" s="346"/>
      <c r="Q55" s="47" t="str">
        <f t="shared" si="0"/>
        <v>Incomplete</v>
      </c>
      <c r="R55" s="378"/>
      <c r="S55" s="44"/>
      <c r="U55" s="40"/>
    </row>
    <row r="56" spans="1:21" ht="15.6" x14ac:dyDescent="0.3">
      <c r="A56" s="42"/>
      <c r="B56" s="376"/>
      <c r="C56" s="346"/>
      <c r="D56" s="346"/>
      <c r="E56" s="346"/>
      <c r="F56" s="346"/>
      <c r="G56" s="346"/>
      <c r="H56" s="346"/>
      <c r="I56" s="243" t="s">
        <v>183</v>
      </c>
      <c r="J56" s="243" t="s">
        <v>184</v>
      </c>
      <c r="K56" s="243" t="s">
        <v>185</v>
      </c>
      <c r="L56" s="244">
        <v>60</v>
      </c>
      <c r="M56" s="729"/>
      <c r="N56" s="346"/>
      <c r="O56" s="346"/>
      <c r="P56" s="346"/>
      <c r="Q56" s="47" t="str">
        <f t="shared" si="0"/>
        <v>Incomplete</v>
      </c>
      <c r="R56" s="378"/>
      <c r="S56" s="44"/>
      <c r="U56" s="40"/>
    </row>
    <row r="57" spans="1:21" ht="15.6" x14ac:dyDescent="0.3">
      <c r="A57" s="42"/>
      <c r="B57" s="376"/>
      <c r="C57" s="346"/>
      <c r="D57" s="346"/>
      <c r="E57" s="346"/>
      <c r="F57" s="346"/>
      <c r="G57" s="346"/>
      <c r="H57" s="346"/>
      <c r="I57" s="245" t="s">
        <v>186</v>
      </c>
      <c r="J57" s="245" t="s">
        <v>187</v>
      </c>
      <c r="K57" s="245" t="s">
        <v>188</v>
      </c>
      <c r="L57" s="246">
        <v>64</v>
      </c>
      <c r="M57" s="729"/>
      <c r="N57" s="346"/>
      <c r="O57" s="346"/>
      <c r="P57" s="346"/>
      <c r="Q57" s="47" t="str">
        <f t="shared" si="0"/>
        <v>Incomplete</v>
      </c>
      <c r="R57" s="378"/>
      <c r="S57" s="44"/>
      <c r="U57" s="40"/>
    </row>
    <row r="58" spans="1:21" ht="15.6" x14ac:dyDescent="0.3">
      <c r="A58" s="42"/>
      <c r="B58" s="376"/>
      <c r="C58" s="411"/>
      <c r="D58" s="346"/>
      <c r="E58" s="346"/>
      <c r="F58" s="346"/>
      <c r="G58" s="346"/>
      <c r="H58" s="346"/>
      <c r="I58" s="243" t="s">
        <v>1028</v>
      </c>
      <c r="J58" s="243" t="s">
        <v>189</v>
      </c>
      <c r="K58" s="243" t="s">
        <v>190</v>
      </c>
      <c r="L58" s="244">
        <v>68</v>
      </c>
      <c r="M58" s="729"/>
      <c r="N58" s="346"/>
      <c r="O58" s="346"/>
      <c r="P58" s="346"/>
      <c r="Q58" s="47" t="str">
        <f t="shared" si="0"/>
        <v>Incomplete</v>
      </c>
      <c r="R58" s="378"/>
      <c r="S58" s="44"/>
      <c r="U58" s="40"/>
    </row>
    <row r="59" spans="1:21" ht="15.6" x14ac:dyDescent="0.3">
      <c r="A59" s="42"/>
      <c r="B59" s="376"/>
      <c r="C59" s="346"/>
      <c r="D59" s="346"/>
      <c r="E59" s="346"/>
      <c r="F59" s="346"/>
      <c r="G59" s="346"/>
      <c r="H59" s="346"/>
      <c r="I59" s="245" t="s">
        <v>191</v>
      </c>
      <c r="J59" s="245" t="s">
        <v>192</v>
      </c>
      <c r="K59" s="245" t="s">
        <v>193</v>
      </c>
      <c r="L59" s="246">
        <v>535</v>
      </c>
      <c r="M59" s="729"/>
      <c r="N59" s="346"/>
      <c r="O59" s="346"/>
      <c r="P59" s="346"/>
      <c r="Q59" s="47" t="str">
        <f t="shared" si="0"/>
        <v>Incomplete</v>
      </c>
      <c r="R59" s="378"/>
      <c r="S59" s="44"/>
      <c r="U59" s="40"/>
    </row>
    <row r="60" spans="1:21" ht="15.6" x14ac:dyDescent="0.3">
      <c r="A60" s="42"/>
      <c r="B60" s="376"/>
      <c r="C60" s="346"/>
      <c r="D60" s="398"/>
      <c r="E60" s="398"/>
      <c r="F60" s="398"/>
      <c r="G60" s="398"/>
      <c r="H60" s="398"/>
      <c r="I60" s="243" t="s">
        <v>194</v>
      </c>
      <c r="J60" s="243" t="s">
        <v>195</v>
      </c>
      <c r="K60" s="243" t="s">
        <v>196</v>
      </c>
      <c r="L60" s="244">
        <v>70</v>
      </c>
      <c r="M60" s="729"/>
      <c r="N60" s="346"/>
      <c r="O60" s="346"/>
      <c r="P60" s="346"/>
      <c r="Q60" s="47" t="str">
        <f t="shared" si="0"/>
        <v>Incomplete</v>
      </c>
      <c r="R60" s="378"/>
      <c r="S60" s="44"/>
      <c r="U60" s="40"/>
    </row>
    <row r="61" spans="1:21" ht="15.6" x14ac:dyDescent="0.3">
      <c r="A61" s="42"/>
      <c r="B61" s="376"/>
      <c r="C61" s="346"/>
      <c r="D61" s="346"/>
      <c r="E61" s="346"/>
      <c r="F61" s="346"/>
      <c r="G61" s="346"/>
      <c r="H61" s="346"/>
      <c r="I61" s="245" t="s">
        <v>197</v>
      </c>
      <c r="J61" s="245" t="s">
        <v>198</v>
      </c>
      <c r="K61" s="245" t="s">
        <v>199</v>
      </c>
      <c r="L61" s="246">
        <v>72</v>
      </c>
      <c r="M61" s="729"/>
      <c r="N61" s="346"/>
      <c r="O61" s="346"/>
      <c r="P61" s="346"/>
      <c r="Q61" s="47" t="str">
        <f t="shared" si="0"/>
        <v>Incomplete</v>
      </c>
      <c r="R61" s="378"/>
      <c r="S61" s="44"/>
      <c r="U61" s="40"/>
    </row>
    <row r="62" spans="1:21" ht="15.6" x14ac:dyDescent="0.3">
      <c r="A62" s="42"/>
      <c r="B62" s="376"/>
      <c r="C62" s="346"/>
      <c r="D62" s="346"/>
      <c r="E62" s="346"/>
      <c r="F62" s="346"/>
      <c r="G62" s="346"/>
      <c r="H62" s="346"/>
      <c r="I62" s="243" t="s">
        <v>200</v>
      </c>
      <c r="J62" s="243" t="s">
        <v>201</v>
      </c>
      <c r="K62" s="243" t="s">
        <v>202</v>
      </c>
      <c r="L62" s="244">
        <v>74</v>
      </c>
      <c r="M62" s="729"/>
      <c r="N62" s="346"/>
      <c r="O62" s="346"/>
      <c r="P62" s="346"/>
      <c r="Q62" s="47" t="str">
        <f t="shared" si="0"/>
        <v>Incomplete</v>
      </c>
      <c r="R62" s="378"/>
      <c r="S62" s="44"/>
      <c r="U62" s="40"/>
    </row>
    <row r="63" spans="1:21" ht="15.6" x14ac:dyDescent="0.3">
      <c r="A63" s="42"/>
      <c r="B63" s="376"/>
      <c r="C63" s="346"/>
      <c r="D63" s="346"/>
      <c r="E63" s="346"/>
      <c r="F63" s="346"/>
      <c r="G63" s="346"/>
      <c r="H63" s="346"/>
      <c r="I63" s="245" t="s">
        <v>203</v>
      </c>
      <c r="J63" s="245" t="s">
        <v>204</v>
      </c>
      <c r="K63" s="245" t="s">
        <v>205</v>
      </c>
      <c r="L63" s="246">
        <v>76</v>
      </c>
      <c r="M63" s="729"/>
      <c r="N63" s="346"/>
      <c r="O63" s="346"/>
      <c r="P63" s="346"/>
      <c r="Q63" s="47" t="str">
        <f t="shared" si="0"/>
        <v>Incomplete</v>
      </c>
      <c r="R63" s="378"/>
      <c r="S63" s="44"/>
      <c r="U63" s="40"/>
    </row>
    <row r="64" spans="1:21" ht="15.6" x14ac:dyDescent="0.3">
      <c r="A64" s="42"/>
      <c r="B64" s="376"/>
      <c r="C64" s="346"/>
      <c r="D64" s="346"/>
      <c r="E64" s="346"/>
      <c r="F64" s="346"/>
      <c r="G64" s="346"/>
      <c r="H64" s="346"/>
      <c r="I64" s="243" t="s">
        <v>1029</v>
      </c>
      <c r="J64" s="243" t="s">
        <v>206</v>
      </c>
      <c r="K64" s="243" t="s">
        <v>207</v>
      </c>
      <c r="L64" s="244">
        <v>86</v>
      </c>
      <c r="M64" s="729"/>
      <c r="N64" s="346"/>
      <c r="O64" s="346"/>
      <c r="P64" s="346"/>
      <c r="Q64" s="47" t="str">
        <f t="shared" si="0"/>
        <v>Incomplete</v>
      </c>
      <c r="R64" s="378"/>
      <c r="S64" s="44"/>
      <c r="U64" s="40"/>
    </row>
    <row r="65" spans="1:21" ht="15.6" x14ac:dyDescent="0.3">
      <c r="A65" s="42"/>
      <c r="B65" s="376"/>
      <c r="C65" s="346"/>
      <c r="D65" s="346"/>
      <c r="E65" s="346"/>
      <c r="F65" s="346"/>
      <c r="G65" s="346"/>
      <c r="H65" s="346"/>
      <c r="I65" s="245" t="s">
        <v>208</v>
      </c>
      <c r="J65" s="245" t="s">
        <v>209</v>
      </c>
      <c r="K65" s="245" t="s">
        <v>210</v>
      </c>
      <c r="L65" s="246">
        <v>96</v>
      </c>
      <c r="M65" s="729"/>
      <c r="N65" s="346"/>
      <c r="O65" s="346"/>
      <c r="P65" s="346"/>
      <c r="Q65" s="47" t="str">
        <f t="shared" si="0"/>
        <v>Incomplete</v>
      </c>
      <c r="R65" s="378"/>
      <c r="S65" s="44"/>
      <c r="U65" s="40"/>
    </row>
    <row r="66" spans="1:21" ht="15.6" x14ac:dyDescent="0.3">
      <c r="A66" s="42"/>
      <c r="B66" s="376"/>
      <c r="C66" s="346"/>
      <c r="D66" s="346"/>
      <c r="E66" s="346"/>
      <c r="F66" s="346"/>
      <c r="G66" s="346"/>
      <c r="H66" s="346"/>
      <c r="I66" s="243" t="s">
        <v>211</v>
      </c>
      <c r="J66" s="243" t="s">
        <v>212</v>
      </c>
      <c r="K66" s="243" t="s">
        <v>213</v>
      </c>
      <c r="L66" s="244">
        <v>100</v>
      </c>
      <c r="M66" s="729"/>
      <c r="N66" s="346"/>
      <c r="O66" s="346"/>
      <c r="P66" s="346"/>
      <c r="Q66" s="47" t="str">
        <f t="shared" si="0"/>
        <v>Incomplete</v>
      </c>
      <c r="R66" s="378"/>
      <c r="S66" s="44"/>
      <c r="U66" s="40"/>
    </row>
    <row r="67" spans="1:21" ht="15.6" x14ac:dyDescent="0.3">
      <c r="A67" s="42"/>
      <c r="B67" s="376"/>
      <c r="C67" s="346"/>
      <c r="D67" s="346"/>
      <c r="E67" s="346"/>
      <c r="F67" s="346"/>
      <c r="G67" s="346"/>
      <c r="H67" s="346"/>
      <c r="I67" s="245" t="s">
        <v>214</v>
      </c>
      <c r="J67" s="245" t="s">
        <v>215</v>
      </c>
      <c r="K67" s="245" t="s">
        <v>216</v>
      </c>
      <c r="L67" s="246">
        <v>854</v>
      </c>
      <c r="M67" s="729"/>
      <c r="N67" s="346"/>
      <c r="O67" s="346"/>
      <c r="P67" s="346"/>
      <c r="Q67" s="47" t="str">
        <f t="shared" si="0"/>
        <v>Incomplete</v>
      </c>
      <c r="R67" s="378"/>
      <c r="S67" s="44"/>
      <c r="U67" s="34"/>
    </row>
    <row r="68" spans="1:21" ht="15.6" x14ac:dyDescent="0.3">
      <c r="A68" s="42"/>
      <c r="B68" s="376"/>
      <c r="C68" s="346"/>
      <c r="D68" s="346"/>
      <c r="E68" s="346"/>
      <c r="F68" s="346"/>
      <c r="G68" s="346"/>
      <c r="H68" s="346"/>
      <c r="I68" s="243" t="s">
        <v>217</v>
      </c>
      <c r="J68" s="243" t="s">
        <v>218</v>
      </c>
      <c r="K68" s="243" t="s">
        <v>219</v>
      </c>
      <c r="L68" s="244">
        <v>108</v>
      </c>
      <c r="M68" s="729"/>
      <c r="N68" s="346"/>
      <c r="O68" s="346"/>
      <c r="P68" s="346"/>
      <c r="Q68" s="47" t="str">
        <f t="shared" si="0"/>
        <v>Incomplete</v>
      </c>
      <c r="R68" s="378"/>
      <c r="S68" s="44"/>
      <c r="U68" s="40"/>
    </row>
    <row r="69" spans="1:21" ht="15.6" x14ac:dyDescent="0.3">
      <c r="A69" s="42"/>
      <c r="B69" s="376"/>
      <c r="C69" s="411"/>
      <c r="D69" s="346"/>
      <c r="E69" s="346"/>
      <c r="F69" s="346"/>
      <c r="G69" s="346"/>
      <c r="H69" s="346"/>
      <c r="I69" s="245" t="s">
        <v>220</v>
      </c>
      <c r="J69" s="245" t="s">
        <v>221</v>
      </c>
      <c r="K69" s="245" t="s">
        <v>222</v>
      </c>
      <c r="L69" s="246">
        <v>132</v>
      </c>
      <c r="M69" s="729"/>
      <c r="N69" s="346"/>
      <c r="O69" s="346"/>
      <c r="P69" s="346"/>
      <c r="Q69" s="47" t="str">
        <f t="shared" si="0"/>
        <v>Incomplete</v>
      </c>
      <c r="R69" s="378"/>
      <c r="S69" s="44"/>
      <c r="U69" s="40"/>
    </row>
    <row r="70" spans="1:21" ht="15.6" x14ac:dyDescent="0.3">
      <c r="A70" s="42"/>
      <c r="B70" s="376"/>
      <c r="C70" s="346"/>
      <c r="D70" s="346"/>
      <c r="E70" s="346"/>
      <c r="F70" s="346"/>
      <c r="G70" s="346"/>
      <c r="H70" s="346"/>
      <c r="I70" s="243" t="s">
        <v>223</v>
      </c>
      <c r="J70" s="243" t="s">
        <v>224</v>
      </c>
      <c r="K70" s="243" t="s">
        <v>225</v>
      </c>
      <c r="L70" s="244">
        <v>116</v>
      </c>
      <c r="M70" s="729"/>
      <c r="N70" s="346"/>
      <c r="O70" s="346"/>
      <c r="P70" s="346"/>
      <c r="Q70" s="47" t="str">
        <f t="shared" si="0"/>
        <v>Incomplete</v>
      </c>
      <c r="R70" s="378"/>
      <c r="S70" s="44"/>
      <c r="U70" s="40"/>
    </row>
    <row r="71" spans="1:21" ht="15.6" x14ac:dyDescent="0.3">
      <c r="A71" s="42"/>
      <c r="B71" s="376"/>
      <c r="C71" s="346"/>
      <c r="D71" s="346"/>
      <c r="E71" s="346"/>
      <c r="F71" s="346"/>
      <c r="G71" s="346"/>
      <c r="H71" s="346"/>
      <c r="I71" s="245" t="s">
        <v>226</v>
      </c>
      <c r="J71" s="245" t="s">
        <v>227</v>
      </c>
      <c r="K71" s="245" t="s">
        <v>228</v>
      </c>
      <c r="L71" s="246">
        <v>120</v>
      </c>
      <c r="M71" s="729"/>
      <c r="N71" s="346"/>
      <c r="O71" s="346"/>
      <c r="P71" s="346"/>
      <c r="Q71" s="47" t="str">
        <f t="shared" si="0"/>
        <v>Incomplete</v>
      </c>
      <c r="R71" s="378"/>
      <c r="S71" s="44"/>
      <c r="U71" s="40"/>
    </row>
    <row r="72" spans="1:21" ht="15.6" x14ac:dyDescent="0.3">
      <c r="A72" s="42"/>
      <c r="B72" s="376"/>
      <c r="C72" s="346"/>
      <c r="D72" s="346"/>
      <c r="E72" s="346"/>
      <c r="F72" s="346"/>
      <c r="G72" s="346"/>
      <c r="H72" s="346"/>
      <c r="I72" s="243" t="s">
        <v>229</v>
      </c>
      <c r="J72" s="243" t="s">
        <v>230</v>
      </c>
      <c r="K72" s="243" t="s">
        <v>231</v>
      </c>
      <c r="L72" s="244">
        <v>124</v>
      </c>
      <c r="M72" s="729"/>
      <c r="N72" s="346"/>
      <c r="O72" s="346"/>
      <c r="P72" s="346"/>
      <c r="Q72" s="47" t="str">
        <f t="shared" si="0"/>
        <v>Incomplete</v>
      </c>
      <c r="R72" s="378"/>
      <c r="S72" s="44"/>
      <c r="U72" s="40"/>
    </row>
    <row r="73" spans="1:21" ht="15.6" x14ac:dyDescent="0.3">
      <c r="A73" s="42"/>
      <c r="B73" s="376"/>
      <c r="C73" s="346"/>
      <c r="D73" s="346"/>
      <c r="E73" s="346"/>
      <c r="F73" s="346"/>
      <c r="G73" s="346"/>
      <c r="H73" s="346"/>
      <c r="I73" s="245" t="s">
        <v>1030</v>
      </c>
      <c r="J73" s="245" t="s">
        <v>232</v>
      </c>
      <c r="K73" s="245" t="s">
        <v>233</v>
      </c>
      <c r="L73" s="246">
        <v>136</v>
      </c>
      <c r="M73" s="729"/>
      <c r="N73" s="346"/>
      <c r="O73" s="346"/>
      <c r="P73" s="346"/>
      <c r="Q73" s="47" t="str">
        <f t="shared" si="0"/>
        <v>Incomplete</v>
      </c>
      <c r="R73" s="378"/>
      <c r="S73" s="44"/>
      <c r="U73" s="40"/>
    </row>
    <row r="74" spans="1:21" ht="15.6" x14ac:dyDescent="0.3">
      <c r="A74" s="42"/>
      <c r="B74" s="376"/>
      <c r="C74" s="346"/>
      <c r="D74" s="346"/>
      <c r="E74" s="346"/>
      <c r="F74" s="346"/>
      <c r="G74" s="346"/>
      <c r="H74" s="346"/>
      <c r="I74" s="243" t="s">
        <v>1031</v>
      </c>
      <c r="J74" s="243" t="s">
        <v>234</v>
      </c>
      <c r="K74" s="243" t="s">
        <v>235</v>
      </c>
      <c r="L74" s="244">
        <v>140</v>
      </c>
      <c r="M74" s="729"/>
      <c r="N74" s="346"/>
      <c r="O74" s="346"/>
      <c r="P74" s="346"/>
      <c r="Q74" s="47" t="str">
        <f t="shared" si="0"/>
        <v>Incomplete</v>
      </c>
      <c r="R74" s="378"/>
      <c r="S74" s="44"/>
      <c r="U74" s="34"/>
    </row>
    <row r="75" spans="1:21" ht="15.6" x14ac:dyDescent="0.3">
      <c r="A75" s="42"/>
      <c r="B75" s="376"/>
      <c r="C75" s="346"/>
      <c r="D75" s="346"/>
      <c r="E75" s="346"/>
      <c r="F75" s="346"/>
      <c r="G75" s="346"/>
      <c r="H75" s="346"/>
      <c r="I75" s="245" t="s">
        <v>236</v>
      </c>
      <c r="J75" s="245" t="s">
        <v>237</v>
      </c>
      <c r="K75" s="245" t="s">
        <v>238</v>
      </c>
      <c r="L75" s="246">
        <v>148</v>
      </c>
      <c r="M75" s="729"/>
      <c r="N75" s="346"/>
      <c r="O75" s="346"/>
      <c r="P75" s="346"/>
      <c r="Q75" s="47" t="str">
        <f t="shared" si="0"/>
        <v>Incomplete</v>
      </c>
      <c r="R75" s="378"/>
      <c r="S75" s="44"/>
      <c r="U75" s="40"/>
    </row>
    <row r="76" spans="1:21" ht="15.6" x14ac:dyDescent="0.3">
      <c r="A76" s="42"/>
      <c r="B76" s="376"/>
      <c r="C76" s="346"/>
      <c r="D76" s="346"/>
      <c r="E76" s="346"/>
      <c r="F76" s="346"/>
      <c r="G76" s="346"/>
      <c r="H76" s="346"/>
      <c r="I76" s="243" t="s">
        <v>239</v>
      </c>
      <c r="J76" s="243" t="s">
        <v>240</v>
      </c>
      <c r="K76" s="243" t="s">
        <v>241</v>
      </c>
      <c r="L76" s="244">
        <v>152</v>
      </c>
      <c r="M76" s="729"/>
      <c r="N76" s="346"/>
      <c r="O76" s="346"/>
      <c r="P76" s="346"/>
      <c r="Q76" s="47" t="str">
        <f t="shared" si="0"/>
        <v>Incomplete</v>
      </c>
      <c r="R76" s="378"/>
      <c r="S76" s="44"/>
      <c r="U76" s="40"/>
    </row>
    <row r="77" spans="1:21" ht="15.6" x14ac:dyDescent="0.3">
      <c r="A77" s="42"/>
      <c r="B77" s="376"/>
      <c r="C77" s="346"/>
      <c r="D77" s="346"/>
      <c r="E77" s="346"/>
      <c r="F77" s="346"/>
      <c r="G77" s="346"/>
      <c r="H77" s="346"/>
      <c r="I77" s="245" t="s">
        <v>242</v>
      </c>
      <c r="J77" s="245" t="s">
        <v>243</v>
      </c>
      <c r="K77" s="245" t="s">
        <v>244</v>
      </c>
      <c r="L77" s="246">
        <v>156</v>
      </c>
      <c r="M77" s="729"/>
      <c r="N77" s="346"/>
      <c r="O77" s="346"/>
      <c r="P77" s="346"/>
      <c r="Q77" s="47" t="str">
        <f t="shared" si="0"/>
        <v>Incomplete</v>
      </c>
      <c r="R77" s="378"/>
      <c r="S77" s="44"/>
      <c r="U77" s="40"/>
    </row>
    <row r="78" spans="1:21" ht="15.6" x14ac:dyDescent="0.3">
      <c r="A78" s="42"/>
      <c r="B78" s="376"/>
      <c r="C78" s="346"/>
      <c r="D78" s="346"/>
      <c r="E78" s="346"/>
      <c r="F78" s="346"/>
      <c r="G78" s="346"/>
      <c r="H78" s="346"/>
      <c r="I78" s="243" t="s">
        <v>245</v>
      </c>
      <c r="J78" s="243" t="s">
        <v>246</v>
      </c>
      <c r="K78" s="243" t="s">
        <v>247</v>
      </c>
      <c r="L78" s="244">
        <v>162</v>
      </c>
      <c r="M78" s="729"/>
      <c r="N78" s="346"/>
      <c r="O78" s="346"/>
      <c r="P78" s="346"/>
      <c r="Q78" s="47" t="str">
        <f t="shared" si="0"/>
        <v>Incomplete</v>
      </c>
      <c r="R78" s="378"/>
      <c r="S78" s="44"/>
      <c r="U78" s="40"/>
    </row>
    <row r="79" spans="1:21" ht="15.6" x14ac:dyDescent="0.3">
      <c r="A79" s="42"/>
      <c r="B79" s="376"/>
      <c r="C79" s="346"/>
      <c r="D79" s="346"/>
      <c r="E79" s="346"/>
      <c r="F79" s="346"/>
      <c r="G79" s="346"/>
      <c r="H79" s="346"/>
      <c r="I79" s="245" t="s">
        <v>248</v>
      </c>
      <c r="J79" s="245" t="s">
        <v>249</v>
      </c>
      <c r="K79" s="245" t="s">
        <v>250</v>
      </c>
      <c r="L79" s="246">
        <v>166</v>
      </c>
      <c r="M79" s="729"/>
      <c r="N79" s="346"/>
      <c r="O79" s="346"/>
      <c r="P79" s="346"/>
      <c r="Q79" s="47" t="str">
        <f t="shared" si="0"/>
        <v>Incomplete</v>
      </c>
      <c r="R79" s="378"/>
      <c r="S79" s="44"/>
      <c r="U79" s="40"/>
    </row>
    <row r="80" spans="1:21" ht="15.6" x14ac:dyDescent="0.3">
      <c r="A80" s="42"/>
      <c r="B80" s="376"/>
      <c r="C80" s="346"/>
      <c r="D80" s="346"/>
      <c r="E80" s="346"/>
      <c r="F80" s="346"/>
      <c r="G80" s="346"/>
      <c r="H80" s="346"/>
      <c r="I80" s="243" t="s">
        <v>251</v>
      </c>
      <c r="J80" s="243" t="s">
        <v>252</v>
      </c>
      <c r="K80" s="243" t="s">
        <v>253</v>
      </c>
      <c r="L80" s="244">
        <v>170</v>
      </c>
      <c r="M80" s="729"/>
      <c r="N80" s="346"/>
      <c r="O80" s="346"/>
      <c r="P80" s="346"/>
      <c r="Q80" s="47" t="str">
        <f t="shared" si="0"/>
        <v>Incomplete</v>
      </c>
      <c r="R80" s="378"/>
      <c r="S80" s="44"/>
      <c r="U80" s="40"/>
    </row>
    <row r="81" spans="1:21" ht="15.6" x14ac:dyDescent="0.3">
      <c r="A81" s="42"/>
      <c r="B81" s="376"/>
      <c r="C81" s="346"/>
      <c r="D81" s="346"/>
      <c r="E81" s="346"/>
      <c r="F81" s="346"/>
      <c r="G81" s="346"/>
      <c r="H81" s="346"/>
      <c r="I81" s="245" t="s">
        <v>254</v>
      </c>
      <c r="J81" s="245" t="s">
        <v>255</v>
      </c>
      <c r="K81" s="245" t="s">
        <v>256</v>
      </c>
      <c r="L81" s="246">
        <v>174</v>
      </c>
      <c r="M81" s="729"/>
      <c r="N81" s="346"/>
      <c r="O81" s="346"/>
      <c r="P81" s="346"/>
      <c r="Q81" s="47" t="str">
        <f t="shared" si="0"/>
        <v>Incomplete</v>
      </c>
      <c r="R81" s="378"/>
      <c r="S81" s="44"/>
      <c r="U81" s="40"/>
    </row>
    <row r="82" spans="1:21" ht="15.6" x14ac:dyDescent="0.3">
      <c r="A82" s="42"/>
      <c r="B82" s="376"/>
      <c r="C82" s="411"/>
      <c r="D82" s="346"/>
      <c r="E82" s="346"/>
      <c r="F82" s="346"/>
      <c r="G82" s="346"/>
      <c r="H82" s="346"/>
      <c r="I82" s="243" t="s">
        <v>257</v>
      </c>
      <c r="J82" s="243" t="s">
        <v>258</v>
      </c>
      <c r="K82" s="243" t="s">
        <v>259</v>
      </c>
      <c r="L82" s="244">
        <v>180</v>
      </c>
      <c r="M82" s="729"/>
      <c r="N82" s="346"/>
      <c r="O82" s="346"/>
      <c r="P82" s="346"/>
      <c r="Q82" s="47" t="str">
        <f t="shared" si="0"/>
        <v>Incomplete</v>
      </c>
      <c r="R82" s="378"/>
      <c r="S82" s="44"/>
      <c r="U82" s="40"/>
    </row>
    <row r="83" spans="1:21" ht="15.6" x14ac:dyDescent="0.3">
      <c r="A83" s="42"/>
      <c r="B83" s="376"/>
      <c r="C83" s="346"/>
      <c r="D83" s="346"/>
      <c r="E83" s="346"/>
      <c r="F83" s="346"/>
      <c r="G83" s="346"/>
      <c r="H83" s="346"/>
      <c r="I83" s="245" t="s">
        <v>260</v>
      </c>
      <c r="J83" s="245" t="s">
        <v>261</v>
      </c>
      <c r="K83" s="245" t="s">
        <v>262</v>
      </c>
      <c r="L83" s="246">
        <v>178</v>
      </c>
      <c r="M83" s="729"/>
      <c r="N83" s="346"/>
      <c r="O83" s="346"/>
      <c r="P83" s="346"/>
      <c r="Q83" s="47" t="str">
        <f t="shared" si="0"/>
        <v>Incomplete</v>
      </c>
      <c r="R83" s="378"/>
      <c r="S83" s="44"/>
      <c r="U83" s="40"/>
    </row>
    <row r="84" spans="1:21" ht="15.6" x14ac:dyDescent="0.3">
      <c r="A84" s="42"/>
      <c r="B84" s="376"/>
      <c r="C84" s="346"/>
      <c r="D84" s="346"/>
      <c r="E84" s="346"/>
      <c r="F84" s="346"/>
      <c r="G84" s="346"/>
      <c r="H84" s="346"/>
      <c r="I84" s="243" t="s">
        <v>263</v>
      </c>
      <c r="J84" s="243" t="s">
        <v>264</v>
      </c>
      <c r="K84" s="243" t="s">
        <v>265</v>
      </c>
      <c r="L84" s="244">
        <v>184</v>
      </c>
      <c r="M84" s="729"/>
      <c r="N84" s="346"/>
      <c r="O84" s="346"/>
      <c r="P84" s="346"/>
      <c r="Q84" s="47" t="str">
        <f t="shared" si="0"/>
        <v>Incomplete</v>
      </c>
      <c r="R84" s="378"/>
      <c r="S84" s="44"/>
      <c r="U84" s="40"/>
    </row>
    <row r="85" spans="1:21" ht="15.6" x14ac:dyDescent="0.3">
      <c r="A85" s="42"/>
      <c r="B85" s="376"/>
      <c r="C85" s="346"/>
      <c r="D85" s="346"/>
      <c r="E85" s="346"/>
      <c r="F85" s="346"/>
      <c r="G85" s="346"/>
      <c r="H85" s="346"/>
      <c r="I85" s="245" t="s">
        <v>266</v>
      </c>
      <c r="J85" s="245" t="s">
        <v>267</v>
      </c>
      <c r="K85" s="245" t="s">
        <v>268</v>
      </c>
      <c r="L85" s="246">
        <v>188</v>
      </c>
      <c r="M85" s="729"/>
      <c r="N85" s="346"/>
      <c r="O85" s="346"/>
      <c r="P85" s="346"/>
      <c r="Q85" s="47" t="str">
        <f t="shared" si="0"/>
        <v>Incomplete</v>
      </c>
      <c r="R85" s="378"/>
      <c r="S85" s="44"/>
      <c r="U85" s="40"/>
    </row>
    <row r="86" spans="1:21" ht="15.6" x14ac:dyDescent="0.3">
      <c r="A86" s="42"/>
      <c r="B86" s="376"/>
      <c r="C86" s="346"/>
      <c r="D86" s="346"/>
      <c r="E86" s="346"/>
      <c r="F86" s="346"/>
      <c r="G86" s="346"/>
      <c r="H86" s="346"/>
      <c r="I86" s="243" t="s">
        <v>269</v>
      </c>
      <c r="J86" s="243" t="s">
        <v>270</v>
      </c>
      <c r="K86" s="243" t="s">
        <v>271</v>
      </c>
      <c r="L86" s="244">
        <v>384</v>
      </c>
      <c r="M86" s="729"/>
      <c r="N86" s="346"/>
      <c r="O86" s="346"/>
      <c r="P86" s="346"/>
      <c r="Q86" s="47" t="str">
        <f t="shared" si="0"/>
        <v>Incomplete</v>
      </c>
      <c r="R86" s="378"/>
      <c r="S86" s="44"/>
      <c r="U86" s="40"/>
    </row>
    <row r="87" spans="1:21" ht="15.6" x14ac:dyDescent="0.3">
      <c r="A87" s="42"/>
      <c r="B87" s="376"/>
      <c r="C87" s="346"/>
      <c r="D87" s="346"/>
      <c r="E87" s="346"/>
      <c r="F87" s="346"/>
      <c r="G87" s="346"/>
      <c r="H87" s="346"/>
      <c r="I87" s="245" t="s">
        <v>272</v>
      </c>
      <c r="J87" s="245" t="s">
        <v>273</v>
      </c>
      <c r="K87" s="245" t="s">
        <v>274</v>
      </c>
      <c r="L87" s="246">
        <v>191</v>
      </c>
      <c r="M87" s="729"/>
      <c r="N87" s="346"/>
      <c r="O87" s="346"/>
      <c r="P87" s="346"/>
      <c r="Q87" s="47" t="str">
        <f t="shared" si="0"/>
        <v>Incomplete</v>
      </c>
      <c r="R87" s="378"/>
      <c r="S87" s="44"/>
      <c r="U87" s="40"/>
    </row>
    <row r="88" spans="1:21" ht="15.6" x14ac:dyDescent="0.3">
      <c r="A88" s="42"/>
      <c r="B88" s="376"/>
      <c r="C88" s="346"/>
      <c r="D88" s="346"/>
      <c r="E88" s="346"/>
      <c r="F88" s="346"/>
      <c r="G88" s="346"/>
      <c r="H88" s="346"/>
      <c r="I88" s="243" t="s">
        <v>275</v>
      </c>
      <c r="J88" s="243" t="s">
        <v>276</v>
      </c>
      <c r="K88" s="243" t="s">
        <v>277</v>
      </c>
      <c r="L88" s="244">
        <v>192</v>
      </c>
      <c r="M88" s="729"/>
      <c r="N88" s="346"/>
      <c r="O88" s="346"/>
      <c r="P88" s="346"/>
      <c r="Q88" s="47" t="str">
        <f t="shared" si="0"/>
        <v>Incomplete</v>
      </c>
      <c r="R88" s="378"/>
      <c r="S88" s="44"/>
      <c r="U88" s="40"/>
    </row>
    <row r="89" spans="1:21" ht="15.6" x14ac:dyDescent="0.3">
      <c r="A89" s="42"/>
      <c r="B89" s="376"/>
      <c r="C89" s="346"/>
      <c r="D89" s="346"/>
      <c r="E89" s="346"/>
      <c r="F89" s="346"/>
      <c r="G89" s="346"/>
      <c r="H89" s="346"/>
      <c r="I89" s="245" t="s">
        <v>278</v>
      </c>
      <c r="J89" s="245" t="s">
        <v>279</v>
      </c>
      <c r="K89" s="245" t="s">
        <v>280</v>
      </c>
      <c r="L89" s="246">
        <v>531</v>
      </c>
      <c r="M89" s="729"/>
      <c r="N89" s="346"/>
      <c r="O89" s="346"/>
      <c r="P89" s="346"/>
      <c r="Q89" s="47" t="str">
        <f t="shared" si="0"/>
        <v>Incomplete</v>
      </c>
      <c r="R89" s="378"/>
      <c r="S89" s="44"/>
      <c r="U89" s="40"/>
    </row>
    <row r="90" spans="1:21" ht="15.6" x14ac:dyDescent="0.3">
      <c r="A90" s="42"/>
      <c r="B90" s="376"/>
      <c r="C90" s="346"/>
      <c r="D90" s="346"/>
      <c r="E90" s="346"/>
      <c r="F90" s="346"/>
      <c r="G90" s="346"/>
      <c r="H90" s="346"/>
      <c r="I90" s="243" t="s">
        <v>281</v>
      </c>
      <c r="J90" s="243" t="s">
        <v>282</v>
      </c>
      <c r="K90" s="243" t="s">
        <v>283</v>
      </c>
      <c r="L90" s="244">
        <v>196</v>
      </c>
      <c r="M90" s="729"/>
      <c r="N90" s="346"/>
      <c r="O90" s="346"/>
      <c r="P90" s="346"/>
      <c r="Q90" s="47" t="str">
        <f t="shared" si="0"/>
        <v>Incomplete</v>
      </c>
      <c r="R90" s="378"/>
      <c r="S90" s="44"/>
      <c r="U90" s="40"/>
    </row>
    <row r="91" spans="1:21" ht="15.6" x14ac:dyDescent="0.3">
      <c r="A91" s="42"/>
      <c r="B91" s="376"/>
      <c r="C91" s="346"/>
      <c r="D91" s="346"/>
      <c r="E91" s="346"/>
      <c r="F91" s="346"/>
      <c r="G91" s="346"/>
      <c r="H91" s="346"/>
      <c r="I91" s="245" t="s">
        <v>284</v>
      </c>
      <c r="J91" s="245" t="s">
        <v>285</v>
      </c>
      <c r="K91" s="245" t="s">
        <v>286</v>
      </c>
      <c r="L91" s="246">
        <v>203</v>
      </c>
      <c r="M91" s="729"/>
      <c r="N91" s="346"/>
      <c r="O91" s="346"/>
      <c r="P91" s="346"/>
      <c r="Q91" s="47" t="str">
        <f t="shared" si="0"/>
        <v>Incomplete</v>
      </c>
      <c r="R91" s="378"/>
      <c r="S91" s="44"/>
      <c r="U91" s="40"/>
    </row>
    <row r="92" spans="1:21" ht="15.6" x14ac:dyDescent="0.3">
      <c r="A92" s="42"/>
      <c r="B92" s="376"/>
      <c r="C92" s="346"/>
      <c r="D92" s="346"/>
      <c r="E92" s="346"/>
      <c r="F92" s="346"/>
      <c r="G92" s="346"/>
      <c r="H92" s="346"/>
      <c r="I92" s="243" t="s">
        <v>287</v>
      </c>
      <c r="J92" s="243" t="s">
        <v>288</v>
      </c>
      <c r="K92" s="243" t="s">
        <v>289</v>
      </c>
      <c r="L92" s="244">
        <v>208</v>
      </c>
      <c r="M92" s="729"/>
      <c r="N92" s="346"/>
      <c r="O92" s="346"/>
      <c r="P92" s="406"/>
      <c r="Q92" s="47" t="str">
        <f t="shared" si="0"/>
        <v>Incomplete</v>
      </c>
      <c r="R92" s="378"/>
      <c r="S92" s="44"/>
      <c r="U92" s="40"/>
    </row>
    <row r="93" spans="1:21" ht="15.6" x14ac:dyDescent="0.3">
      <c r="A93" s="42"/>
      <c r="B93" s="376"/>
      <c r="C93" s="411"/>
      <c r="D93" s="346"/>
      <c r="E93" s="346"/>
      <c r="F93" s="346"/>
      <c r="G93" s="346"/>
      <c r="H93" s="346"/>
      <c r="I93" s="245" t="s">
        <v>290</v>
      </c>
      <c r="J93" s="245" t="s">
        <v>291</v>
      </c>
      <c r="K93" s="245" t="s">
        <v>292</v>
      </c>
      <c r="L93" s="246">
        <v>262</v>
      </c>
      <c r="M93" s="729"/>
      <c r="N93" s="346"/>
      <c r="O93" s="346"/>
      <c r="P93" s="406"/>
      <c r="Q93" s="47" t="str">
        <f t="shared" si="0"/>
        <v>Incomplete</v>
      </c>
      <c r="R93" s="378"/>
      <c r="S93" s="44"/>
      <c r="U93" s="40"/>
    </row>
    <row r="94" spans="1:21" ht="15.6" x14ac:dyDescent="0.3">
      <c r="A94" s="42"/>
      <c r="B94" s="376"/>
      <c r="C94" s="411"/>
      <c r="D94" s="346"/>
      <c r="E94" s="346"/>
      <c r="F94" s="346"/>
      <c r="G94" s="346"/>
      <c r="H94" s="346"/>
      <c r="I94" s="243" t="s">
        <v>293</v>
      </c>
      <c r="J94" s="243" t="s">
        <v>294</v>
      </c>
      <c r="K94" s="243" t="s">
        <v>295</v>
      </c>
      <c r="L94" s="244">
        <v>212</v>
      </c>
      <c r="M94" s="729"/>
      <c r="N94" s="346"/>
      <c r="O94" s="346"/>
      <c r="P94" s="406"/>
      <c r="Q94" s="47" t="str">
        <f t="shared" si="0"/>
        <v>Incomplete</v>
      </c>
      <c r="R94" s="378"/>
      <c r="S94" s="44"/>
      <c r="U94" s="40"/>
    </row>
    <row r="95" spans="1:21" ht="15.6" x14ac:dyDescent="0.3">
      <c r="A95" s="42"/>
      <c r="B95" s="376"/>
      <c r="C95" s="400"/>
      <c r="D95" s="346"/>
      <c r="E95" s="346"/>
      <c r="F95" s="346"/>
      <c r="G95" s="346"/>
      <c r="H95" s="346"/>
      <c r="I95" s="245" t="s">
        <v>296</v>
      </c>
      <c r="J95" s="245" t="s">
        <v>297</v>
      </c>
      <c r="K95" s="245" t="s">
        <v>298</v>
      </c>
      <c r="L95" s="246">
        <v>214</v>
      </c>
      <c r="M95" s="729"/>
      <c r="N95" s="346"/>
      <c r="O95" s="346"/>
      <c r="P95" s="406"/>
      <c r="Q95" s="47" t="str">
        <f t="shared" si="0"/>
        <v>Incomplete</v>
      </c>
      <c r="R95" s="378"/>
      <c r="S95" s="44"/>
      <c r="U95" s="40"/>
    </row>
    <row r="96" spans="1:21" ht="15.6" x14ac:dyDescent="0.3">
      <c r="A96" s="42"/>
      <c r="B96" s="376"/>
      <c r="C96" s="411"/>
      <c r="D96" s="346"/>
      <c r="E96" s="346"/>
      <c r="F96" s="346"/>
      <c r="G96" s="346"/>
      <c r="H96" s="346"/>
      <c r="I96" s="243" t="s">
        <v>299</v>
      </c>
      <c r="J96" s="243" t="s">
        <v>300</v>
      </c>
      <c r="K96" s="243" t="s">
        <v>301</v>
      </c>
      <c r="L96" s="244">
        <v>218</v>
      </c>
      <c r="M96" s="729"/>
      <c r="N96" s="346"/>
      <c r="O96" s="346"/>
      <c r="P96" s="406"/>
      <c r="Q96" s="47" t="str">
        <f t="shared" si="0"/>
        <v>Incomplete</v>
      </c>
      <c r="R96" s="378"/>
      <c r="S96" s="44"/>
      <c r="U96" s="40"/>
    </row>
    <row r="97" spans="1:21" ht="15.6" x14ac:dyDescent="0.3">
      <c r="A97" s="42"/>
      <c r="B97" s="376"/>
      <c r="C97" s="411"/>
      <c r="D97" s="346"/>
      <c r="E97" s="346"/>
      <c r="F97" s="346"/>
      <c r="G97" s="346"/>
      <c r="H97" s="346"/>
      <c r="I97" s="245" t="s">
        <v>302</v>
      </c>
      <c r="J97" s="245" t="s">
        <v>303</v>
      </c>
      <c r="K97" s="245" t="s">
        <v>304</v>
      </c>
      <c r="L97" s="246">
        <v>818</v>
      </c>
      <c r="M97" s="729"/>
      <c r="N97" s="346"/>
      <c r="O97" s="346"/>
      <c r="P97" s="406"/>
      <c r="Q97" s="47" t="str">
        <f t="shared" ref="Q97:Q160" si="1">IF($M97="","Incomplete","Complete")</f>
        <v>Incomplete</v>
      </c>
      <c r="R97" s="378"/>
      <c r="S97" s="44"/>
      <c r="U97" s="40"/>
    </row>
    <row r="98" spans="1:21" ht="15.6" x14ac:dyDescent="0.3">
      <c r="A98" s="42"/>
      <c r="B98" s="376"/>
      <c r="C98" s="411"/>
      <c r="D98" s="346"/>
      <c r="E98" s="346"/>
      <c r="F98" s="346"/>
      <c r="G98" s="346"/>
      <c r="H98" s="346"/>
      <c r="I98" s="243" t="s">
        <v>305</v>
      </c>
      <c r="J98" s="243" t="s">
        <v>306</v>
      </c>
      <c r="K98" s="243" t="s">
        <v>307</v>
      </c>
      <c r="L98" s="244">
        <v>222</v>
      </c>
      <c r="M98" s="729"/>
      <c r="N98" s="346"/>
      <c r="O98" s="346"/>
      <c r="P98" s="406"/>
      <c r="Q98" s="47" t="str">
        <f t="shared" si="1"/>
        <v>Incomplete</v>
      </c>
      <c r="R98" s="378"/>
      <c r="S98" s="44"/>
      <c r="U98" s="40"/>
    </row>
    <row r="99" spans="1:21" ht="15.6" x14ac:dyDescent="0.3">
      <c r="A99" s="42"/>
      <c r="B99" s="376"/>
      <c r="C99" s="411"/>
      <c r="D99" s="346"/>
      <c r="E99" s="346"/>
      <c r="F99" s="346"/>
      <c r="G99" s="346"/>
      <c r="H99" s="346"/>
      <c r="I99" s="245" t="s">
        <v>308</v>
      </c>
      <c r="J99" s="245" t="s">
        <v>309</v>
      </c>
      <c r="K99" s="245" t="s">
        <v>310</v>
      </c>
      <c r="L99" s="246">
        <v>226</v>
      </c>
      <c r="M99" s="729"/>
      <c r="N99" s="346"/>
      <c r="O99" s="346"/>
      <c r="P99" s="406"/>
      <c r="Q99" s="47" t="str">
        <f t="shared" si="1"/>
        <v>Incomplete</v>
      </c>
      <c r="R99" s="378"/>
      <c r="S99" s="44"/>
      <c r="U99" s="40"/>
    </row>
    <row r="100" spans="1:21" ht="15.6" x14ac:dyDescent="0.3">
      <c r="A100" s="42"/>
      <c r="B100" s="376"/>
      <c r="C100" s="411"/>
      <c r="D100" s="346"/>
      <c r="E100" s="346"/>
      <c r="F100" s="346"/>
      <c r="G100" s="346"/>
      <c r="H100" s="346"/>
      <c r="I100" s="243" t="s">
        <v>311</v>
      </c>
      <c r="J100" s="243" t="s">
        <v>312</v>
      </c>
      <c r="K100" s="243" t="s">
        <v>313</v>
      </c>
      <c r="L100" s="244">
        <v>232</v>
      </c>
      <c r="M100" s="729"/>
      <c r="N100" s="346"/>
      <c r="O100" s="346"/>
      <c r="P100" s="406"/>
      <c r="Q100" s="47" t="str">
        <f t="shared" si="1"/>
        <v>Incomplete</v>
      </c>
      <c r="R100" s="378"/>
      <c r="S100" s="44"/>
      <c r="U100" s="40"/>
    </row>
    <row r="101" spans="1:21" ht="15.6" x14ac:dyDescent="0.3">
      <c r="A101" s="42"/>
      <c r="B101" s="376"/>
      <c r="C101" s="346"/>
      <c r="D101" s="346"/>
      <c r="E101" s="346"/>
      <c r="F101" s="346"/>
      <c r="G101" s="346"/>
      <c r="H101" s="346"/>
      <c r="I101" s="245" t="s">
        <v>314</v>
      </c>
      <c r="J101" s="245" t="s">
        <v>315</v>
      </c>
      <c r="K101" s="245" t="s">
        <v>316</v>
      </c>
      <c r="L101" s="246">
        <v>233</v>
      </c>
      <c r="M101" s="729"/>
      <c r="N101" s="346"/>
      <c r="O101" s="346"/>
      <c r="P101" s="407"/>
      <c r="Q101" s="47" t="str">
        <f t="shared" si="1"/>
        <v>Incomplete</v>
      </c>
      <c r="R101" s="378"/>
      <c r="S101" s="44"/>
    </row>
    <row r="102" spans="1:21" ht="15.6" x14ac:dyDescent="0.3">
      <c r="A102" s="42"/>
      <c r="B102" s="376"/>
      <c r="C102" s="398"/>
      <c r="D102" s="346"/>
      <c r="E102" s="346"/>
      <c r="F102" s="346"/>
      <c r="G102" s="346"/>
      <c r="H102" s="346"/>
      <c r="I102" s="243" t="s">
        <v>1032</v>
      </c>
      <c r="J102" s="243" t="s">
        <v>742</v>
      </c>
      <c r="K102" s="243" t="s">
        <v>743</v>
      </c>
      <c r="L102" s="244">
        <v>748</v>
      </c>
      <c r="M102" s="729"/>
      <c r="N102" s="346"/>
      <c r="O102" s="346"/>
      <c r="P102" s="407"/>
      <c r="Q102" s="47" t="str">
        <f t="shared" si="1"/>
        <v>Incomplete</v>
      </c>
      <c r="R102" s="378"/>
      <c r="S102" s="44"/>
    </row>
    <row r="103" spans="1:21" ht="15.6" x14ac:dyDescent="0.3">
      <c r="A103" s="42"/>
      <c r="B103" s="376"/>
      <c r="C103" s="346"/>
      <c r="D103" s="346"/>
      <c r="E103" s="346"/>
      <c r="F103" s="346"/>
      <c r="G103" s="346"/>
      <c r="H103" s="346"/>
      <c r="I103" s="245" t="s">
        <v>317</v>
      </c>
      <c r="J103" s="245" t="s">
        <v>318</v>
      </c>
      <c r="K103" s="245" t="s">
        <v>319</v>
      </c>
      <c r="L103" s="246">
        <v>231</v>
      </c>
      <c r="M103" s="729"/>
      <c r="N103" s="346"/>
      <c r="O103" s="346"/>
      <c r="P103" s="407"/>
      <c r="Q103" s="47" t="str">
        <f t="shared" si="1"/>
        <v>Incomplete</v>
      </c>
      <c r="R103" s="378"/>
      <c r="S103" s="44"/>
    </row>
    <row r="104" spans="1:21" ht="15.6" x14ac:dyDescent="0.3">
      <c r="A104" s="42"/>
      <c r="B104" s="376"/>
      <c r="C104" s="346"/>
      <c r="D104" s="346"/>
      <c r="E104" s="346"/>
      <c r="F104" s="346"/>
      <c r="G104" s="346"/>
      <c r="H104" s="346"/>
      <c r="I104" s="243" t="s">
        <v>1033</v>
      </c>
      <c r="J104" s="243" t="s">
        <v>320</v>
      </c>
      <c r="K104" s="243" t="s">
        <v>321</v>
      </c>
      <c r="L104" s="244">
        <v>238</v>
      </c>
      <c r="M104" s="729"/>
      <c r="N104" s="346"/>
      <c r="O104" s="346"/>
      <c r="P104" s="407"/>
      <c r="Q104" s="47" t="str">
        <f t="shared" si="1"/>
        <v>Incomplete</v>
      </c>
      <c r="R104" s="378"/>
      <c r="S104" s="44"/>
    </row>
    <row r="105" spans="1:21" ht="15.6" x14ac:dyDescent="0.3">
      <c r="A105" s="42"/>
      <c r="B105" s="376"/>
      <c r="C105" s="346"/>
      <c r="D105" s="346"/>
      <c r="E105" s="346"/>
      <c r="F105" s="346"/>
      <c r="G105" s="346"/>
      <c r="H105" s="346"/>
      <c r="I105" s="245" t="s">
        <v>322</v>
      </c>
      <c r="J105" s="245" t="s">
        <v>323</v>
      </c>
      <c r="K105" s="245" t="s">
        <v>324</v>
      </c>
      <c r="L105" s="246">
        <v>234</v>
      </c>
      <c r="M105" s="729"/>
      <c r="N105" s="346"/>
      <c r="O105" s="346"/>
      <c r="P105" s="407"/>
      <c r="Q105" s="47" t="str">
        <f t="shared" si="1"/>
        <v>Incomplete</v>
      </c>
      <c r="R105" s="378"/>
      <c r="S105" s="44"/>
    </row>
    <row r="106" spans="1:21" ht="15.6" x14ac:dyDescent="0.3">
      <c r="A106" s="42"/>
      <c r="B106" s="376"/>
      <c r="C106" s="346"/>
      <c r="D106" s="346"/>
      <c r="E106" s="346"/>
      <c r="F106" s="346"/>
      <c r="G106" s="346"/>
      <c r="H106" s="346"/>
      <c r="I106" s="243" t="s">
        <v>325</v>
      </c>
      <c r="J106" s="243" t="s">
        <v>326</v>
      </c>
      <c r="K106" s="243" t="s">
        <v>327</v>
      </c>
      <c r="L106" s="244">
        <v>242</v>
      </c>
      <c r="M106" s="729"/>
      <c r="N106" s="346"/>
      <c r="O106" s="346"/>
      <c r="P106" s="407"/>
      <c r="Q106" s="47" t="str">
        <f t="shared" si="1"/>
        <v>Incomplete</v>
      </c>
      <c r="R106" s="378"/>
      <c r="S106" s="44"/>
    </row>
    <row r="107" spans="1:21" ht="15.6" x14ac:dyDescent="0.3">
      <c r="A107" s="42"/>
      <c r="B107" s="376"/>
      <c r="C107" s="346"/>
      <c r="D107" s="346"/>
      <c r="E107" s="346"/>
      <c r="F107" s="346"/>
      <c r="G107" s="346"/>
      <c r="H107" s="346"/>
      <c r="I107" s="245" t="s">
        <v>328</v>
      </c>
      <c r="J107" s="245" t="s">
        <v>329</v>
      </c>
      <c r="K107" s="245" t="s">
        <v>330</v>
      </c>
      <c r="L107" s="246">
        <v>246</v>
      </c>
      <c r="M107" s="729"/>
      <c r="N107" s="346"/>
      <c r="O107" s="346"/>
      <c r="P107" s="346"/>
      <c r="Q107" s="47" t="str">
        <f t="shared" si="1"/>
        <v>Incomplete</v>
      </c>
      <c r="R107" s="378"/>
      <c r="S107" s="44"/>
      <c r="U107" s="34"/>
    </row>
    <row r="108" spans="1:21" ht="15.6" x14ac:dyDescent="0.3">
      <c r="A108" s="42"/>
      <c r="B108" s="376"/>
      <c r="C108" s="346"/>
      <c r="D108" s="346"/>
      <c r="E108" s="346"/>
      <c r="F108" s="346"/>
      <c r="G108" s="346"/>
      <c r="H108" s="346"/>
      <c r="I108" s="243" t="s">
        <v>331</v>
      </c>
      <c r="J108" s="243" t="s">
        <v>332</v>
      </c>
      <c r="K108" s="243" t="s">
        <v>333</v>
      </c>
      <c r="L108" s="244">
        <v>250</v>
      </c>
      <c r="M108" s="729"/>
      <c r="N108" s="346"/>
      <c r="O108" s="346"/>
      <c r="P108" s="346"/>
      <c r="Q108" s="47" t="str">
        <f t="shared" si="1"/>
        <v>Incomplete</v>
      </c>
      <c r="R108" s="378"/>
      <c r="S108" s="44"/>
      <c r="U108" s="34"/>
    </row>
    <row r="109" spans="1:21" ht="15.6" x14ac:dyDescent="0.3">
      <c r="A109" s="42"/>
      <c r="B109" s="376"/>
      <c r="C109" s="346"/>
      <c r="D109" s="346"/>
      <c r="E109" s="346"/>
      <c r="F109" s="346"/>
      <c r="G109" s="346"/>
      <c r="H109" s="346"/>
      <c r="I109" s="245" t="s">
        <v>334</v>
      </c>
      <c r="J109" s="245" t="s">
        <v>335</v>
      </c>
      <c r="K109" s="245" t="s">
        <v>336</v>
      </c>
      <c r="L109" s="246">
        <v>254</v>
      </c>
      <c r="M109" s="729"/>
      <c r="N109" s="346"/>
      <c r="O109" s="346"/>
      <c r="P109" s="346"/>
      <c r="Q109" s="47" t="str">
        <f t="shared" si="1"/>
        <v>Incomplete</v>
      </c>
      <c r="R109" s="378"/>
      <c r="S109" s="44"/>
      <c r="U109" s="40"/>
    </row>
    <row r="110" spans="1:21" ht="15.6" x14ac:dyDescent="0.3">
      <c r="A110" s="42"/>
      <c r="B110" s="376"/>
      <c r="C110" s="346"/>
      <c r="D110" s="398"/>
      <c r="E110" s="398"/>
      <c r="F110" s="398"/>
      <c r="G110" s="398"/>
      <c r="H110" s="398"/>
      <c r="I110" s="243" t="s">
        <v>337</v>
      </c>
      <c r="J110" s="243" t="s">
        <v>338</v>
      </c>
      <c r="K110" s="243" t="s">
        <v>339</v>
      </c>
      <c r="L110" s="244">
        <v>258</v>
      </c>
      <c r="M110" s="729"/>
      <c r="N110" s="346"/>
      <c r="O110" s="346"/>
      <c r="P110" s="346"/>
      <c r="Q110" s="47" t="str">
        <f t="shared" si="1"/>
        <v>Incomplete</v>
      </c>
      <c r="R110" s="378"/>
      <c r="S110" s="44"/>
      <c r="U110" s="40"/>
    </row>
    <row r="111" spans="1:21" ht="15.6" x14ac:dyDescent="0.3">
      <c r="A111" s="42"/>
      <c r="B111" s="376"/>
      <c r="C111" s="346"/>
      <c r="D111" s="346"/>
      <c r="E111" s="346"/>
      <c r="F111" s="346"/>
      <c r="G111" s="346"/>
      <c r="H111" s="346"/>
      <c r="I111" s="245" t="s">
        <v>340</v>
      </c>
      <c r="J111" s="245" t="s">
        <v>341</v>
      </c>
      <c r="K111" s="245" t="s">
        <v>342</v>
      </c>
      <c r="L111" s="246">
        <v>260</v>
      </c>
      <c r="M111" s="729"/>
      <c r="N111" s="346"/>
      <c r="O111" s="346"/>
      <c r="P111" s="346"/>
      <c r="Q111" s="47" t="str">
        <f t="shared" si="1"/>
        <v>Incomplete</v>
      </c>
      <c r="R111" s="378"/>
      <c r="S111" s="44"/>
      <c r="U111" s="40"/>
    </row>
    <row r="112" spans="1:21" ht="15.6" x14ac:dyDescent="0.3">
      <c r="A112" s="42"/>
      <c r="B112" s="376"/>
      <c r="C112" s="411"/>
      <c r="D112" s="346"/>
      <c r="E112" s="346"/>
      <c r="F112" s="346"/>
      <c r="G112" s="346"/>
      <c r="H112" s="346"/>
      <c r="I112" s="243" t="s">
        <v>343</v>
      </c>
      <c r="J112" s="243" t="s">
        <v>344</v>
      </c>
      <c r="K112" s="243" t="s">
        <v>345</v>
      </c>
      <c r="L112" s="244">
        <v>266</v>
      </c>
      <c r="M112" s="729"/>
      <c r="N112" s="346"/>
      <c r="O112" s="346"/>
      <c r="P112" s="406"/>
      <c r="Q112" s="47" t="str">
        <f t="shared" si="1"/>
        <v>Incomplete</v>
      </c>
      <c r="R112" s="378"/>
      <c r="S112" s="44"/>
      <c r="U112" s="40"/>
    </row>
    <row r="113" spans="1:21" ht="15.6" x14ac:dyDescent="0.3">
      <c r="A113" s="42"/>
      <c r="B113" s="376"/>
      <c r="C113" s="411"/>
      <c r="D113" s="346"/>
      <c r="E113" s="346"/>
      <c r="F113" s="346"/>
      <c r="G113" s="346"/>
      <c r="H113" s="346"/>
      <c r="I113" s="245" t="s">
        <v>346</v>
      </c>
      <c r="J113" s="245" t="s">
        <v>347</v>
      </c>
      <c r="K113" s="245" t="s">
        <v>348</v>
      </c>
      <c r="L113" s="246">
        <v>270</v>
      </c>
      <c r="M113" s="729"/>
      <c r="N113" s="346"/>
      <c r="O113" s="346"/>
      <c r="P113" s="406"/>
      <c r="Q113" s="47" t="str">
        <f t="shared" si="1"/>
        <v>Incomplete</v>
      </c>
      <c r="R113" s="378"/>
      <c r="S113" s="44"/>
      <c r="U113" s="40"/>
    </row>
    <row r="114" spans="1:21" ht="15.6" x14ac:dyDescent="0.3">
      <c r="A114" s="42"/>
      <c r="B114" s="376"/>
      <c r="C114" s="411"/>
      <c r="D114" s="346"/>
      <c r="E114" s="346"/>
      <c r="F114" s="346"/>
      <c r="G114" s="346"/>
      <c r="H114" s="346"/>
      <c r="I114" s="243" t="s">
        <v>349</v>
      </c>
      <c r="J114" s="243" t="s">
        <v>350</v>
      </c>
      <c r="K114" s="243" t="s">
        <v>351</v>
      </c>
      <c r="L114" s="244">
        <v>268</v>
      </c>
      <c r="M114" s="729"/>
      <c r="N114" s="346"/>
      <c r="O114" s="346"/>
      <c r="P114" s="406"/>
      <c r="Q114" s="47" t="str">
        <f t="shared" si="1"/>
        <v>Incomplete</v>
      </c>
      <c r="R114" s="378"/>
      <c r="S114" s="44"/>
      <c r="U114" s="40"/>
    </row>
    <row r="115" spans="1:21" ht="15.6" x14ac:dyDescent="0.3">
      <c r="A115" s="42"/>
      <c r="B115" s="376"/>
      <c r="C115" s="346"/>
      <c r="D115" s="346"/>
      <c r="E115" s="346"/>
      <c r="F115" s="346"/>
      <c r="G115" s="346"/>
      <c r="H115" s="346"/>
      <c r="I115" s="245" t="s">
        <v>352</v>
      </c>
      <c r="J115" s="245" t="s">
        <v>353</v>
      </c>
      <c r="K115" s="245" t="s">
        <v>354</v>
      </c>
      <c r="L115" s="246">
        <v>276</v>
      </c>
      <c r="M115" s="729"/>
      <c r="N115" s="346"/>
      <c r="O115" s="346"/>
      <c r="P115" s="407"/>
      <c r="Q115" s="47" t="str">
        <f t="shared" si="1"/>
        <v>Incomplete</v>
      </c>
      <c r="R115" s="378"/>
      <c r="S115" s="44"/>
    </row>
    <row r="116" spans="1:21" ht="15.6" x14ac:dyDescent="0.3">
      <c r="A116" s="42"/>
      <c r="B116" s="376"/>
      <c r="C116" s="398"/>
      <c r="D116" s="346"/>
      <c r="E116" s="346"/>
      <c r="F116" s="346"/>
      <c r="G116" s="346"/>
      <c r="H116" s="346"/>
      <c r="I116" s="243" t="s">
        <v>355</v>
      </c>
      <c r="J116" s="243" t="s">
        <v>356</v>
      </c>
      <c r="K116" s="243" t="s">
        <v>357</v>
      </c>
      <c r="L116" s="244">
        <v>288</v>
      </c>
      <c r="M116" s="729"/>
      <c r="N116" s="346"/>
      <c r="O116" s="346"/>
      <c r="P116" s="407"/>
      <c r="Q116" s="47" t="str">
        <f t="shared" si="1"/>
        <v>Incomplete</v>
      </c>
      <c r="R116" s="378"/>
      <c r="S116" s="44"/>
    </row>
    <row r="117" spans="1:21" ht="15.6" x14ac:dyDescent="0.3">
      <c r="A117" s="42"/>
      <c r="B117" s="376"/>
      <c r="C117" s="346"/>
      <c r="D117" s="346"/>
      <c r="E117" s="346"/>
      <c r="F117" s="346"/>
      <c r="G117" s="346"/>
      <c r="H117" s="346"/>
      <c r="I117" s="245" t="s">
        <v>358</v>
      </c>
      <c r="J117" s="245" t="s">
        <v>359</v>
      </c>
      <c r="K117" s="245" t="s">
        <v>360</v>
      </c>
      <c r="L117" s="246">
        <v>292</v>
      </c>
      <c r="M117" s="729"/>
      <c r="N117" s="346"/>
      <c r="O117" s="346"/>
      <c r="P117" s="407"/>
      <c r="Q117" s="47" t="str">
        <f t="shared" si="1"/>
        <v>Incomplete</v>
      </c>
      <c r="R117" s="378"/>
      <c r="S117" s="44"/>
    </row>
    <row r="118" spans="1:21" ht="15.6" x14ac:dyDescent="0.3">
      <c r="A118" s="42"/>
      <c r="B118" s="376"/>
      <c r="C118" s="346"/>
      <c r="D118" s="346"/>
      <c r="E118" s="346"/>
      <c r="F118" s="346"/>
      <c r="G118" s="346"/>
      <c r="H118" s="346"/>
      <c r="I118" s="243" t="s">
        <v>361</v>
      </c>
      <c r="J118" s="243" t="s">
        <v>362</v>
      </c>
      <c r="K118" s="243" t="s">
        <v>363</v>
      </c>
      <c r="L118" s="244">
        <v>300</v>
      </c>
      <c r="M118" s="729"/>
      <c r="N118" s="346"/>
      <c r="O118" s="346"/>
      <c r="P118" s="407"/>
      <c r="Q118" s="47" t="str">
        <f t="shared" si="1"/>
        <v>Incomplete</v>
      </c>
      <c r="R118" s="378"/>
      <c r="S118" s="44"/>
    </row>
    <row r="119" spans="1:21" ht="15.6" x14ac:dyDescent="0.3">
      <c r="A119" s="42"/>
      <c r="B119" s="376"/>
      <c r="C119" s="346"/>
      <c r="D119" s="346"/>
      <c r="E119" s="346"/>
      <c r="F119" s="346"/>
      <c r="G119" s="346"/>
      <c r="H119" s="346"/>
      <c r="I119" s="245" t="s">
        <v>364</v>
      </c>
      <c r="J119" s="245" t="s">
        <v>365</v>
      </c>
      <c r="K119" s="245" t="s">
        <v>366</v>
      </c>
      <c r="L119" s="246">
        <v>304</v>
      </c>
      <c r="M119" s="729"/>
      <c r="N119" s="346"/>
      <c r="O119" s="346"/>
      <c r="P119" s="407"/>
      <c r="Q119" s="47" t="str">
        <f t="shared" si="1"/>
        <v>Incomplete</v>
      </c>
      <c r="R119" s="378"/>
      <c r="S119" s="44"/>
    </row>
    <row r="120" spans="1:21" ht="15.6" x14ac:dyDescent="0.3">
      <c r="A120" s="42"/>
      <c r="B120" s="376"/>
      <c r="C120" s="346"/>
      <c r="D120" s="346"/>
      <c r="E120" s="346"/>
      <c r="F120" s="346"/>
      <c r="G120" s="346"/>
      <c r="H120" s="346"/>
      <c r="I120" s="243" t="s">
        <v>367</v>
      </c>
      <c r="J120" s="243" t="s">
        <v>368</v>
      </c>
      <c r="K120" s="243" t="s">
        <v>369</v>
      </c>
      <c r="L120" s="244">
        <v>308</v>
      </c>
      <c r="M120" s="729"/>
      <c r="N120" s="346"/>
      <c r="O120" s="346"/>
      <c r="P120" s="407"/>
      <c r="Q120" s="47" t="str">
        <f t="shared" si="1"/>
        <v>Incomplete</v>
      </c>
      <c r="R120" s="378"/>
      <c r="S120" s="44"/>
    </row>
    <row r="121" spans="1:21" ht="15.6" x14ac:dyDescent="0.3">
      <c r="A121" s="42"/>
      <c r="B121" s="376"/>
      <c r="C121" s="346"/>
      <c r="D121" s="346"/>
      <c r="E121" s="346"/>
      <c r="F121" s="346"/>
      <c r="G121" s="346"/>
      <c r="H121" s="346"/>
      <c r="I121" s="245" t="s">
        <v>370</v>
      </c>
      <c r="J121" s="245" t="s">
        <v>371</v>
      </c>
      <c r="K121" s="245" t="s">
        <v>372</v>
      </c>
      <c r="L121" s="246">
        <v>312</v>
      </c>
      <c r="M121" s="729"/>
      <c r="N121" s="346"/>
      <c r="O121" s="346"/>
      <c r="P121" s="346"/>
      <c r="Q121" s="47" t="str">
        <f t="shared" si="1"/>
        <v>Incomplete</v>
      </c>
      <c r="R121" s="378"/>
      <c r="S121" s="44"/>
      <c r="U121" s="34"/>
    </row>
    <row r="122" spans="1:21" ht="15.6" x14ac:dyDescent="0.3">
      <c r="A122" s="42"/>
      <c r="B122" s="376"/>
      <c r="C122" s="346"/>
      <c r="D122" s="346"/>
      <c r="E122" s="346"/>
      <c r="F122" s="346"/>
      <c r="G122" s="346"/>
      <c r="H122" s="346"/>
      <c r="I122" s="243" t="s">
        <v>373</v>
      </c>
      <c r="J122" s="243" t="s">
        <v>374</v>
      </c>
      <c r="K122" s="243" t="s">
        <v>375</v>
      </c>
      <c r="L122" s="244">
        <v>316</v>
      </c>
      <c r="M122" s="729"/>
      <c r="N122" s="346"/>
      <c r="O122" s="346"/>
      <c r="P122" s="346"/>
      <c r="Q122" s="47" t="str">
        <f t="shared" si="1"/>
        <v>Incomplete</v>
      </c>
      <c r="R122" s="378"/>
      <c r="S122" s="44"/>
      <c r="U122" s="34"/>
    </row>
    <row r="123" spans="1:21" ht="15.6" x14ac:dyDescent="0.3">
      <c r="A123" s="42"/>
      <c r="B123" s="376"/>
      <c r="C123" s="346"/>
      <c r="D123" s="346"/>
      <c r="E123" s="346"/>
      <c r="F123" s="346"/>
      <c r="G123" s="346"/>
      <c r="H123" s="346"/>
      <c r="I123" s="245" t="s">
        <v>376</v>
      </c>
      <c r="J123" s="245" t="s">
        <v>377</v>
      </c>
      <c r="K123" s="245" t="s">
        <v>378</v>
      </c>
      <c r="L123" s="246">
        <v>320</v>
      </c>
      <c r="M123" s="729"/>
      <c r="N123" s="346"/>
      <c r="O123" s="346"/>
      <c r="P123" s="346"/>
      <c r="Q123" s="47" t="str">
        <f t="shared" si="1"/>
        <v>Incomplete</v>
      </c>
      <c r="R123" s="378"/>
      <c r="S123" s="44"/>
      <c r="U123" s="40"/>
    </row>
    <row r="124" spans="1:21" ht="15.6" x14ac:dyDescent="0.3">
      <c r="A124" s="42"/>
      <c r="B124" s="376"/>
      <c r="C124" s="346"/>
      <c r="D124" s="398"/>
      <c r="E124" s="398"/>
      <c r="F124" s="398"/>
      <c r="G124" s="398"/>
      <c r="H124" s="398"/>
      <c r="I124" s="243" t="s">
        <v>379</v>
      </c>
      <c r="J124" s="243" t="s">
        <v>380</v>
      </c>
      <c r="K124" s="243" t="s">
        <v>381</v>
      </c>
      <c r="L124" s="244">
        <v>831</v>
      </c>
      <c r="M124" s="729"/>
      <c r="N124" s="346"/>
      <c r="O124" s="346"/>
      <c r="P124" s="346"/>
      <c r="Q124" s="47" t="str">
        <f t="shared" si="1"/>
        <v>Incomplete</v>
      </c>
      <c r="R124" s="378"/>
      <c r="S124" s="44"/>
      <c r="U124" s="40"/>
    </row>
    <row r="125" spans="1:21" ht="15.6" x14ac:dyDescent="0.3">
      <c r="A125" s="42"/>
      <c r="B125" s="376"/>
      <c r="C125" s="346"/>
      <c r="D125" s="346"/>
      <c r="E125" s="346"/>
      <c r="F125" s="346"/>
      <c r="G125" s="346"/>
      <c r="H125" s="346"/>
      <c r="I125" s="245" t="s">
        <v>382</v>
      </c>
      <c r="J125" s="245" t="s">
        <v>383</v>
      </c>
      <c r="K125" s="245" t="s">
        <v>384</v>
      </c>
      <c r="L125" s="246">
        <v>324</v>
      </c>
      <c r="M125" s="729"/>
      <c r="N125" s="346"/>
      <c r="O125" s="346"/>
      <c r="P125" s="346"/>
      <c r="Q125" s="47" t="str">
        <f t="shared" si="1"/>
        <v>Incomplete</v>
      </c>
      <c r="R125" s="378"/>
      <c r="S125" s="44"/>
      <c r="U125" s="40"/>
    </row>
    <row r="126" spans="1:21" ht="15.6" x14ac:dyDescent="0.3">
      <c r="A126" s="42"/>
      <c r="B126" s="376"/>
      <c r="C126" s="346"/>
      <c r="D126" s="346"/>
      <c r="E126" s="346"/>
      <c r="F126" s="346"/>
      <c r="G126" s="346"/>
      <c r="H126" s="346"/>
      <c r="I126" s="243" t="s">
        <v>385</v>
      </c>
      <c r="J126" s="243" t="s">
        <v>386</v>
      </c>
      <c r="K126" s="243" t="s">
        <v>387</v>
      </c>
      <c r="L126" s="244">
        <v>624</v>
      </c>
      <c r="M126" s="729"/>
      <c r="N126" s="346"/>
      <c r="O126" s="346"/>
      <c r="P126" s="346"/>
      <c r="Q126" s="47" t="str">
        <f t="shared" si="1"/>
        <v>Incomplete</v>
      </c>
      <c r="R126" s="378"/>
      <c r="S126" s="44"/>
      <c r="U126" s="40"/>
    </row>
    <row r="127" spans="1:21" ht="15.6" x14ac:dyDescent="0.3">
      <c r="A127" s="42"/>
      <c r="B127" s="376"/>
      <c r="C127" s="346"/>
      <c r="D127" s="346"/>
      <c r="E127" s="346"/>
      <c r="F127" s="346"/>
      <c r="G127" s="346"/>
      <c r="H127" s="346"/>
      <c r="I127" s="245" t="s">
        <v>388</v>
      </c>
      <c r="J127" s="245" t="s">
        <v>389</v>
      </c>
      <c r="K127" s="245" t="s">
        <v>390</v>
      </c>
      <c r="L127" s="246">
        <v>328</v>
      </c>
      <c r="M127" s="729"/>
      <c r="N127" s="346"/>
      <c r="O127" s="346"/>
      <c r="P127" s="346"/>
      <c r="Q127" s="47" t="str">
        <f t="shared" si="1"/>
        <v>Incomplete</v>
      </c>
      <c r="R127" s="378"/>
      <c r="S127" s="44"/>
      <c r="U127" s="40"/>
    </row>
    <row r="128" spans="1:21" ht="15.6" x14ac:dyDescent="0.3">
      <c r="A128" s="42"/>
      <c r="B128" s="376"/>
      <c r="C128" s="346"/>
      <c r="D128" s="346"/>
      <c r="E128" s="346"/>
      <c r="F128" s="346"/>
      <c r="G128" s="346"/>
      <c r="H128" s="346"/>
      <c r="I128" s="243" t="s">
        <v>391</v>
      </c>
      <c r="J128" s="243" t="s">
        <v>392</v>
      </c>
      <c r="K128" s="243" t="s">
        <v>393</v>
      </c>
      <c r="L128" s="244">
        <v>332</v>
      </c>
      <c r="M128" s="729"/>
      <c r="N128" s="346"/>
      <c r="O128" s="346"/>
      <c r="P128" s="346"/>
      <c r="Q128" s="47" t="str">
        <f t="shared" si="1"/>
        <v>Incomplete</v>
      </c>
      <c r="R128" s="378"/>
      <c r="S128" s="44"/>
      <c r="U128" s="40"/>
    </row>
    <row r="129" spans="1:21" ht="15.6" x14ac:dyDescent="0.3">
      <c r="A129" s="42"/>
      <c r="B129" s="376"/>
      <c r="C129" s="346"/>
      <c r="D129" s="346"/>
      <c r="E129" s="346"/>
      <c r="F129" s="346"/>
      <c r="G129" s="346"/>
      <c r="H129" s="346"/>
      <c r="I129" s="245" t="s">
        <v>394</v>
      </c>
      <c r="J129" s="245" t="s">
        <v>395</v>
      </c>
      <c r="K129" s="245" t="s">
        <v>396</v>
      </c>
      <c r="L129" s="246">
        <v>334</v>
      </c>
      <c r="M129" s="729"/>
      <c r="N129" s="346"/>
      <c r="O129" s="346"/>
      <c r="P129" s="346"/>
      <c r="Q129" s="47" t="str">
        <f t="shared" si="1"/>
        <v>Incomplete</v>
      </c>
      <c r="R129" s="378"/>
      <c r="S129" s="44"/>
      <c r="U129" s="40"/>
    </row>
    <row r="130" spans="1:21" ht="15.6" x14ac:dyDescent="0.3">
      <c r="A130" s="42"/>
      <c r="B130" s="376"/>
      <c r="C130" s="346"/>
      <c r="D130" s="346"/>
      <c r="E130" s="346"/>
      <c r="F130" s="346"/>
      <c r="G130" s="346"/>
      <c r="H130" s="346"/>
      <c r="I130" s="243" t="s">
        <v>397</v>
      </c>
      <c r="J130" s="243" t="s">
        <v>398</v>
      </c>
      <c r="K130" s="243" t="s">
        <v>399</v>
      </c>
      <c r="L130" s="244">
        <v>336</v>
      </c>
      <c r="M130" s="729"/>
      <c r="N130" s="346"/>
      <c r="O130" s="346"/>
      <c r="P130" s="346"/>
      <c r="Q130" s="47" t="str">
        <f t="shared" si="1"/>
        <v>Incomplete</v>
      </c>
      <c r="R130" s="378"/>
      <c r="S130" s="44"/>
      <c r="U130" s="40"/>
    </row>
    <row r="131" spans="1:21" ht="15.6" x14ac:dyDescent="0.3">
      <c r="A131" s="42"/>
      <c r="B131" s="376"/>
      <c r="C131" s="346"/>
      <c r="D131" s="346"/>
      <c r="E131" s="346"/>
      <c r="F131" s="346"/>
      <c r="G131" s="346"/>
      <c r="H131" s="346"/>
      <c r="I131" s="245" t="s">
        <v>400</v>
      </c>
      <c r="J131" s="245" t="s">
        <v>401</v>
      </c>
      <c r="K131" s="245" t="s">
        <v>402</v>
      </c>
      <c r="L131" s="246">
        <v>340</v>
      </c>
      <c r="M131" s="729"/>
      <c r="N131" s="346"/>
      <c r="O131" s="346"/>
      <c r="P131" s="346"/>
      <c r="Q131" s="47" t="str">
        <f t="shared" si="1"/>
        <v>Incomplete</v>
      </c>
      <c r="R131" s="378"/>
      <c r="S131" s="44"/>
      <c r="U131" s="34"/>
    </row>
    <row r="132" spans="1:21" ht="15.6" x14ac:dyDescent="0.3">
      <c r="A132" s="42"/>
      <c r="B132" s="376"/>
      <c r="C132" s="346"/>
      <c r="D132" s="346"/>
      <c r="E132" s="346"/>
      <c r="F132" s="346"/>
      <c r="G132" s="346"/>
      <c r="H132" s="346"/>
      <c r="I132" s="243" t="s">
        <v>403</v>
      </c>
      <c r="J132" s="243" t="s">
        <v>404</v>
      </c>
      <c r="K132" s="243" t="s">
        <v>405</v>
      </c>
      <c r="L132" s="244">
        <v>344</v>
      </c>
      <c r="M132" s="729"/>
      <c r="N132" s="346"/>
      <c r="O132" s="346"/>
      <c r="P132" s="346"/>
      <c r="Q132" s="47" t="str">
        <f t="shared" si="1"/>
        <v>Incomplete</v>
      </c>
      <c r="R132" s="378"/>
      <c r="S132" s="44"/>
      <c r="U132" s="40"/>
    </row>
    <row r="133" spans="1:21" ht="15.6" x14ac:dyDescent="0.3">
      <c r="A133" s="42"/>
      <c r="B133" s="376"/>
      <c r="C133" s="411"/>
      <c r="D133" s="346"/>
      <c r="E133" s="346"/>
      <c r="F133" s="346"/>
      <c r="G133" s="346"/>
      <c r="H133" s="346"/>
      <c r="I133" s="245" t="s">
        <v>406</v>
      </c>
      <c r="J133" s="245" t="s">
        <v>407</v>
      </c>
      <c r="K133" s="245" t="s">
        <v>408</v>
      </c>
      <c r="L133" s="246">
        <v>348</v>
      </c>
      <c r="M133" s="729"/>
      <c r="N133" s="346"/>
      <c r="O133" s="346"/>
      <c r="P133" s="346"/>
      <c r="Q133" s="47" t="str">
        <f t="shared" si="1"/>
        <v>Incomplete</v>
      </c>
      <c r="R133" s="378"/>
      <c r="S133" s="44"/>
      <c r="U133" s="40"/>
    </row>
    <row r="134" spans="1:21" ht="15.6" x14ac:dyDescent="0.3">
      <c r="A134" s="42"/>
      <c r="B134" s="376"/>
      <c r="C134" s="346"/>
      <c r="D134" s="346"/>
      <c r="E134" s="346"/>
      <c r="F134" s="346"/>
      <c r="G134" s="346"/>
      <c r="H134" s="346"/>
      <c r="I134" s="243" t="s">
        <v>409</v>
      </c>
      <c r="J134" s="243" t="s">
        <v>410</v>
      </c>
      <c r="K134" s="243" t="s">
        <v>411</v>
      </c>
      <c r="L134" s="244">
        <v>352</v>
      </c>
      <c r="M134" s="729"/>
      <c r="N134" s="346"/>
      <c r="O134" s="346"/>
      <c r="P134" s="346"/>
      <c r="Q134" s="47" t="str">
        <f t="shared" si="1"/>
        <v>Incomplete</v>
      </c>
      <c r="R134" s="378"/>
      <c r="S134" s="44"/>
      <c r="U134" s="40"/>
    </row>
    <row r="135" spans="1:21" ht="15.6" x14ac:dyDescent="0.3">
      <c r="A135" s="42"/>
      <c r="B135" s="376"/>
      <c r="C135" s="346"/>
      <c r="D135" s="346"/>
      <c r="E135" s="346"/>
      <c r="F135" s="346"/>
      <c r="G135" s="346"/>
      <c r="H135" s="346"/>
      <c r="I135" s="245" t="s">
        <v>412</v>
      </c>
      <c r="J135" s="245" t="s">
        <v>413</v>
      </c>
      <c r="K135" s="245" t="s">
        <v>414</v>
      </c>
      <c r="L135" s="246">
        <v>356</v>
      </c>
      <c r="M135" s="729"/>
      <c r="N135" s="346"/>
      <c r="O135" s="346"/>
      <c r="P135" s="346"/>
      <c r="Q135" s="47" t="str">
        <f t="shared" si="1"/>
        <v>Incomplete</v>
      </c>
      <c r="R135" s="378"/>
      <c r="S135" s="44"/>
      <c r="U135" s="40"/>
    </row>
    <row r="136" spans="1:21" ht="15.6" x14ac:dyDescent="0.3">
      <c r="A136" s="42"/>
      <c r="B136" s="376"/>
      <c r="C136" s="346"/>
      <c r="D136" s="346"/>
      <c r="E136" s="346"/>
      <c r="F136" s="346"/>
      <c r="G136" s="346"/>
      <c r="H136" s="346"/>
      <c r="I136" s="243" t="s">
        <v>415</v>
      </c>
      <c r="J136" s="243" t="s">
        <v>416</v>
      </c>
      <c r="K136" s="243" t="s">
        <v>417</v>
      </c>
      <c r="L136" s="244">
        <v>360</v>
      </c>
      <c r="M136" s="729"/>
      <c r="N136" s="346"/>
      <c r="O136" s="346"/>
      <c r="P136" s="346"/>
      <c r="Q136" s="47" t="str">
        <f t="shared" si="1"/>
        <v>Incomplete</v>
      </c>
      <c r="R136" s="378"/>
      <c r="S136" s="44"/>
      <c r="U136" s="40"/>
    </row>
    <row r="137" spans="1:21" ht="15.6" x14ac:dyDescent="0.3">
      <c r="A137" s="42"/>
      <c r="B137" s="376"/>
      <c r="C137" s="346"/>
      <c r="D137" s="346"/>
      <c r="E137" s="346"/>
      <c r="F137" s="346"/>
      <c r="G137" s="346"/>
      <c r="H137" s="346"/>
      <c r="I137" s="245" t="s">
        <v>418</v>
      </c>
      <c r="J137" s="245" t="s">
        <v>419</v>
      </c>
      <c r="K137" s="245" t="s">
        <v>420</v>
      </c>
      <c r="L137" s="246">
        <v>364</v>
      </c>
      <c r="M137" s="729"/>
      <c r="N137" s="346"/>
      <c r="O137" s="346"/>
      <c r="P137" s="346"/>
      <c r="Q137" s="47" t="str">
        <f t="shared" si="1"/>
        <v>Incomplete</v>
      </c>
      <c r="R137" s="378"/>
      <c r="S137" s="44"/>
      <c r="U137" s="40"/>
    </row>
    <row r="138" spans="1:21" ht="15.6" x14ac:dyDescent="0.3">
      <c r="A138" s="42"/>
      <c r="B138" s="376"/>
      <c r="C138" s="346"/>
      <c r="D138" s="346"/>
      <c r="E138" s="346"/>
      <c r="F138" s="346"/>
      <c r="G138" s="346"/>
      <c r="H138" s="346"/>
      <c r="I138" s="243" t="s">
        <v>421</v>
      </c>
      <c r="J138" s="243" t="s">
        <v>422</v>
      </c>
      <c r="K138" s="243" t="s">
        <v>423</v>
      </c>
      <c r="L138" s="244">
        <v>368</v>
      </c>
      <c r="M138" s="729"/>
      <c r="N138" s="346"/>
      <c r="O138" s="346"/>
      <c r="P138" s="346"/>
      <c r="Q138" s="47" t="str">
        <f t="shared" si="1"/>
        <v>Incomplete</v>
      </c>
      <c r="R138" s="378"/>
      <c r="S138" s="44"/>
      <c r="U138" s="34"/>
    </row>
    <row r="139" spans="1:21" ht="15.6" x14ac:dyDescent="0.3">
      <c r="A139" s="42"/>
      <c r="B139" s="376"/>
      <c r="C139" s="346"/>
      <c r="D139" s="346"/>
      <c r="E139" s="346"/>
      <c r="F139" s="346"/>
      <c r="G139" s="346"/>
      <c r="H139" s="346"/>
      <c r="I139" s="245" t="s">
        <v>424</v>
      </c>
      <c r="J139" s="245" t="s">
        <v>425</v>
      </c>
      <c r="K139" s="245" t="s">
        <v>426</v>
      </c>
      <c r="L139" s="246">
        <v>372</v>
      </c>
      <c r="M139" s="729"/>
      <c r="N139" s="346"/>
      <c r="O139" s="346"/>
      <c r="P139" s="346"/>
      <c r="Q139" s="47" t="str">
        <f t="shared" si="1"/>
        <v>Incomplete</v>
      </c>
      <c r="R139" s="378"/>
      <c r="S139" s="44"/>
      <c r="U139" s="40"/>
    </row>
    <row r="140" spans="1:21" ht="15.6" x14ac:dyDescent="0.3">
      <c r="A140" s="42"/>
      <c r="B140" s="376"/>
      <c r="C140" s="346"/>
      <c r="D140" s="346"/>
      <c r="E140" s="346"/>
      <c r="F140" s="346"/>
      <c r="G140" s="346"/>
      <c r="H140" s="346"/>
      <c r="I140" s="243" t="s">
        <v>427</v>
      </c>
      <c r="J140" s="243" t="s">
        <v>428</v>
      </c>
      <c r="K140" s="243" t="s">
        <v>429</v>
      </c>
      <c r="L140" s="244">
        <v>833</v>
      </c>
      <c r="M140" s="729"/>
      <c r="N140" s="346"/>
      <c r="O140" s="346"/>
      <c r="P140" s="346"/>
      <c r="Q140" s="47" t="str">
        <f t="shared" si="1"/>
        <v>Incomplete</v>
      </c>
      <c r="R140" s="378"/>
      <c r="S140" s="44"/>
      <c r="U140" s="40"/>
    </row>
    <row r="141" spans="1:21" ht="15.6" x14ac:dyDescent="0.3">
      <c r="A141" s="42"/>
      <c r="B141" s="376"/>
      <c r="C141" s="346"/>
      <c r="D141" s="346"/>
      <c r="E141" s="346"/>
      <c r="F141" s="346"/>
      <c r="G141" s="346"/>
      <c r="H141" s="346"/>
      <c r="I141" s="245" t="s">
        <v>430</v>
      </c>
      <c r="J141" s="245" t="s">
        <v>431</v>
      </c>
      <c r="K141" s="245" t="s">
        <v>432</v>
      </c>
      <c r="L141" s="246">
        <v>376</v>
      </c>
      <c r="M141" s="729"/>
      <c r="N141" s="346"/>
      <c r="O141" s="346"/>
      <c r="P141" s="346"/>
      <c r="Q141" s="47" t="str">
        <f t="shared" si="1"/>
        <v>Incomplete</v>
      </c>
      <c r="R141" s="378"/>
      <c r="S141" s="44"/>
      <c r="U141" s="40"/>
    </row>
    <row r="142" spans="1:21" ht="15.6" x14ac:dyDescent="0.3">
      <c r="A142" s="42"/>
      <c r="B142" s="376"/>
      <c r="C142" s="346"/>
      <c r="D142" s="346"/>
      <c r="E142" s="346"/>
      <c r="F142" s="346"/>
      <c r="G142" s="346"/>
      <c r="H142" s="346"/>
      <c r="I142" s="243" t="s">
        <v>433</v>
      </c>
      <c r="J142" s="243" t="s">
        <v>434</v>
      </c>
      <c r="K142" s="243" t="s">
        <v>435</v>
      </c>
      <c r="L142" s="244">
        <v>380</v>
      </c>
      <c r="M142" s="729"/>
      <c r="N142" s="346"/>
      <c r="O142" s="346"/>
      <c r="P142" s="346"/>
      <c r="Q142" s="47" t="str">
        <f t="shared" si="1"/>
        <v>Incomplete</v>
      </c>
      <c r="R142" s="378"/>
      <c r="S142" s="44"/>
      <c r="U142" s="40"/>
    </row>
    <row r="143" spans="1:21" ht="15.6" x14ac:dyDescent="0.3">
      <c r="A143" s="42"/>
      <c r="B143" s="376"/>
      <c r="C143" s="346"/>
      <c r="D143" s="346"/>
      <c r="E143" s="346"/>
      <c r="F143" s="346"/>
      <c r="G143" s="346"/>
      <c r="H143" s="346"/>
      <c r="I143" s="245" t="s">
        <v>436</v>
      </c>
      <c r="J143" s="245" t="s">
        <v>437</v>
      </c>
      <c r="K143" s="245" t="s">
        <v>438</v>
      </c>
      <c r="L143" s="246">
        <v>388</v>
      </c>
      <c r="M143" s="729"/>
      <c r="N143" s="346"/>
      <c r="O143" s="346"/>
      <c r="P143" s="346"/>
      <c r="Q143" s="47" t="str">
        <f t="shared" si="1"/>
        <v>Incomplete</v>
      </c>
      <c r="R143" s="378"/>
      <c r="S143" s="44"/>
      <c r="U143" s="40"/>
    </row>
    <row r="144" spans="1:21" ht="15.6" x14ac:dyDescent="0.3">
      <c r="A144" s="42"/>
      <c r="B144" s="376"/>
      <c r="C144" s="346"/>
      <c r="D144" s="346"/>
      <c r="E144" s="346"/>
      <c r="F144" s="346"/>
      <c r="G144" s="346"/>
      <c r="H144" s="346"/>
      <c r="I144" s="243" t="s">
        <v>439</v>
      </c>
      <c r="J144" s="243" t="s">
        <v>440</v>
      </c>
      <c r="K144" s="243" t="s">
        <v>441</v>
      </c>
      <c r="L144" s="244">
        <v>392</v>
      </c>
      <c r="M144" s="729"/>
      <c r="N144" s="346"/>
      <c r="O144" s="346"/>
      <c r="P144" s="346"/>
      <c r="Q144" s="47" t="str">
        <f t="shared" si="1"/>
        <v>Incomplete</v>
      </c>
      <c r="R144" s="378"/>
      <c r="S144" s="44"/>
      <c r="U144" s="40"/>
    </row>
    <row r="145" spans="1:21" ht="15.6" x14ac:dyDescent="0.3">
      <c r="A145" s="42"/>
      <c r="B145" s="376"/>
      <c r="C145" s="346"/>
      <c r="D145" s="346"/>
      <c r="E145" s="346"/>
      <c r="F145" s="346"/>
      <c r="G145" s="346"/>
      <c r="H145" s="346"/>
      <c r="I145" s="245" t="s">
        <v>442</v>
      </c>
      <c r="J145" s="245" t="s">
        <v>443</v>
      </c>
      <c r="K145" s="245" t="s">
        <v>444</v>
      </c>
      <c r="L145" s="246">
        <v>832</v>
      </c>
      <c r="M145" s="729"/>
      <c r="N145" s="346"/>
      <c r="O145" s="346"/>
      <c r="P145" s="346"/>
      <c r="Q145" s="47" t="str">
        <f t="shared" si="1"/>
        <v>Incomplete</v>
      </c>
      <c r="R145" s="378"/>
      <c r="S145" s="44"/>
      <c r="U145" s="40"/>
    </row>
    <row r="146" spans="1:21" ht="15.6" x14ac:dyDescent="0.3">
      <c r="A146" s="42"/>
      <c r="B146" s="376"/>
      <c r="C146" s="411"/>
      <c r="D146" s="346"/>
      <c r="E146" s="346"/>
      <c r="F146" s="346"/>
      <c r="G146" s="346"/>
      <c r="H146" s="346"/>
      <c r="I146" s="243" t="s">
        <v>445</v>
      </c>
      <c r="J146" s="243" t="s">
        <v>446</v>
      </c>
      <c r="K146" s="243" t="s">
        <v>447</v>
      </c>
      <c r="L146" s="244">
        <v>400</v>
      </c>
      <c r="M146" s="729"/>
      <c r="N146" s="346"/>
      <c r="O146" s="346"/>
      <c r="P146" s="346"/>
      <c r="Q146" s="47" t="str">
        <f t="shared" si="1"/>
        <v>Incomplete</v>
      </c>
      <c r="R146" s="378"/>
      <c r="S146" s="44"/>
      <c r="U146" s="40"/>
    </row>
    <row r="147" spans="1:21" ht="15.6" x14ac:dyDescent="0.3">
      <c r="A147" s="42"/>
      <c r="B147" s="376"/>
      <c r="C147" s="346"/>
      <c r="D147" s="346"/>
      <c r="E147" s="346"/>
      <c r="F147" s="346"/>
      <c r="G147" s="346"/>
      <c r="H147" s="346"/>
      <c r="I147" s="245" t="s">
        <v>448</v>
      </c>
      <c r="J147" s="245" t="s">
        <v>449</v>
      </c>
      <c r="K147" s="245" t="s">
        <v>450</v>
      </c>
      <c r="L147" s="246">
        <v>398</v>
      </c>
      <c r="M147" s="729"/>
      <c r="N147" s="346"/>
      <c r="O147" s="346"/>
      <c r="P147" s="346"/>
      <c r="Q147" s="47" t="str">
        <f t="shared" si="1"/>
        <v>Incomplete</v>
      </c>
      <c r="R147" s="378"/>
      <c r="S147" s="44"/>
      <c r="U147" s="40"/>
    </row>
    <row r="148" spans="1:21" ht="15.6" x14ac:dyDescent="0.3">
      <c r="A148" s="42"/>
      <c r="B148" s="376"/>
      <c r="C148" s="346"/>
      <c r="D148" s="346"/>
      <c r="E148" s="346"/>
      <c r="F148" s="346"/>
      <c r="G148" s="346"/>
      <c r="H148" s="346"/>
      <c r="I148" s="243" t="s">
        <v>451</v>
      </c>
      <c r="J148" s="243" t="s">
        <v>452</v>
      </c>
      <c r="K148" s="243" t="s">
        <v>453</v>
      </c>
      <c r="L148" s="244">
        <v>404</v>
      </c>
      <c r="M148" s="729"/>
      <c r="N148" s="346"/>
      <c r="O148" s="346"/>
      <c r="P148" s="346"/>
      <c r="Q148" s="47" t="str">
        <f t="shared" si="1"/>
        <v>Incomplete</v>
      </c>
      <c r="R148" s="378"/>
      <c r="S148" s="44"/>
      <c r="U148" s="40"/>
    </row>
    <row r="149" spans="1:21" ht="15.6" x14ac:dyDescent="0.3">
      <c r="A149" s="42"/>
      <c r="B149" s="376"/>
      <c r="C149" s="346"/>
      <c r="D149" s="346"/>
      <c r="E149" s="346"/>
      <c r="F149" s="346"/>
      <c r="G149" s="346"/>
      <c r="H149" s="346"/>
      <c r="I149" s="245" t="s">
        <v>454</v>
      </c>
      <c r="J149" s="245" t="s">
        <v>455</v>
      </c>
      <c r="K149" s="245" t="s">
        <v>456</v>
      </c>
      <c r="L149" s="246">
        <v>296</v>
      </c>
      <c r="M149" s="729"/>
      <c r="N149" s="346"/>
      <c r="O149" s="346"/>
      <c r="P149" s="346"/>
      <c r="Q149" s="47" t="str">
        <f t="shared" si="1"/>
        <v>Incomplete</v>
      </c>
      <c r="R149" s="378"/>
      <c r="S149" s="44"/>
      <c r="U149" s="40"/>
    </row>
    <row r="150" spans="1:21" ht="15.6" x14ac:dyDescent="0.3">
      <c r="A150" s="42"/>
      <c r="B150" s="376"/>
      <c r="C150" s="346"/>
      <c r="D150" s="346"/>
      <c r="E150" s="346"/>
      <c r="F150" s="346"/>
      <c r="G150" s="346"/>
      <c r="H150" s="346"/>
      <c r="I150" s="243" t="s">
        <v>457</v>
      </c>
      <c r="J150" s="243" t="s">
        <v>458</v>
      </c>
      <c r="K150" s="243" t="s">
        <v>459</v>
      </c>
      <c r="L150" s="244">
        <v>408</v>
      </c>
      <c r="M150" s="729"/>
      <c r="N150" s="346"/>
      <c r="O150" s="346"/>
      <c r="P150" s="346"/>
      <c r="Q150" s="47" t="str">
        <f t="shared" si="1"/>
        <v>Incomplete</v>
      </c>
      <c r="R150" s="378"/>
      <c r="S150" s="44"/>
      <c r="U150" s="40"/>
    </row>
    <row r="151" spans="1:21" ht="15.6" x14ac:dyDescent="0.3">
      <c r="A151" s="42"/>
      <c r="B151" s="376"/>
      <c r="C151" s="346"/>
      <c r="D151" s="346"/>
      <c r="E151" s="346"/>
      <c r="F151" s="346"/>
      <c r="G151" s="346"/>
      <c r="H151" s="346"/>
      <c r="I151" s="245" t="s">
        <v>460</v>
      </c>
      <c r="J151" s="245" t="s">
        <v>461</v>
      </c>
      <c r="K151" s="245" t="s">
        <v>462</v>
      </c>
      <c r="L151" s="246">
        <v>410</v>
      </c>
      <c r="M151" s="729"/>
      <c r="N151" s="346"/>
      <c r="O151" s="346"/>
      <c r="P151" s="346"/>
      <c r="Q151" s="47" t="str">
        <f t="shared" si="1"/>
        <v>Incomplete</v>
      </c>
      <c r="R151" s="378"/>
      <c r="S151" s="44"/>
      <c r="U151" s="40"/>
    </row>
    <row r="152" spans="1:21" ht="15.6" x14ac:dyDescent="0.3">
      <c r="A152" s="42"/>
      <c r="B152" s="376"/>
      <c r="C152" s="346"/>
      <c r="D152" s="346"/>
      <c r="E152" s="346"/>
      <c r="F152" s="346"/>
      <c r="G152" s="346"/>
      <c r="H152" s="346"/>
      <c r="I152" s="243" t="s">
        <v>463</v>
      </c>
      <c r="J152" s="243" t="s">
        <v>464</v>
      </c>
      <c r="K152" s="243" t="s">
        <v>465</v>
      </c>
      <c r="L152" s="244">
        <v>414</v>
      </c>
      <c r="M152" s="729"/>
      <c r="N152" s="346"/>
      <c r="O152" s="346"/>
      <c r="P152" s="346"/>
      <c r="Q152" s="47" t="str">
        <f t="shared" si="1"/>
        <v>Incomplete</v>
      </c>
      <c r="R152" s="378"/>
      <c r="S152" s="44"/>
      <c r="U152" s="40"/>
    </row>
    <row r="153" spans="1:21" ht="15.6" x14ac:dyDescent="0.3">
      <c r="A153" s="42"/>
      <c r="B153" s="376"/>
      <c r="C153" s="346"/>
      <c r="D153" s="346"/>
      <c r="E153" s="346"/>
      <c r="F153" s="346"/>
      <c r="G153" s="346"/>
      <c r="H153" s="346"/>
      <c r="I153" s="245" t="s">
        <v>466</v>
      </c>
      <c r="J153" s="245" t="s">
        <v>467</v>
      </c>
      <c r="K153" s="245" t="s">
        <v>468</v>
      </c>
      <c r="L153" s="246">
        <v>417</v>
      </c>
      <c r="M153" s="729"/>
      <c r="N153" s="346"/>
      <c r="O153" s="346"/>
      <c r="P153" s="346"/>
      <c r="Q153" s="47" t="str">
        <f t="shared" si="1"/>
        <v>Incomplete</v>
      </c>
      <c r="R153" s="378"/>
      <c r="S153" s="44"/>
      <c r="U153" s="40"/>
    </row>
    <row r="154" spans="1:21" ht="15.6" x14ac:dyDescent="0.3">
      <c r="A154" s="42"/>
      <c r="B154" s="376"/>
      <c r="C154" s="346"/>
      <c r="D154" s="346"/>
      <c r="E154" s="346"/>
      <c r="F154" s="346"/>
      <c r="G154" s="346"/>
      <c r="H154" s="346"/>
      <c r="I154" s="243" t="s">
        <v>469</v>
      </c>
      <c r="J154" s="243" t="s">
        <v>470</v>
      </c>
      <c r="K154" s="243" t="s">
        <v>471</v>
      </c>
      <c r="L154" s="244">
        <v>418</v>
      </c>
      <c r="M154" s="729"/>
      <c r="N154" s="346"/>
      <c r="O154" s="346"/>
      <c r="P154" s="346"/>
      <c r="Q154" s="47" t="str">
        <f t="shared" si="1"/>
        <v>Incomplete</v>
      </c>
      <c r="R154" s="378"/>
      <c r="S154" s="44"/>
      <c r="U154" s="40"/>
    </row>
    <row r="155" spans="1:21" ht="15.6" x14ac:dyDescent="0.3">
      <c r="A155" s="42"/>
      <c r="B155" s="376"/>
      <c r="C155" s="346"/>
      <c r="D155" s="346"/>
      <c r="E155" s="346"/>
      <c r="F155" s="346"/>
      <c r="G155" s="346"/>
      <c r="H155" s="346"/>
      <c r="I155" s="245" t="s">
        <v>472</v>
      </c>
      <c r="J155" s="245" t="s">
        <v>473</v>
      </c>
      <c r="K155" s="245" t="s">
        <v>474</v>
      </c>
      <c r="L155" s="246">
        <v>428</v>
      </c>
      <c r="M155" s="729"/>
      <c r="N155" s="346"/>
      <c r="O155" s="346"/>
      <c r="P155" s="346"/>
      <c r="Q155" s="47" t="str">
        <f t="shared" si="1"/>
        <v>Incomplete</v>
      </c>
      <c r="R155" s="378"/>
      <c r="S155" s="44"/>
      <c r="U155" s="40"/>
    </row>
    <row r="156" spans="1:21" ht="15.6" x14ac:dyDescent="0.3">
      <c r="A156" s="42"/>
      <c r="B156" s="376"/>
      <c r="C156" s="346"/>
      <c r="D156" s="346"/>
      <c r="E156" s="346"/>
      <c r="F156" s="346"/>
      <c r="G156" s="346"/>
      <c r="H156" s="346"/>
      <c r="I156" s="243" t="s">
        <v>475</v>
      </c>
      <c r="J156" s="243" t="s">
        <v>476</v>
      </c>
      <c r="K156" s="243" t="s">
        <v>477</v>
      </c>
      <c r="L156" s="244">
        <v>422</v>
      </c>
      <c r="M156" s="729"/>
      <c r="N156" s="346"/>
      <c r="O156" s="346"/>
      <c r="P156" s="406"/>
      <c r="Q156" s="47" t="str">
        <f t="shared" si="1"/>
        <v>Incomplete</v>
      </c>
      <c r="R156" s="378"/>
      <c r="S156" s="44"/>
      <c r="U156" s="40"/>
    </row>
    <row r="157" spans="1:21" ht="15.6" x14ac:dyDescent="0.3">
      <c r="A157" s="42"/>
      <c r="B157" s="376"/>
      <c r="C157" s="411"/>
      <c r="D157" s="346"/>
      <c r="E157" s="346"/>
      <c r="F157" s="346"/>
      <c r="G157" s="346"/>
      <c r="H157" s="346"/>
      <c r="I157" s="245" t="s">
        <v>478</v>
      </c>
      <c r="J157" s="245" t="s">
        <v>479</v>
      </c>
      <c r="K157" s="245" t="s">
        <v>480</v>
      </c>
      <c r="L157" s="246">
        <v>426</v>
      </c>
      <c r="M157" s="729"/>
      <c r="N157" s="346"/>
      <c r="O157" s="346"/>
      <c r="P157" s="406"/>
      <c r="Q157" s="47" t="str">
        <f t="shared" si="1"/>
        <v>Incomplete</v>
      </c>
      <c r="R157" s="378"/>
      <c r="S157" s="44"/>
      <c r="U157" s="40"/>
    </row>
    <row r="158" spans="1:21" ht="15.6" x14ac:dyDescent="0.3">
      <c r="A158" s="42"/>
      <c r="B158" s="376"/>
      <c r="C158" s="411"/>
      <c r="D158" s="346"/>
      <c r="E158" s="346"/>
      <c r="F158" s="346"/>
      <c r="G158" s="346"/>
      <c r="H158" s="346"/>
      <c r="I158" s="243" t="s">
        <v>481</v>
      </c>
      <c r="J158" s="243" t="s">
        <v>482</v>
      </c>
      <c r="K158" s="243" t="s">
        <v>483</v>
      </c>
      <c r="L158" s="244">
        <v>430</v>
      </c>
      <c r="M158" s="729"/>
      <c r="N158" s="346"/>
      <c r="O158" s="346"/>
      <c r="P158" s="406"/>
      <c r="Q158" s="47" t="str">
        <f t="shared" si="1"/>
        <v>Incomplete</v>
      </c>
      <c r="R158" s="378"/>
      <c r="S158" s="44"/>
      <c r="U158" s="40"/>
    </row>
    <row r="159" spans="1:21" ht="15.6" x14ac:dyDescent="0.3">
      <c r="A159" s="42"/>
      <c r="B159" s="376"/>
      <c r="C159" s="400"/>
      <c r="D159" s="346"/>
      <c r="E159" s="346"/>
      <c r="F159" s="346"/>
      <c r="G159" s="346"/>
      <c r="H159" s="346"/>
      <c r="I159" s="245" t="s">
        <v>484</v>
      </c>
      <c r="J159" s="245" t="s">
        <v>485</v>
      </c>
      <c r="K159" s="245" t="s">
        <v>486</v>
      </c>
      <c r="L159" s="246">
        <v>434</v>
      </c>
      <c r="M159" s="729"/>
      <c r="N159" s="346"/>
      <c r="O159" s="346"/>
      <c r="P159" s="406"/>
      <c r="Q159" s="47" t="str">
        <f t="shared" si="1"/>
        <v>Incomplete</v>
      </c>
      <c r="R159" s="378"/>
      <c r="S159" s="44"/>
      <c r="U159" s="40"/>
    </row>
    <row r="160" spans="1:21" ht="15.6" x14ac:dyDescent="0.3">
      <c r="A160" s="42"/>
      <c r="B160" s="376"/>
      <c r="C160" s="411"/>
      <c r="D160" s="346"/>
      <c r="E160" s="346"/>
      <c r="F160" s="346"/>
      <c r="G160" s="346"/>
      <c r="H160" s="346"/>
      <c r="I160" s="243" t="s">
        <v>487</v>
      </c>
      <c r="J160" s="243" t="s">
        <v>488</v>
      </c>
      <c r="K160" s="243" t="s">
        <v>489</v>
      </c>
      <c r="L160" s="244">
        <v>438</v>
      </c>
      <c r="M160" s="729"/>
      <c r="N160" s="346"/>
      <c r="O160" s="346"/>
      <c r="P160" s="406"/>
      <c r="Q160" s="47" t="str">
        <f t="shared" si="1"/>
        <v>Incomplete</v>
      </c>
      <c r="R160" s="378"/>
      <c r="S160" s="44"/>
      <c r="U160" s="40"/>
    </row>
    <row r="161" spans="1:21" ht="15.6" x14ac:dyDescent="0.3">
      <c r="A161" s="42"/>
      <c r="B161" s="376"/>
      <c r="C161" s="411"/>
      <c r="D161" s="346"/>
      <c r="E161" s="346"/>
      <c r="F161" s="346"/>
      <c r="G161" s="346"/>
      <c r="H161" s="346"/>
      <c r="I161" s="245" t="s">
        <v>490</v>
      </c>
      <c r="J161" s="245" t="s">
        <v>491</v>
      </c>
      <c r="K161" s="245" t="s">
        <v>492</v>
      </c>
      <c r="L161" s="246">
        <v>440</v>
      </c>
      <c r="M161" s="729"/>
      <c r="N161" s="346"/>
      <c r="O161" s="346"/>
      <c r="P161" s="406"/>
      <c r="Q161" s="47" t="str">
        <f t="shared" ref="Q161:Q224" si="2">IF($M161="","Incomplete","Complete")</f>
        <v>Incomplete</v>
      </c>
      <c r="R161" s="378"/>
      <c r="S161" s="44"/>
      <c r="U161" s="40"/>
    </row>
    <row r="162" spans="1:21" ht="15.6" x14ac:dyDescent="0.3">
      <c r="A162" s="42"/>
      <c r="B162" s="376"/>
      <c r="C162" s="411"/>
      <c r="D162" s="346"/>
      <c r="E162" s="346"/>
      <c r="F162" s="346"/>
      <c r="G162" s="346"/>
      <c r="H162" s="346"/>
      <c r="I162" s="243" t="s">
        <v>493</v>
      </c>
      <c r="J162" s="243" t="s">
        <v>494</v>
      </c>
      <c r="K162" s="243" t="s">
        <v>495</v>
      </c>
      <c r="L162" s="244">
        <v>442</v>
      </c>
      <c r="M162" s="729"/>
      <c r="N162" s="346"/>
      <c r="O162" s="346"/>
      <c r="P162" s="406"/>
      <c r="Q162" s="47" t="str">
        <f t="shared" si="2"/>
        <v>Incomplete</v>
      </c>
      <c r="R162" s="378"/>
      <c r="S162" s="44"/>
      <c r="U162" s="40"/>
    </row>
    <row r="163" spans="1:21" ht="15.6" x14ac:dyDescent="0.3">
      <c r="A163" s="42"/>
      <c r="B163" s="376"/>
      <c r="C163" s="411"/>
      <c r="D163" s="346"/>
      <c r="E163" s="346"/>
      <c r="F163" s="346"/>
      <c r="G163" s="346"/>
      <c r="H163" s="346"/>
      <c r="I163" s="245" t="s">
        <v>496</v>
      </c>
      <c r="J163" s="245" t="s">
        <v>497</v>
      </c>
      <c r="K163" s="245" t="s">
        <v>498</v>
      </c>
      <c r="L163" s="246">
        <v>446</v>
      </c>
      <c r="M163" s="729"/>
      <c r="N163" s="346"/>
      <c r="O163" s="346"/>
      <c r="P163" s="406"/>
      <c r="Q163" s="47" t="str">
        <f t="shared" si="2"/>
        <v>Incomplete</v>
      </c>
      <c r="R163" s="378"/>
      <c r="S163" s="44"/>
      <c r="U163" s="40"/>
    </row>
    <row r="164" spans="1:21" ht="15.6" x14ac:dyDescent="0.3">
      <c r="A164" s="42"/>
      <c r="B164" s="376"/>
      <c r="C164" s="411"/>
      <c r="D164" s="346"/>
      <c r="E164" s="346"/>
      <c r="F164" s="346"/>
      <c r="G164" s="346"/>
      <c r="H164" s="346"/>
      <c r="I164" s="243" t="s">
        <v>499</v>
      </c>
      <c r="J164" s="243" t="s">
        <v>500</v>
      </c>
      <c r="K164" s="243" t="s">
        <v>501</v>
      </c>
      <c r="L164" s="244">
        <v>807</v>
      </c>
      <c r="M164" s="729"/>
      <c r="N164" s="346"/>
      <c r="O164" s="346"/>
      <c r="P164" s="406"/>
      <c r="Q164" s="47" t="str">
        <f t="shared" si="2"/>
        <v>Incomplete</v>
      </c>
      <c r="R164" s="378"/>
      <c r="S164" s="44"/>
      <c r="U164" s="40"/>
    </row>
    <row r="165" spans="1:21" ht="15.6" x14ac:dyDescent="0.3">
      <c r="A165" s="42"/>
      <c r="B165" s="376"/>
      <c r="C165" s="346"/>
      <c r="D165" s="346"/>
      <c r="E165" s="346"/>
      <c r="F165" s="346"/>
      <c r="G165" s="346"/>
      <c r="H165" s="346"/>
      <c r="I165" s="245" t="s">
        <v>502</v>
      </c>
      <c r="J165" s="245" t="s">
        <v>503</v>
      </c>
      <c r="K165" s="245" t="s">
        <v>504</v>
      </c>
      <c r="L165" s="246">
        <v>450</v>
      </c>
      <c r="M165" s="729"/>
      <c r="N165" s="346"/>
      <c r="O165" s="346"/>
      <c r="P165" s="407"/>
      <c r="Q165" s="47" t="str">
        <f t="shared" si="2"/>
        <v>Incomplete</v>
      </c>
      <c r="R165" s="378"/>
      <c r="S165" s="44"/>
    </row>
    <row r="166" spans="1:21" ht="15.6" x14ac:dyDescent="0.3">
      <c r="A166" s="42"/>
      <c r="B166" s="376"/>
      <c r="C166" s="398"/>
      <c r="D166" s="346"/>
      <c r="E166" s="346"/>
      <c r="F166" s="346"/>
      <c r="G166" s="346"/>
      <c r="H166" s="346"/>
      <c r="I166" s="243" t="s">
        <v>505</v>
      </c>
      <c r="J166" s="243" t="s">
        <v>506</v>
      </c>
      <c r="K166" s="243" t="s">
        <v>507</v>
      </c>
      <c r="L166" s="244">
        <v>454</v>
      </c>
      <c r="M166" s="729"/>
      <c r="N166" s="346"/>
      <c r="O166" s="346"/>
      <c r="P166" s="407"/>
      <c r="Q166" s="47" t="str">
        <f t="shared" si="2"/>
        <v>Incomplete</v>
      </c>
      <c r="R166" s="378"/>
      <c r="S166" s="44"/>
    </row>
    <row r="167" spans="1:21" ht="15.6" x14ac:dyDescent="0.3">
      <c r="A167" s="42"/>
      <c r="B167" s="376"/>
      <c r="C167" s="346"/>
      <c r="D167" s="346"/>
      <c r="E167" s="346"/>
      <c r="F167" s="346"/>
      <c r="G167" s="346"/>
      <c r="H167" s="346"/>
      <c r="I167" s="245" t="s">
        <v>508</v>
      </c>
      <c r="J167" s="245" t="s">
        <v>509</v>
      </c>
      <c r="K167" s="245" t="s">
        <v>510</v>
      </c>
      <c r="L167" s="246">
        <v>458</v>
      </c>
      <c r="M167" s="729"/>
      <c r="N167" s="346"/>
      <c r="O167" s="346"/>
      <c r="P167" s="407"/>
      <c r="Q167" s="47" t="str">
        <f t="shared" si="2"/>
        <v>Incomplete</v>
      </c>
      <c r="R167" s="378"/>
      <c r="S167" s="44"/>
    </row>
    <row r="168" spans="1:21" ht="15.6" x14ac:dyDescent="0.3">
      <c r="A168" s="42"/>
      <c r="B168" s="376"/>
      <c r="C168" s="346"/>
      <c r="D168" s="346"/>
      <c r="E168" s="346"/>
      <c r="F168" s="346"/>
      <c r="G168" s="346"/>
      <c r="H168" s="346"/>
      <c r="I168" s="243" t="s">
        <v>511</v>
      </c>
      <c r="J168" s="243" t="s">
        <v>512</v>
      </c>
      <c r="K168" s="243" t="s">
        <v>513</v>
      </c>
      <c r="L168" s="244">
        <v>462</v>
      </c>
      <c r="M168" s="729"/>
      <c r="N168" s="346"/>
      <c r="O168" s="346"/>
      <c r="P168" s="407"/>
      <c r="Q168" s="47" t="str">
        <f t="shared" si="2"/>
        <v>Incomplete</v>
      </c>
      <c r="R168" s="378"/>
      <c r="S168" s="44"/>
    </row>
    <row r="169" spans="1:21" ht="15.6" x14ac:dyDescent="0.3">
      <c r="A169" s="42"/>
      <c r="B169" s="376"/>
      <c r="C169" s="346"/>
      <c r="D169" s="346"/>
      <c r="E169" s="346"/>
      <c r="F169" s="346"/>
      <c r="G169" s="346"/>
      <c r="H169" s="346"/>
      <c r="I169" s="245" t="s">
        <v>514</v>
      </c>
      <c r="J169" s="245" t="s">
        <v>515</v>
      </c>
      <c r="K169" s="245" t="s">
        <v>516</v>
      </c>
      <c r="L169" s="246">
        <v>466</v>
      </c>
      <c r="M169" s="729"/>
      <c r="N169" s="346"/>
      <c r="O169" s="346"/>
      <c r="P169" s="407"/>
      <c r="Q169" s="47" t="str">
        <f t="shared" si="2"/>
        <v>Incomplete</v>
      </c>
      <c r="R169" s="378"/>
      <c r="S169" s="44"/>
    </row>
    <row r="170" spans="1:21" ht="15.6" x14ac:dyDescent="0.3">
      <c r="A170" s="42"/>
      <c r="B170" s="376"/>
      <c r="C170" s="346"/>
      <c r="D170" s="346"/>
      <c r="E170" s="346"/>
      <c r="F170" s="346"/>
      <c r="G170" s="346"/>
      <c r="H170" s="346"/>
      <c r="I170" s="243" t="s">
        <v>517</v>
      </c>
      <c r="J170" s="243" t="s">
        <v>518</v>
      </c>
      <c r="K170" s="243" t="s">
        <v>519</v>
      </c>
      <c r="L170" s="244">
        <v>470</v>
      </c>
      <c r="M170" s="729"/>
      <c r="N170" s="346"/>
      <c r="O170" s="346"/>
      <c r="P170" s="407"/>
      <c r="Q170" s="47" t="str">
        <f t="shared" si="2"/>
        <v>Incomplete</v>
      </c>
      <c r="R170" s="378"/>
      <c r="S170" s="44"/>
    </row>
    <row r="171" spans="1:21" ht="15.6" x14ac:dyDescent="0.3">
      <c r="A171" s="42"/>
      <c r="B171" s="376"/>
      <c r="C171" s="346"/>
      <c r="D171" s="346"/>
      <c r="E171" s="346"/>
      <c r="F171" s="346"/>
      <c r="G171" s="346"/>
      <c r="H171" s="346"/>
      <c r="I171" s="245" t="s">
        <v>520</v>
      </c>
      <c r="J171" s="245" t="s">
        <v>521</v>
      </c>
      <c r="K171" s="245" t="s">
        <v>522</v>
      </c>
      <c r="L171" s="246">
        <v>584</v>
      </c>
      <c r="M171" s="729"/>
      <c r="N171" s="346"/>
      <c r="O171" s="346"/>
      <c r="P171" s="407"/>
      <c r="Q171" s="47" t="str">
        <f t="shared" si="2"/>
        <v>Incomplete</v>
      </c>
      <c r="R171" s="378"/>
      <c r="S171" s="44"/>
    </row>
    <row r="172" spans="1:21" ht="15.6" x14ac:dyDescent="0.3">
      <c r="A172" s="42"/>
      <c r="B172" s="376"/>
      <c r="C172" s="346"/>
      <c r="D172" s="346"/>
      <c r="E172" s="346"/>
      <c r="F172" s="346"/>
      <c r="G172" s="346"/>
      <c r="H172" s="346"/>
      <c r="I172" s="243" t="s">
        <v>523</v>
      </c>
      <c r="J172" s="243" t="s">
        <v>524</v>
      </c>
      <c r="K172" s="243" t="s">
        <v>525</v>
      </c>
      <c r="L172" s="244">
        <v>474</v>
      </c>
      <c r="M172" s="729"/>
      <c r="N172" s="346"/>
      <c r="O172" s="346"/>
      <c r="P172" s="346"/>
      <c r="Q172" s="47" t="str">
        <f t="shared" si="2"/>
        <v>Incomplete</v>
      </c>
      <c r="R172" s="378"/>
      <c r="S172" s="44"/>
    </row>
    <row r="173" spans="1:21" ht="15.6" x14ac:dyDescent="0.3">
      <c r="A173" s="42"/>
      <c r="B173" s="376"/>
      <c r="C173" s="346"/>
      <c r="D173" s="346"/>
      <c r="E173" s="346"/>
      <c r="F173" s="346"/>
      <c r="G173" s="346"/>
      <c r="H173" s="346"/>
      <c r="I173" s="245" t="s">
        <v>526</v>
      </c>
      <c r="J173" s="245" t="s">
        <v>527</v>
      </c>
      <c r="K173" s="245" t="s">
        <v>528</v>
      </c>
      <c r="L173" s="246">
        <v>478</v>
      </c>
      <c r="M173" s="729"/>
      <c r="N173" s="389"/>
      <c r="O173" s="346"/>
      <c r="P173" s="407"/>
      <c r="Q173" s="47" t="str">
        <f t="shared" si="2"/>
        <v>Incomplete</v>
      </c>
      <c r="R173" s="378"/>
      <c r="S173" s="44"/>
    </row>
    <row r="174" spans="1:21" ht="15.6" x14ac:dyDescent="0.3">
      <c r="A174" s="42"/>
      <c r="B174" s="376"/>
      <c r="C174" s="346"/>
      <c r="D174" s="346"/>
      <c r="E174" s="346"/>
      <c r="F174" s="346"/>
      <c r="G174" s="346"/>
      <c r="H174" s="346"/>
      <c r="I174" s="243" t="s">
        <v>529</v>
      </c>
      <c r="J174" s="243" t="s">
        <v>530</v>
      </c>
      <c r="K174" s="243" t="s">
        <v>531</v>
      </c>
      <c r="L174" s="244">
        <v>480</v>
      </c>
      <c r="M174" s="729"/>
      <c r="N174" s="346"/>
      <c r="O174" s="346"/>
      <c r="P174" s="407"/>
      <c r="Q174" s="47" t="str">
        <f t="shared" si="2"/>
        <v>Incomplete</v>
      </c>
      <c r="R174" s="378"/>
      <c r="S174" s="44"/>
    </row>
    <row r="175" spans="1:21" ht="15.6" x14ac:dyDescent="0.3">
      <c r="A175" s="42"/>
      <c r="B175" s="376"/>
      <c r="C175" s="346"/>
      <c r="D175" s="346"/>
      <c r="E175" s="346"/>
      <c r="F175" s="346"/>
      <c r="G175" s="346"/>
      <c r="H175" s="346"/>
      <c r="I175" s="245" t="s">
        <v>532</v>
      </c>
      <c r="J175" s="245" t="s">
        <v>533</v>
      </c>
      <c r="K175" s="245" t="s">
        <v>534</v>
      </c>
      <c r="L175" s="246">
        <v>175</v>
      </c>
      <c r="M175" s="729"/>
      <c r="N175" s="346"/>
      <c r="O175" s="346"/>
      <c r="P175" s="407"/>
      <c r="Q175" s="47" t="str">
        <f t="shared" si="2"/>
        <v>Incomplete</v>
      </c>
      <c r="R175" s="378"/>
      <c r="S175" s="44"/>
    </row>
    <row r="176" spans="1:21" ht="15.6" x14ac:dyDescent="0.3">
      <c r="A176" s="42"/>
      <c r="B176" s="376"/>
      <c r="C176" s="346"/>
      <c r="D176" s="346"/>
      <c r="E176" s="346"/>
      <c r="F176" s="346"/>
      <c r="G176" s="346"/>
      <c r="H176" s="346"/>
      <c r="I176" s="243" t="s">
        <v>535</v>
      </c>
      <c r="J176" s="243" t="s">
        <v>536</v>
      </c>
      <c r="K176" s="243" t="s">
        <v>537</v>
      </c>
      <c r="L176" s="244">
        <v>484</v>
      </c>
      <c r="M176" s="729"/>
      <c r="N176" s="346"/>
      <c r="O176" s="346"/>
      <c r="P176" s="407"/>
      <c r="Q176" s="47" t="str">
        <f t="shared" si="2"/>
        <v>Incomplete</v>
      </c>
      <c r="R176" s="378"/>
      <c r="S176" s="44"/>
    </row>
    <row r="177" spans="1:19" ht="15.6" x14ac:dyDescent="0.3">
      <c r="A177" s="42"/>
      <c r="B177" s="376"/>
      <c r="C177" s="346"/>
      <c r="D177" s="346"/>
      <c r="E177" s="346"/>
      <c r="F177" s="346"/>
      <c r="G177" s="346"/>
      <c r="H177" s="346"/>
      <c r="I177" s="245" t="s">
        <v>538</v>
      </c>
      <c r="J177" s="245" t="s">
        <v>539</v>
      </c>
      <c r="K177" s="245" t="s">
        <v>540</v>
      </c>
      <c r="L177" s="246">
        <v>583</v>
      </c>
      <c r="M177" s="729"/>
      <c r="N177" s="346"/>
      <c r="O177" s="346"/>
      <c r="P177" s="407"/>
      <c r="Q177" s="47" t="str">
        <f t="shared" si="2"/>
        <v>Incomplete</v>
      </c>
      <c r="R177" s="378"/>
      <c r="S177" s="44"/>
    </row>
    <row r="178" spans="1:19" ht="15.6" x14ac:dyDescent="0.3">
      <c r="A178" s="42"/>
      <c r="B178" s="376"/>
      <c r="C178" s="346"/>
      <c r="D178" s="346"/>
      <c r="E178" s="346"/>
      <c r="F178" s="346"/>
      <c r="G178" s="346"/>
      <c r="H178" s="346"/>
      <c r="I178" s="243" t="s">
        <v>541</v>
      </c>
      <c r="J178" s="243" t="s">
        <v>542</v>
      </c>
      <c r="K178" s="243" t="s">
        <v>543</v>
      </c>
      <c r="L178" s="244">
        <v>498</v>
      </c>
      <c r="M178" s="729"/>
      <c r="N178" s="346"/>
      <c r="O178" s="346"/>
      <c r="P178" s="407"/>
      <c r="Q178" s="47" t="str">
        <f t="shared" si="2"/>
        <v>Incomplete</v>
      </c>
      <c r="R178" s="378"/>
      <c r="S178" s="44"/>
    </row>
    <row r="179" spans="1:19" ht="15.6" x14ac:dyDescent="0.3">
      <c r="A179" s="42"/>
      <c r="B179" s="376"/>
      <c r="C179" s="346"/>
      <c r="D179" s="346"/>
      <c r="E179" s="346"/>
      <c r="F179" s="346"/>
      <c r="G179" s="346"/>
      <c r="H179" s="346"/>
      <c r="I179" s="245" t="s">
        <v>544</v>
      </c>
      <c r="J179" s="245" t="s">
        <v>545</v>
      </c>
      <c r="K179" s="245" t="s">
        <v>546</v>
      </c>
      <c r="L179" s="246">
        <v>492</v>
      </c>
      <c r="M179" s="729"/>
      <c r="N179" s="346"/>
      <c r="O179" s="346"/>
      <c r="P179" s="407"/>
      <c r="Q179" s="47" t="str">
        <f t="shared" si="2"/>
        <v>Incomplete</v>
      </c>
      <c r="R179" s="378"/>
      <c r="S179" s="44"/>
    </row>
    <row r="180" spans="1:19" ht="15.6" x14ac:dyDescent="0.3">
      <c r="A180" s="42"/>
      <c r="B180" s="376"/>
      <c r="C180" s="346"/>
      <c r="D180" s="346"/>
      <c r="E180" s="346"/>
      <c r="F180" s="346"/>
      <c r="G180" s="346"/>
      <c r="H180" s="346"/>
      <c r="I180" s="243" t="s">
        <v>547</v>
      </c>
      <c r="J180" s="243" t="s">
        <v>548</v>
      </c>
      <c r="K180" s="243" t="s">
        <v>549</v>
      </c>
      <c r="L180" s="244">
        <v>496</v>
      </c>
      <c r="M180" s="729"/>
      <c r="N180" s="346"/>
      <c r="O180" s="346"/>
      <c r="P180" s="407"/>
      <c r="Q180" s="47" t="str">
        <f t="shared" si="2"/>
        <v>Incomplete</v>
      </c>
      <c r="R180" s="378"/>
      <c r="S180" s="44"/>
    </row>
    <row r="181" spans="1:19" ht="15.6" x14ac:dyDescent="0.3">
      <c r="A181" s="42"/>
      <c r="B181" s="376"/>
      <c r="C181" s="346"/>
      <c r="D181" s="346"/>
      <c r="E181" s="346"/>
      <c r="F181" s="346"/>
      <c r="G181" s="346"/>
      <c r="H181" s="346"/>
      <c r="I181" s="245" t="s">
        <v>550</v>
      </c>
      <c r="J181" s="245" t="s">
        <v>551</v>
      </c>
      <c r="K181" s="245" t="s">
        <v>552</v>
      </c>
      <c r="L181" s="246">
        <v>499</v>
      </c>
      <c r="M181" s="729"/>
      <c r="N181" s="346"/>
      <c r="O181" s="346"/>
      <c r="P181" s="407"/>
      <c r="Q181" s="47" t="str">
        <f t="shared" si="2"/>
        <v>Incomplete</v>
      </c>
      <c r="R181" s="378"/>
      <c r="S181" s="44"/>
    </row>
    <row r="182" spans="1:19" ht="15.6" x14ac:dyDescent="0.3">
      <c r="A182" s="42"/>
      <c r="B182" s="376"/>
      <c r="C182" s="346"/>
      <c r="D182" s="346"/>
      <c r="E182" s="346"/>
      <c r="F182" s="346"/>
      <c r="G182" s="346"/>
      <c r="H182" s="346"/>
      <c r="I182" s="243" t="s">
        <v>553</v>
      </c>
      <c r="J182" s="243" t="s">
        <v>554</v>
      </c>
      <c r="K182" s="243" t="s">
        <v>555</v>
      </c>
      <c r="L182" s="244">
        <v>500</v>
      </c>
      <c r="M182" s="729"/>
      <c r="N182" s="346"/>
      <c r="O182" s="346"/>
      <c r="P182" s="407"/>
      <c r="Q182" s="47" t="str">
        <f t="shared" si="2"/>
        <v>Incomplete</v>
      </c>
      <c r="R182" s="378"/>
      <c r="S182" s="44"/>
    </row>
    <row r="183" spans="1:19" ht="15.6" x14ac:dyDescent="0.3">
      <c r="A183" s="42"/>
      <c r="B183" s="376"/>
      <c r="C183" s="346"/>
      <c r="D183" s="346"/>
      <c r="E183" s="346"/>
      <c r="F183" s="346"/>
      <c r="G183" s="346"/>
      <c r="H183" s="346"/>
      <c r="I183" s="245" t="s">
        <v>556</v>
      </c>
      <c r="J183" s="245" t="s">
        <v>557</v>
      </c>
      <c r="K183" s="245" t="s">
        <v>558</v>
      </c>
      <c r="L183" s="246">
        <v>504</v>
      </c>
      <c r="M183" s="729"/>
      <c r="N183" s="346"/>
      <c r="O183" s="346"/>
      <c r="P183" s="407"/>
      <c r="Q183" s="47" t="str">
        <f t="shared" si="2"/>
        <v>Incomplete</v>
      </c>
      <c r="R183" s="378"/>
      <c r="S183" s="44"/>
    </row>
    <row r="184" spans="1:19" ht="15.6" x14ac:dyDescent="0.3">
      <c r="A184" s="42"/>
      <c r="B184" s="376"/>
      <c r="C184" s="346"/>
      <c r="D184" s="346"/>
      <c r="E184" s="346"/>
      <c r="F184" s="346"/>
      <c r="G184" s="346"/>
      <c r="H184" s="346"/>
      <c r="I184" s="243" t="s">
        <v>559</v>
      </c>
      <c r="J184" s="243" t="s">
        <v>560</v>
      </c>
      <c r="K184" s="243" t="s">
        <v>561</v>
      </c>
      <c r="L184" s="244">
        <v>508</v>
      </c>
      <c r="M184" s="729"/>
      <c r="N184" s="346"/>
      <c r="O184" s="346"/>
      <c r="P184" s="407"/>
      <c r="Q184" s="47" t="str">
        <f t="shared" si="2"/>
        <v>Incomplete</v>
      </c>
      <c r="R184" s="378"/>
      <c r="S184" s="44"/>
    </row>
    <row r="185" spans="1:19" ht="15.6" x14ac:dyDescent="0.3">
      <c r="A185" s="42"/>
      <c r="B185" s="376"/>
      <c r="C185" s="346"/>
      <c r="D185" s="346"/>
      <c r="E185" s="346"/>
      <c r="F185" s="346"/>
      <c r="G185" s="346"/>
      <c r="H185" s="346"/>
      <c r="I185" s="245" t="s">
        <v>562</v>
      </c>
      <c r="J185" s="245" t="s">
        <v>563</v>
      </c>
      <c r="K185" s="245" t="s">
        <v>564</v>
      </c>
      <c r="L185" s="246">
        <v>104</v>
      </c>
      <c r="M185" s="729"/>
      <c r="N185" s="346"/>
      <c r="O185" s="346"/>
      <c r="P185" s="407"/>
      <c r="Q185" s="47" t="str">
        <f t="shared" si="2"/>
        <v>Incomplete</v>
      </c>
      <c r="R185" s="378"/>
      <c r="S185" s="44"/>
    </row>
    <row r="186" spans="1:19" ht="15.6" x14ac:dyDescent="0.3">
      <c r="A186" s="42"/>
      <c r="B186" s="376"/>
      <c r="C186" s="346"/>
      <c r="D186" s="346"/>
      <c r="E186" s="346"/>
      <c r="F186" s="346"/>
      <c r="G186" s="346"/>
      <c r="H186" s="346"/>
      <c r="I186" s="243" t="s">
        <v>565</v>
      </c>
      <c r="J186" s="243" t="s">
        <v>566</v>
      </c>
      <c r="K186" s="243" t="s">
        <v>567</v>
      </c>
      <c r="L186" s="244">
        <v>516</v>
      </c>
      <c r="M186" s="729"/>
      <c r="N186" s="346"/>
      <c r="O186" s="346"/>
      <c r="P186" s="407"/>
      <c r="Q186" s="47" t="str">
        <f t="shared" si="2"/>
        <v>Incomplete</v>
      </c>
      <c r="R186" s="378"/>
      <c r="S186" s="44"/>
    </row>
    <row r="187" spans="1:19" ht="15.6" x14ac:dyDescent="0.3">
      <c r="A187" s="42"/>
      <c r="B187" s="376"/>
      <c r="C187" s="346"/>
      <c r="D187" s="384"/>
      <c r="E187" s="384"/>
      <c r="F187" s="384"/>
      <c r="G187" s="384"/>
      <c r="H187" s="384"/>
      <c r="I187" s="245" t="s">
        <v>568</v>
      </c>
      <c r="J187" s="245" t="s">
        <v>569</v>
      </c>
      <c r="K187" s="245" t="s">
        <v>570</v>
      </c>
      <c r="L187" s="246">
        <v>520</v>
      </c>
      <c r="M187" s="729"/>
      <c r="N187" s="346"/>
      <c r="O187" s="346"/>
      <c r="P187" s="407"/>
      <c r="Q187" s="47" t="str">
        <f t="shared" si="2"/>
        <v>Incomplete</v>
      </c>
      <c r="R187" s="378"/>
      <c r="S187" s="44"/>
    </row>
    <row r="188" spans="1:19" ht="15.6" x14ac:dyDescent="0.3">
      <c r="A188" s="42"/>
      <c r="B188" s="376"/>
      <c r="C188" s="346"/>
      <c r="D188" s="346"/>
      <c r="E188" s="346"/>
      <c r="F188" s="346"/>
      <c r="G188" s="346"/>
      <c r="H188" s="346"/>
      <c r="I188" s="243" t="s">
        <v>571</v>
      </c>
      <c r="J188" s="243" t="s">
        <v>572</v>
      </c>
      <c r="K188" s="243" t="s">
        <v>573</v>
      </c>
      <c r="L188" s="244">
        <v>524</v>
      </c>
      <c r="M188" s="729"/>
      <c r="N188" s="346"/>
      <c r="O188" s="346"/>
      <c r="P188" s="407"/>
      <c r="Q188" s="47" t="str">
        <f t="shared" si="2"/>
        <v>Incomplete</v>
      </c>
      <c r="R188" s="378"/>
      <c r="S188" s="44"/>
    </row>
    <row r="189" spans="1:19" ht="15.6" x14ac:dyDescent="0.3">
      <c r="A189" s="42"/>
      <c r="B189" s="376"/>
      <c r="C189" s="346"/>
      <c r="D189" s="346"/>
      <c r="E189" s="346"/>
      <c r="F189" s="346"/>
      <c r="G189" s="346"/>
      <c r="H189" s="346"/>
      <c r="I189" s="245" t="s">
        <v>1034</v>
      </c>
      <c r="J189" s="245" t="s">
        <v>574</v>
      </c>
      <c r="K189" s="245" t="s">
        <v>575</v>
      </c>
      <c r="L189" s="246">
        <v>528</v>
      </c>
      <c r="M189" s="729"/>
      <c r="N189" s="346"/>
      <c r="O189" s="346"/>
      <c r="P189" s="407"/>
      <c r="Q189" s="47" t="str">
        <f t="shared" si="2"/>
        <v>Incomplete</v>
      </c>
      <c r="R189" s="378"/>
      <c r="S189" s="44"/>
    </row>
    <row r="190" spans="1:19" ht="15.6" x14ac:dyDescent="0.3">
      <c r="A190" s="42"/>
      <c r="B190" s="376"/>
      <c r="C190" s="346"/>
      <c r="D190" s="346"/>
      <c r="E190" s="346"/>
      <c r="F190" s="346"/>
      <c r="G190" s="346"/>
      <c r="H190" s="346"/>
      <c r="I190" s="243" t="s">
        <v>576</v>
      </c>
      <c r="J190" s="243" t="s">
        <v>577</v>
      </c>
      <c r="K190" s="243" t="s">
        <v>578</v>
      </c>
      <c r="L190" s="244">
        <v>540</v>
      </c>
      <c r="M190" s="729"/>
      <c r="N190" s="346"/>
      <c r="O190" s="346"/>
      <c r="P190" s="407"/>
      <c r="Q190" s="47" t="str">
        <f t="shared" si="2"/>
        <v>Incomplete</v>
      </c>
      <c r="R190" s="378"/>
      <c r="S190" s="44"/>
    </row>
    <row r="191" spans="1:19" ht="15.6" x14ac:dyDescent="0.3">
      <c r="A191" s="42"/>
      <c r="B191" s="376"/>
      <c r="C191" s="346"/>
      <c r="D191" s="346"/>
      <c r="E191" s="346"/>
      <c r="F191" s="346"/>
      <c r="G191" s="346"/>
      <c r="H191" s="346"/>
      <c r="I191" s="245" t="s">
        <v>579</v>
      </c>
      <c r="J191" s="245" t="s">
        <v>580</v>
      </c>
      <c r="K191" s="245" t="s">
        <v>581</v>
      </c>
      <c r="L191" s="246">
        <v>554</v>
      </c>
      <c r="M191" s="729"/>
      <c r="N191" s="346"/>
      <c r="O191" s="346"/>
      <c r="P191" s="407"/>
      <c r="Q191" s="47" t="str">
        <f t="shared" si="2"/>
        <v>Incomplete</v>
      </c>
      <c r="R191" s="378"/>
      <c r="S191" s="44"/>
    </row>
    <row r="192" spans="1:19" ht="15.6" x14ac:dyDescent="0.3">
      <c r="A192" s="42"/>
      <c r="B192" s="376"/>
      <c r="C192" s="346"/>
      <c r="D192" s="346"/>
      <c r="E192" s="346"/>
      <c r="F192" s="346"/>
      <c r="G192" s="346"/>
      <c r="H192" s="346"/>
      <c r="I192" s="243" t="s">
        <v>582</v>
      </c>
      <c r="J192" s="243" t="s">
        <v>583</v>
      </c>
      <c r="K192" s="243" t="s">
        <v>584</v>
      </c>
      <c r="L192" s="244">
        <v>558</v>
      </c>
      <c r="M192" s="729"/>
      <c r="N192" s="346"/>
      <c r="O192" s="346"/>
      <c r="P192" s="407"/>
      <c r="Q192" s="47" t="str">
        <f t="shared" si="2"/>
        <v>Incomplete</v>
      </c>
      <c r="R192" s="378"/>
      <c r="S192" s="44"/>
    </row>
    <row r="193" spans="1:19" ht="15.6" x14ac:dyDescent="0.3">
      <c r="A193" s="42"/>
      <c r="B193" s="376"/>
      <c r="C193" s="346"/>
      <c r="D193" s="346"/>
      <c r="E193" s="346"/>
      <c r="F193" s="346"/>
      <c r="G193" s="346"/>
      <c r="H193" s="346"/>
      <c r="I193" s="245" t="s">
        <v>585</v>
      </c>
      <c r="J193" s="245" t="s">
        <v>586</v>
      </c>
      <c r="K193" s="245" t="s">
        <v>587</v>
      </c>
      <c r="L193" s="246">
        <v>562</v>
      </c>
      <c r="M193" s="729"/>
      <c r="N193" s="346"/>
      <c r="O193" s="346"/>
      <c r="P193" s="407"/>
      <c r="Q193" s="47" t="str">
        <f t="shared" si="2"/>
        <v>Incomplete</v>
      </c>
      <c r="R193" s="378"/>
      <c r="S193" s="44"/>
    </row>
    <row r="194" spans="1:19" ht="15.6" x14ac:dyDescent="0.3">
      <c r="A194" s="42"/>
      <c r="B194" s="376"/>
      <c r="C194" s="346"/>
      <c r="D194" s="346"/>
      <c r="E194" s="346"/>
      <c r="F194" s="346"/>
      <c r="G194" s="346"/>
      <c r="H194" s="346"/>
      <c r="I194" s="243" t="s">
        <v>588</v>
      </c>
      <c r="J194" s="243" t="s">
        <v>589</v>
      </c>
      <c r="K194" s="243" t="s">
        <v>590</v>
      </c>
      <c r="L194" s="244">
        <v>566</v>
      </c>
      <c r="M194" s="729"/>
      <c r="N194" s="346"/>
      <c r="O194" s="346"/>
      <c r="P194" s="407"/>
      <c r="Q194" s="47" t="str">
        <f t="shared" si="2"/>
        <v>Incomplete</v>
      </c>
      <c r="R194" s="378"/>
      <c r="S194" s="44"/>
    </row>
    <row r="195" spans="1:19" ht="15.6" x14ac:dyDescent="0.3">
      <c r="A195" s="42"/>
      <c r="B195" s="376"/>
      <c r="C195" s="346"/>
      <c r="D195" s="346"/>
      <c r="E195" s="346"/>
      <c r="F195" s="346"/>
      <c r="G195" s="346"/>
      <c r="H195" s="346"/>
      <c r="I195" s="245" t="s">
        <v>591</v>
      </c>
      <c r="J195" s="245" t="s">
        <v>592</v>
      </c>
      <c r="K195" s="245" t="s">
        <v>593</v>
      </c>
      <c r="L195" s="246">
        <v>570</v>
      </c>
      <c r="M195" s="729"/>
      <c r="N195" s="346"/>
      <c r="O195" s="346"/>
      <c r="P195" s="407"/>
      <c r="Q195" s="47" t="str">
        <f t="shared" si="2"/>
        <v>Incomplete</v>
      </c>
      <c r="R195" s="378"/>
      <c r="S195" s="44"/>
    </row>
    <row r="196" spans="1:19" ht="15.6" x14ac:dyDescent="0.3">
      <c r="A196" s="42"/>
      <c r="B196" s="376"/>
      <c r="C196" s="346"/>
      <c r="D196" s="346"/>
      <c r="E196" s="346"/>
      <c r="F196" s="346"/>
      <c r="G196" s="346"/>
      <c r="H196" s="346"/>
      <c r="I196" s="243" t="s">
        <v>594</v>
      </c>
      <c r="J196" s="243" t="s">
        <v>595</v>
      </c>
      <c r="K196" s="243" t="s">
        <v>596</v>
      </c>
      <c r="L196" s="244">
        <v>574</v>
      </c>
      <c r="M196" s="729"/>
      <c r="N196" s="346"/>
      <c r="O196" s="346"/>
      <c r="P196" s="407"/>
      <c r="Q196" s="47" t="str">
        <f t="shared" si="2"/>
        <v>Incomplete</v>
      </c>
      <c r="R196" s="378"/>
      <c r="S196" s="44"/>
    </row>
    <row r="197" spans="1:19" ht="15.6" x14ac:dyDescent="0.3">
      <c r="A197" s="42"/>
      <c r="B197" s="376"/>
      <c r="C197" s="346"/>
      <c r="D197" s="346"/>
      <c r="E197" s="346"/>
      <c r="F197" s="346"/>
      <c r="G197" s="346"/>
      <c r="H197" s="346"/>
      <c r="I197" s="245" t="s">
        <v>597</v>
      </c>
      <c r="J197" s="245" t="s">
        <v>598</v>
      </c>
      <c r="K197" s="245" t="s">
        <v>599</v>
      </c>
      <c r="L197" s="246">
        <v>580</v>
      </c>
      <c r="M197" s="729"/>
      <c r="N197" s="346"/>
      <c r="O197" s="346"/>
      <c r="P197" s="407"/>
      <c r="Q197" s="47" t="str">
        <f t="shared" si="2"/>
        <v>Incomplete</v>
      </c>
      <c r="R197" s="378"/>
      <c r="S197" s="44"/>
    </row>
    <row r="198" spans="1:19" ht="15.6" x14ac:dyDescent="0.3">
      <c r="A198" s="42"/>
      <c r="B198" s="376"/>
      <c r="C198" s="346"/>
      <c r="D198" s="346"/>
      <c r="E198" s="346"/>
      <c r="F198" s="346"/>
      <c r="G198" s="346"/>
      <c r="H198" s="346"/>
      <c r="I198" s="243" t="s">
        <v>600</v>
      </c>
      <c r="J198" s="243" t="s">
        <v>601</v>
      </c>
      <c r="K198" s="243" t="s">
        <v>602</v>
      </c>
      <c r="L198" s="244">
        <v>578</v>
      </c>
      <c r="M198" s="729"/>
      <c r="N198" s="346"/>
      <c r="O198" s="346"/>
      <c r="P198" s="407"/>
      <c r="Q198" s="47" t="str">
        <f t="shared" si="2"/>
        <v>Incomplete</v>
      </c>
      <c r="R198" s="378"/>
      <c r="S198" s="44"/>
    </row>
    <row r="199" spans="1:19" ht="15.6" x14ac:dyDescent="0.3">
      <c r="A199" s="42"/>
      <c r="B199" s="376"/>
      <c r="C199" s="346"/>
      <c r="D199" s="346"/>
      <c r="E199" s="346"/>
      <c r="F199" s="346"/>
      <c r="G199" s="346"/>
      <c r="H199" s="346"/>
      <c r="I199" s="245" t="s">
        <v>603</v>
      </c>
      <c r="J199" s="245" t="s">
        <v>604</v>
      </c>
      <c r="K199" s="245" t="s">
        <v>605</v>
      </c>
      <c r="L199" s="246">
        <v>512</v>
      </c>
      <c r="M199" s="729"/>
      <c r="N199" s="346"/>
      <c r="O199" s="346"/>
      <c r="P199" s="407"/>
      <c r="Q199" s="47" t="str">
        <f t="shared" si="2"/>
        <v>Incomplete</v>
      </c>
      <c r="R199" s="378"/>
      <c r="S199" s="44"/>
    </row>
    <row r="200" spans="1:19" ht="15.6" x14ac:dyDescent="0.3">
      <c r="A200" s="42"/>
      <c r="B200" s="376"/>
      <c r="C200" s="346"/>
      <c r="D200" s="346"/>
      <c r="E200" s="346"/>
      <c r="F200" s="346"/>
      <c r="G200" s="346"/>
      <c r="H200" s="346"/>
      <c r="I200" s="243" t="s">
        <v>606</v>
      </c>
      <c r="J200" s="243" t="s">
        <v>607</v>
      </c>
      <c r="K200" s="243" t="s">
        <v>608</v>
      </c>
      <c r="L200" s="244">
        <v>586</v>
      </c>
      <c r="M200" s="729"/>
      <c r="N200" s="346"/>
      <c r="O200" s="346"/>
      <c r="P200" s="407"/>
      <c r="Q200" s="47" t="str">
        <f t="shared" si="2"/>
        <v>Incomplete</v>
      </c>
      <c r="R200" s="378"/>
      <c r="S200" s="44"/>
    </row>
    <row r="201" spans="1:19" ht="15.6" x14ac:dyDescent="0.3">
      <c r="A201" s="42"/>
      <c r="B201" s="376"/>
      <c r="C201" s="346"/>
      <c r="D201" s="346"/>
      <c r="E201" s="346"/>
      <c r="F201" s="346"/>
      <c r="G201" s="346"/>
      <c r="H201" s="346"/>
      <c r="I201" s="245" t="s">
        <v>609</v>
      </c>
      <c r="J201" s="245" t="s">
        <v>610</v>
      </c>
      <c r="K201" s="245" t="s">
        <v>611</v>
      </c>
      <c r="L201" s="246">
        <v>585</v>
      </c>
      <c r="M201" s="729"/>
      <c r="N201" s="346"/>
      <c r="O201" s="346"/>
      <c r="P201" s="407"/>
      <c r="Q201" s="47" t="str">
        <f t="shared" si="2"/>
        <v>Incomplete</v>
      </c>
      <c r="R201" s="378"/>
      <c r="S201" s="44"/>
    </row>
    <row r="202" spans="1:19" ht="15.6" x14ac:dyDescent="0.3">
      <c r="A202" s="42"/>
      <c r="B202" s="376"/>
      <c r="C202" s="346"/>
      <c r="D202" s="346"/>
      <c r="E202" s="346"/>
      <c r="F202" s="346"/>
      <c r="G202" s="346"/>
      <c r="H202" s="346"/>
      <c r="I202" s="243" t="s">
        <v>612</v>
      </c>
      <c r="J202" s="243" t="s">
        <v>613</v>
      </c>
      <c r="K202" s="243" t="s">
        <v>614</v>
      </c>
      <c r="L202" s="244">
        <v>275</v>
      </c>
      <c r="M202" s="729"/>
      <c r="N202" s="346"/>
      <c r="O202" s="346"/>
      <c r="P202" s="407"/>
      <c r="Q202" s="47" t="str">
        <f t="shared" si="2"/>
        <v>Incomplete</v>
      </c>
      <c r="R202" s="378"/>
      <c r="S202" s="44"/>
    </row>
    <row r="203" spans="1:19" ht="15.6" x14ac:dyDescent="0.3">
      <c r="A203" s="42"/>
      <c r="B203" s="376"/>
      <c r="C203" s="346"/>
      <c r="D203" s="346"/>
      <c r="E203" s="346"/>
      <c r="F203" s="346"/>
      <c r="G203" s="346"/>
      <c r="H203" s="346"/>
      <c r="I203" s="245" t="s">
        <v>615</v>
      </c>
      <c r="J203" s="245" t="s">
        <v>616</v>
      </c>
      <c r="K203" s="245" t="s">
        <v>617</v>
      </c>
      <c r="L203" s="246">
        <v>591</v>
      </c>
      <c r="M203" s="729"/>
      <c r="N203" s="346"/>
      <c r="O203" s="346"/>
      <c r="P203" s="407"/>
      <c r="Q203" s="47" t="str">
        <f t="shared" si="2"/>
        <v>Incomplete</v>
      </c>
      <c r="R203" s="378"/>
      <c r="S203" s="44"/>
    </row>
    <row r="204" spans="1:19" ht="15.6" x14ac:dyDescent="0.3">
      <c r="A204" s="42"/>
      <c r="B204" s="376"/>
      <c r="C204" s="346"/>
      <c r="D204" s="346"/>
      <c r="E204" s="346"/>
      <c r="F204" s="346"/>
      <c r="G204" s="346"/>
      <c r="H204" s="346"/>
      <c r="I204" s="243" t="s">
        <v>618</v>
      </c>
      <c r="J204" s="243" t="s">
        <v>619</v>
      </c>
      <c r="K204" s="243" t="s">
        <v>620</v>
      </c>
      <c r="L204" s="244">
        <v>598</v>
      </c>
      <c r="M204" s="729"/>
      <c r="N204" s="346"/>
      <c r="O204" s="346"/>
      <c r="P204" s="407"/>
      <c r="Q204" s="47" t="str">
        <f t="shared" si="2"/>
        <v>Incomplete</v>
      </c>
      <c r="R204" s="378"/>
      <c r="S204" s="44"/>
    </row>
    <row r="205" spans="1:19" ht="15.6" x14ac:dyDescent="0.3">
      <c r="A205" s="42"/>
      <c r="B205" s="376"/>
      <c r="C205" s="346"/>
      <c r="D205" s="346"/>
      <c r="E205" s="346"/>
      <c r="F205" s="346"/>
      <c r="G205" s="346"/>
      <c r="H205" s="346"/>
      <c r="I205" s="245" t="s">
        <v>621</v>
      </c>
      <c r="J205" s="245" t="s">
        <v>622</v>
      </c>
      <c r="K205" s="245" t="s">
        <v>623</v>
      </c>
      <c r="L205" s="246">
        <v>600</v>
      </c>
      <c r="M205" s="729"/>
      <c r="N205" s="346"/>
      <c r="O205" s="346"/>
      <c r="P205" s="407"/>
      <c r="Q205" s="47" t="str">
        <f t="shared" si="2"/>
        <v>Incomplete</v>
      </c>
      <c r="R205" s="378"/>
      <c r="S205" s="44"/>
    </row>
    <row r="206" spans="1:19" ht="15.6" x14ac:dyDescent="0.3">
      <c r="A206" s="42"/>
      <c r="B206" s="376"/>
      <c r="C206" s="346"/>
      <c r="D206" s="346"/>
      <c r="E206" s="346"/>
      <c r="F206" s="346"/>
      <c r="G206" s="346"/>
      <c r="H206" s="346"/>
      <c r="I206" s="243" t="s">
        <v>624</v>
      </c>
      <c r="J206" s="243" t="s">
        <v>625</v>
      </c>
      <c r="K206" s="243" t="s">
        <v>626</v>
      </c>
      <c r="L206" s="244">
        <v>604</v>
      </c>
      <c r="M206" s="729"/>
      <c r="N206" s="346"/>
      <c r="O206" s="346"/>
      <c r="P206" s="407"/>
      <c r="Q206" s="47" t="str">
        <f t="shared" si="2"/>
        <v>Incomplete</v>
      </c>
      <c r="R206" s="378"/>
      <c r="S206" s="44"/>
    </row>
    <row r="207" spans="1:19" ht="15.6" x14ac:dyDescent="0.3">
      <c r="A207" s="42"/>
      <c r="B207" s="376"/>
      <c r="C207" s="346"/>
      <c r="D207" s="346"/>
      <c r="E207" s="346"/>
      <c r="F207" s="346"/>
      <c r="G207" s="346"/>
      <c r="H207" s="346"/>
      <c r="I207" s="245" t="s">
        <v>1035</v>
      </c>
      <c r="J207" s="245" t="s">
        <v>627</v>
      </c>
      <c r="K207" s="245" t="s">
        <v>628</v>
      </c>
      <c r="L207" s="246">
        <v>608</v>
      </c>
      <c r="M207" s="729"/>
      <c r="N207" s="346"/>
      <c r="O207" s="346"/>
      <c r="P207" s="407"/>
      <c r="Q207" s="47" t="str">
        <f t="shared" si="2"/>
        <v>Incomplete</v>
      </c>
      <c r="R207" s="378"/>
      <c r="S207" s="44"/>
    </row>
    <row r="208" spans="1:19" ht="15.6" x14ac:dyDescent="0.3">
      <c r="A208" s="42"/>
      <c r="B208" s="376"/>
      <c r="C208" s="346"/>
      <c r="D208" s="346"/>
      <c r="E208" s="346"/>
      <c r="F208" s="346"/>
      <c r="G208" s="346"/>
      <c r="H208" s="346"/>
      <c r="I208" s="243" t="s">
        <v>629</v>
      </c>
      <c r="J208" s="243" t="s">
        <v>630</v>
      </c>
      <c r="K208" s="243" t="s">
        <v>631</v>
      </c>
      <c r="L208" s="244">
        <v>612</v>
      </c>
      <c r="M208" s="729"/>
      <c r="N208" s="346"/>
      <c r="O208" s="346"/>
      <c r="P208" s="407"/>
      <c r="Q208" s="47" t="str">
        <f t="shared" si="2"/>
        <v>Incomplete</v>
      </c>
      <c r="R208" s="378"/>
      <c r="S208" s="44"/>
    </row>
    <row r="209" spans="1:19" ht="15.6" x14ac:dyDescent="0.3">
      <c r="A209" s="42"/>
      <c r="B209" s="376"/>
      <c r="C209" s="346"/>
      <c r="D209" s="346"/>
      <c r="E209" s="346"/>
      <c r="F209" s="346"/>
      <c r="G209" s="346"/>
      <c r="H209" s="346"/>
      <c r="I209" s="245" t="s">
        <v>632</v>
      </c>
      <c r="J209" s="245" t="s">
        <v>633</v>
      </c>
      <c r="K209" s="245" t="s">
        <v>634</v>
      </c>
      <c r="L209" s="246">
        <v>616</v>
      </c>
      <c r="M209" s="729"/>
      <c r="N209" s="346"/>
      <c r="O209" s="346"/>
      <c r="P209" s="407"/>
      <c r="Q209" s="47" t="str">
        <f t="shared" si="2"/>
        <v>Incomplete</v>
      </c>
      <c r="R209" s="378"/>
      <c r="S209" s="44"/>
    </row>
    <row r="210" spans="1:19" ht="15.6" x14ac:dyDescent="0.3">
      <c r="A210" s="42"/>
      <c r="B210" s="376"/>
      <c r="C210" s="346"/>
      <c r="D210" s="346"/>
      <c r="E210" s="346"/>
      <c r="F210" s="346"/>
      <c r="G210" s="346"/>
      <c r="H210" s="346"/>
      <c r="I210" s="243" t="s">
        <v>635</v>
      </c>
      <c r="J210" s="243" t="s">
        <v>636</v>
      </c>
      <c r="K210" s="243" t="s">
        <v>637</v>
      </c>
      <c r="L210" s="244">
        <v>620</v>
      </c>
      <c r="M210" s="729"/>
      <c r="N210" s="346"/>
      <c r="O210" s="346"/>
      <c r="P210" s="407"/>
      <c r="Q210" s="47" t="str">
        <f t="shared" si="2"/>
        <v>Incomplete</v>
      </c>
      <c r="R210" s="378"/>
      <c r="S210" s="44"/>
    </row>
    <row r="211" spans="1:19" ht="15.6" x14ac:dyDescent="0.3">
      <c r="A211" s="42"/>
      <c r="B211" s="376"/>
      <c r="C211" s="346"/>
      <c r="D211" s="346"/>
      <c r="E211" s="346"/>
      <c r="F211" s="346"/>
      <c r="G211" s="346"/>
      <c r="H211" s="346"/>
      <c r="I211" s="245" t="s">
        <v>638</v>
      </c>
      <c r="J211" s="245" t="s">
        <v>639</v>
      </c>
      <c r="K211" s="245" t="s">
        <v>640</v>
      </c>
      <c r="L211" s="246">
        <v>630</v>
      </c>
      <c r="M211" s="729"/>
      <c r="N211" s="346"/>
      <c r="O211" s="346"/>
      <c r="P211" s="407"/>
      <c r="Q211" s="47" t="str">
        <f t="shared" si="2"/>
        <v>Incomplete</v>
      </c>
      <c r="R211" s="378"/>
      <c r="S211" s="44"/>
    </row>
    <row r="212" spans="1:19" ht="15.6" x14ac:dyDescent="0.3">
      <c r="A212" s="42"/>
      <c r="B212" s="376"/>
      <c r="C212" s="346"/>
      <c r="D212" s="346"/>
      <c r="E212" s="346"/>
      <c r="F212" s="346"/>
      <c r="G212" s="346"/>
      <c r="H212" s="346"/>
      <c r="I212" s="243" t="s">
        <v>641</v>
      </c>
      <c r="J212" s="243" t="s">
        <v>642</v>
      </c>
      <c r="K212" s="243" t="s">
        <v>643</v>
      </c>
      <c r="L212" s="244">
        <v>634</v>
      </c>
      <c r="M212" s="729"/>
      <c r="N212" s="346"/>
      <c r="O212" s="346"/>
      <c r="P212" s="407"/>
      <c r="Q212" s="47" t="str">
        <f t="shared" si="2"/>
        <v>Incomplete</v>
      </c>
      <c r="R212" s="378"/>
      <c r="S212" s="44"/>
    </row>
    <row r="213" spans="1:19" ht="15.6" x14ac:dyDescent="0.3">
      <c r="A213" s="42"/>
      <c r="B213" s="376"/>
      <c r="C213" s="346"/>
      <c r="D213" s="346"/>
      <c r="E213" s="346"/>
      <c r="F213" s="346"/>
      <c r="G213" s="346"/>
      <c r="H213" s="346"/>
      <c r="I213" s="245" t="s">
        <v>644</v>
      </c>
      <c r="J213" s="245" t="s">
        <v>645</v>
      </c>
      <c r="K213" s="245" t="s">
        <v>646</v>
      </c>
      <c r="L213" s="246">
        <v>638</v>
      </c>
      <c r="M213" s="729"/>
      <c r="N213" s="346"/>
      <c r="O213" s="346"/>
      <c r="P213" s="407"/>
      <c r="Q213" s="47" t="str">
        <f t="shared" si="2"/>
        <v>Incomplete</v>
      </c>
      <c r="R213" s="378"/>
      <c r="S213" s="44"/>
    </row>
    <row r="214" spans="1:19" ht="15.6" x14ac:dyDescent="0.3">
      <c r="A214" s="42"/>
      <c r="B214" s="376"/>
      <c r="C214" s="346"/>
      <c r="D214" s="346"/>
      <c r="E214" s="346"/>
      <c r="F214" s="346"/>
      <c r="G214" s="346"/>
      <c r="H214" s="346"/>
      <c r="I214" s="243" t="s">
        <v>647</v>
      </c>
      <c r="J214" s="243" t="s">
        <v>648</v>
      </c>
      <c r="K214" s="243" t="s">
        <v>649</v>
      </c>
      <c r="L214" s="244">
        <v>642</v>
      </c>
      <c r="M214" s="729"/>
      <c r="N214" s="346"/>
      <c r="O214" s="346"/>
      <c r="P214" s="407"/>
      <c r="Q214" s="47" t="str">
        <f t="shared" si="2"/>
        <v>Incomplete</v>
      </c>
      <c r="R214" s="378"/>
      <c r="S214" s="44"/>
    </row>
    <row r="215" spans="1:19" ht="15.6" x14ac:dyDescent="0.3">
      <c r="A215" s="42"/>
      <c r="B215" s="376"/>
      <c r="C215" s="346"/>
      <c r="D215" s="346"/>
      <c r="E215" s="346"/>
      <c r="F215" s="346"/>
      <c r="G215" s="346"/>
      <c r="H215" s="346"/>
      <c r="I215" s="245" t="s">
        <v>1036</v>
      </c>
      <c r="J215" s="245" t="s">
        <v>650</v>
      </c>
      <c r="K215" s="245" t="s">
        <v>651</v>
      </c>
      <c r="L215" s="246">
        <v>643</v>
      </c>
      <c r="M215" s="729"/>
      <c r="N215" s="346"/>
      <c r="O215" s="346"/>
      <c r="P215" s="407"/>
      <c r="Q215" s="47" t="str">
        <f t="shared" si="2"/>
        <v>Incomplete</v>
      </c>
      <c r="R215" s="378"/>
      <c r="S215" s="44"/>
    </row>
    <row r="216" spans="1:19" ht="15.6" x14ac:dyDescent="0.3">
      <c r="A216" s="42"/>
      <c r="B216" s="376"/>
      <c r="C216" s="346"/>
      <c r="D216" s="346"/>
      <c r="E216" s="346"/>
      <c r="F216" s="346"/>
      <c r="G216" s="346"/>
      <c r="H216" s="346"/>
      <c r="I216" s="243" t="s">
        <v>652</v>
      </c>
      <c r="J216" s="243" t="s">
        <v>653</v>
      </c>
      <c r="K216" s="243" t="s">
        <v>654</v>
      </c>
      <c r="L216" s="244">
        <v>646</v>
      </c>
      <c r="M216" s="729"/>
      <c r="N216" s="346"/>
      <c r="O216" s="346"/>
      <c r="P216" s="407"/>
      <c r="Q216" s="47" t="str">
        <f t="shared" si="2"/>
        <v>Incomplete</v>
      </c>
      <c r="R216" s="378"/>
      <c r="S216" s="44"/>
    </row>
    <row r="217" spans="1:19" ht="15.6" x14ac:dyDescent="0.3">
      <c r="A217" s="42"/>
      <c r="B217" s="376"/>
      <c r="C217" s="346"/>
      <c r="D217" s="346"/>
      <c r="E217" s="346"/>
      <c r="F217" s="346"/>
      <c r="G217" s="346"/>
      <c r="H217" s="346"/>
      <c r="I217" s="245" t="s">
        <v>655</v>
      </c>
      <c r="J217" s="245" t="s">
        <v>656</v>
      </c>
      <c r="K217" s="245" t="s">
        <v>657</v>
      </c>
      <c r="L217" s="246">
        <v>652</v>
      </c>
      <c r="M217" s="729"/>
      <c r="N217" s="346"/>
      <c r="O217" s="346"/>
      <c r="P217" s="407"/>
      <c r="Q217" s="47" t="str">
        <f t="shared" si="2"/>
        <v>Incomplete</v>
      </c>
      <c r="R217" s="378"/>
      <c r="S217" s="44"/>
    </row>
    <row r="218" spans="1:19" ht="15.6" x14ac:dyDescent="0.3">
      <c r="A218" s="42"/>
      <c r="B218" s="376"/>
      <c r="C218" s="346"/>
      <c r="D218" s="346"/>
      <c r="E218" s="346"/>
      <c r="F218" s="346"/>
      <c r="G218" s="346"/>
      <c r="H218" s="346"/>
      <c r="I218" s="243" t="s">
        <v>658</v>
      </c>
      <c r="J218" s="243" t="s">
        <v>659</v>
      </c>
      <c r="K218" s="243" t="s">
        <v>660</v>
      </c>
      <c r="L218" s="244">
        <v>654</v>
      </c>
      <c r="M218" s="729"/>
      <c r="N218" s="346"/>
      <c r="O218" s="346"/>
      <c r="P218" s="407"/>
      <c r="Q218" s="47" t="str">
        <f t="shared" si="2"/>
        <v>Incomplete</v>
      </c>
      <c r="R218" s="378"/>
      <c r="S218" s="44"/>
    </row>
    <row r="219" spans="1:19" ht="15.6" x14ac:dyDescent="0.3">
      <c r="A219" s="42"/>
      <c r="B219" s="376"/>
      <c r="C219" s="346"/>
      <c r="D219" s="346"/>
      <c r="E219" s="346"/>
      <c r="F219" s="346"/>
      <c r="G219" s="346"/>
      <c r="H219" s="346"/>
      <c r="I219" s="245" t="s">
        <v>661</v>
      </c>
      <c r="J219" s="245" t="s">
        <v>662</v>
      </c>
      <c r="K219" s="245" t="s">
        <v>663</v>
      </c>
      <c r="L219" s="246">
        <v>659</v>
      </c>
      <c r="M219" s="729"/>
      <c r="N219" s="346"/>
      <c r="O219" s="346"/>
      <c r="P219" s="407"/>
      <c r="Q219" s="47" t="str">
        <f t="shared" si="2"/>
        <v>Incomplete</v>
      </c>
      <c r="R219" s="378"/>
      <c r="S219" s="44"/>
    </row>
    <row r="220" spans="1:19" ht="15.6" x14ac:dyDescent="0.3">
      <c r="A220" s="42"/>
      <c r="B220" s="376"/>
      <c r="C220" s="346"/>
      <c r="D220" s="346"/>
      <c r="E220" s="346"/>
      <c r="F220" s="346"/>
      <c r="G220" s="346"/>
      <c r="H220" s="346"/>
      <c r="I220" s="243" t="s">
        <v>664</v>
      </c>
      <c r="J220" s="243" t="s">
        <v>665</v>
      </c>
      <c r="K220" s="243" t="s">
        <v>666</v>
      </c>
      <c r="L220" s="244">
        <v>662</v>
      </c>
      <c r="M220" s="729"/>
      <c r="N220" s="346"/>
      <c r="O220" s="346"/>
      <c r="P220" s="407"/>
      <c r="Q220" s="47" t="str">
        <f t="shared" si="2"/>
        <v>Incomplete</v>
      </c>
      <c r="R220" s="378"/>
      <c r="S220" s="44"/>
    </row>
    <row r="221" spans="1:19" ht="15.6" x14ac:dyDescent="0.3">
      <c r="A221" s="42"/>
      <c r="B221" s="376"/>
      <c r="C221" s="346"/>
      <c r="D221" s="346"/>
      <c r="E221" s="346"/>
      <c r="F221" s="346"/>
      <c r="G221" s="346"/>
      <c r="H221" s="346"/>
      <c r="I221" s="245" t="s">
        <v>667</v>
      </c>
      <c r="J221" s="245" t="s">
        <v>668</v>
      </c>
      <c r="K221" s="245" t="s">
        <v>669</v>
      </c>
      <c r="L221" s="246">
        <v>663</v>
      </c>
      <c r="M221" s="729"/>
      <c r="N221" s="346"/>
      <c r="O221" s="346"/>
      <c r="P221" s="407"/>
      <c r="Q221" s="47" t="str">
        <f t="shared" si="2"/>
        <v>Incomplete</v>
      </c>
      <c r="R221" s="378"/>
      <c r="S221" s="44"/>
    </row>
    <row r="222" spans="1:19" ht="15.6" x14ac:dyDescent="0.3">
      <c r="A222" s="42"/>
      <c r="B222" s="376"/>
      <c r="C222" s="346"/>
      <c r="D222" s="346"/>
      <c r="E222" s="346"/>
      <c r="F222" s="346"/>
      <c r="G222" s="346"/>
      <c r="H222" s="346"/>
      <c r="I222" s="243" t="s">
        <v>670</v>
      </c>
      <c r="J222" s="243" t="s">
        <v>671</v>
      </c>
      <c r="K222" s="243" t="s">
        <v>672</v>
      </c>
      <c r="L222" s="244">
        <v>666</v>
      </c>
      <c r="M222" s="729"/>
      <c r="N222" s="346"/>
      <c r="O222" s="346"/>
      <c r="P222" s="407"/>
      <c r="Q222" s="47" t="str">
        <f t="shared" si="2"/>
        <v>Incomplete</v>
      </c>
      <c r="R222" s="378"/>
      <c r="S222" s="44"/>
    </row>
    <row r="223" spans="1:19" ht="15.6" x14ac:dyDescent="0.3">
      <c r="A223" s="42"/>
      <c r="B223" s="376"/>
      <c r="C223" s="346"/>
      <c r="D223" s="346"/>
      <c r="E223" s="346"/>
      <c r="F223" s="346"/>
      <c r="G223" s="346"/>
      <c r="H223" s="346"/>
      <c r="I223" s="245" t="s">
        <v>673</v>
      </c>
      <c r="J223" s="245" t="s">
        <v>674</v>
      </c>
      <c r="K223" s="245" t="s">
        <v>675</v>
      </c>
      <c r="L223" s="246">
        <v>670</v>
      </c>
      <c r="M223" s="729"/>
      <c r="N223" s="346"/>
      <c r="O223" s="346"/>
      <c r="P223" s="407"/>
      <c r="Q223" s="47" t="str">
        <f t="shared" si="2"/>
        <v>Incomplete</v>
      </c>
      <c r="R223" s="378"/>
      <c r="S223" s="44"/>
    </row>
    <row r="224" spans="1:19" ht="15.6" x14ac:dyDescent="0.3">
      <c r="A224" s="42"/>
      <c r="B224" s="376"/>
      <c r="C224" s="346"/>
      <c r="D224" s="346"/>
      <c r="E224" s="346"/>
      <c r="F224" s="346"/>
      <c r="G224" s="346"/>
      <c r="H224" s="346"/>
      <c r="I224" s="243" t="s">
        <v>676</v>
      </c>
      <c r="J224" s="243" t="s">
        <v>677</v>
      </c>
      <c r="K224" s="243" t="s">
        <v>678</v>
      </c>
      <c r="L224" s="244">
        <v>882</v>
      </c>
      <c r="M224" s="729"/>
      <c r="N224" s="346"/>
      <c r="O224" s="346"/>
      <c r="P224" s="407"/>
      <c r="Q224" s="47" t="str">
        <f t="shared" si="2"/>
        <v>Incomplete</v>
      </c>
      <c r="R224" s="378"/>
      <c r="S224" s="44"/>
    </row>
    <row r="225" spans="1:19" ht="15.6" x14ac:dyDescent="0.3">
      <c r="A225" s="42"/>
      <c r="B225" s="376"/>
      <c r="C225" s="346"/>
      <c r="D225" s="346"/>
      <c r="E225" s="346"/>
      <c r="F225" s="346"/>
      <c r="G225" s="346"/>
      <c r="H225" s="346"/>
      <c r="I225" s="245" t="s">
        <v>679</v>
      </c>
      <c r="J225" s="245" t="s">
        <v>680</v>
      </c>
      <c r="K225" s="245" t="s">
        <v>681</v>
      </c>
      <c r="L225" s="246">
        <v>674</v>
      </c>
      <c r="M225" s="729"/>
      <c r="N225" s="346"/>
      <c r="O225" s="346"/>
      <c r="P225" s="407"/>
      <c r="Q225" s="47" t="str">
        <f t="shared" ref="Q225:Q280" si="3">IF($M225="","Incomplete","Complete")</f>
        <v>Incomplete</v>
      </c>
      <c r="R225" s="378"/>
      <c r="S225" s="44"/>
    </row>
    <row r="226" spans="1:19" ht="15.6" x14ac:dyDescent="0.3">
      <c r="A226" s="42"/>
      <c r="B226" s="376"/>
      <c r="C226" s="346"/>
      <c r="D226" s="346"/>
      <c r="E226" s="346"/>
      <c r="F226" s="346"/>
      <c r="G226" s="346"/>
      <c r="H226" s="346"/>
      <c r="I226" s="243" t="s">
        <v>682</v>
      </c>
      <c r="J226" s="243" t="s">
        <v>683</v>
      </c>
      <c r="K226" s="243" t="s">
        <v>684</v>
      </c>
      <c r="L226" s="244">
        <v>678</v>
      </c>
      <c r="M226" s="729"/>
      <c r="N226" s="346"/>
      <c r="O226" s="346"/>
      <c r="P226" s="407"/>
      <c r="Q226" s="47" t="str">
        <f t="shared" si="3"/>
        <v>Incomplete</v>
      </c>
      <c r="R226" s="378"/>
      <c r="S226" s="44"/>
    </row>
    <row r="227" spans="1:19" ht="15.6" x14ac:dyDescent="0.3">
      <c r="A227" s="42"/>
      <c r="B227" s="376"/>
      <c r="C227" s="346"/>
      <c r="D227" s="346"/>
      <c r="E227" s="346"/>
      <c r="F227" s="346"/>
      <c r="G227" s="346"/>
      <c r="H227" s="346"/>
      <c r="I227" s="245" t="s">
        <v>685</v>
      </c>
      <c r="J227" s="245" t="s">
        <v>686</v>
      </c>
      <c r="K227" s="245" t="s">
        <v>687</v>
      </c>
      <c r="L227" s="246">
        <v>682</v>
      </c>
      <c r="M227" s="729"/>
      <c r="N227" s="346"/>
      <c r="O227" s="346"/>
      <c r="P227" s="407"/>
      <c r="Q227" s="47" t="str">
        <f t="shared" si="3"/>
        <v>Incomplete</v>
      </c>
      <c r="R227" s="378"/>
      <c r="S227" s="44"/>
    </row>
    <row r="228" spans="1:19" ht="15.6" x14ac:dyDescent="0.3">
      <c r="A228" s="42"/>
      <c r="B228" s="376"/>
      <c r="C228" s="346"/>
      <c r="D228" s="346"/>
      <c r="E228" s="346"/>
      <c r="F228" s="346"/>
      <c r="G228" s="346"/>
      <c r="H228" s="346"/>
      <c r="I228" s="243" t="s">
        <v>688</v>
      </c>
      <c r="J228" s="243" t="s">
        <v>689</v>
      </c>
      <c r="K228" s="243" t="s">
        <v>690</v>
      </c>
      <c r="L228" s="244">
        <v>686</v>
      </c>
      <c r="M228" s="729"/>
      <c r="N228" s="346"/>
      <c r="O228" s="346"/>
      <c r="P228" s="407"/>
      <c r="Q228" s="47" t="str">
        <f t="shared" si="3"/>
        <v>Incomplete</v>
      </c>
      <c r="R228" s="378"/>
      <c r="S228" s="44"/>
    </row>
    <row r="229" spans="1:19" ht="15.6" x14ac:dyDescent="0.3">
      <c r="A229" s="42"/>
      <c r="B229" s="376"/>
      <c r="C229" s="346"/>
      <c r="D229" s="346"/>
      <c r="E229" s="346"/>
      <c r="F229" s="346"/>
      <c r="G229" s="346"/>
      <c r="H229" s="346"/>
      <c r="I229" s="245" t="s">
        <v>691</v>
      </c>
      <c r="J229" s="245" t="s">
        <v>692</v>
      </c>
      <c r="K229" s="245" t="s">
        <v>693</v>
      </c>
      <c r="L229" s="246">
        <v>688</v>
      </c>
      <c r="M229" s="729"/>
      <c r="N229" s="346"/>
      <c r="O229" s="346"/>
      <c r="P229" s="407"/>
      <c r="Q229" s="47" t="str">
        <f t="shared" si="3"/>
        <v>Incomplete</v>
      </c>
      <c r="R229" s="378"/>
      <c r="S229" s="44"/>
    </row>
    <row r="230" spans="1:19" ht="15.6" x14ac:dyDescent="0.3">
      <c r="A230" s="42"/>
      <c r="B230" s="376"/>
      <c r="C230" s="346"/>
      <c r="D230" s="346"/>
      <c r="E230" s="346"/>
      <c r="F230" s="346"/>
      <c r="G230" s="346"/>
      <c r="H230" s="346"/>
      <c r="I230" s="243" t="s">
        <v>694</v>
      </c>
      <c r="J230" s="243" t="s">
        <v>695</v>
      </c>
      <c r="K230" s="243" t="s">
        <v>696</v>
      </c>
      <c r="L230" s="244">
        <v>690</v>
      </c>
      <c r="M230" s="729"/>
      <c r="N230" s="346"/>
      <c r="O230" s="346"/>
      <c r="P230" s="407"/>
      <c r="Q230" s="47" t="str">
        <f t="shared" si="3"/>
        <v>Incomplete</v>
      </c>
      <c r="R230" s="378"/>
      <c r="S230" s="44"/>
    </row>
    <row r="231" spans="1:19" ht="15.6" x14ac:dyDescent="0.3">
      <c r="A231" s="42"/>
      <c r="B231" s="376"/>
      <c r="C231" s="346"/>
      <c r="D231" s="346"/>
      <c r="E231" s="346"/>
      <c r="F231" s="346"/>
      <c r="G231" s="346"/>
      <c r="H231" s="346"/>
      <c r="I231" s="245" t="s">
        <v>697</v>
      </c>
      <c r="J231" s="245" t="s">
        <v>698</v>
      </c>
      <c r="K231" s="245" t="s">
        <v>699</v>
      </c>
      <c r="L231" s="246">
        <v>694</v>
      </c>
      <c r="M231" s="729"/>
      <c r="N231" s="346"/>
      <c r="O231" s="346"/>
      <c r="P231" s="407"/>
      <c r="Q231" s="47" t="str">
        <f t="shared" si="3"/>
        <v>Incomplete</v>
      </c>
      <c r="R231" s="378"/>
      <c r="S231" s="44"/>
    </row>
    <row r="232" spans="1:19" ht="15.6" x14ac:dyDescent="0.3">
      <c r="A232" s="42"/>
      <c r="B232" s="376"/>
      <c r="C232" s="346"/>
      <c r="D232" s="346"/>
      <c r="E232" s="346"/>
      <c r="F232" s="346"/>
      <c r="G232" s="346"/>
      <c r="H232" s="346"/>
      <c r="I232" s="243" t="s">
        <v>700</v>
      </c>
      <c r="J232" s="243" t="s">
        <v>701</v>
      </c>
      <c r="K232" s="243" t="s">
        <v>702</v>
      </c>
      <c r="L232" s="244">
        <v>702</v>
      </c>
      <c r="M232" s="729"/>
      <c r="N232" s="346"/>
      <c r="O232" s="346"/>
      <c r="P232" s="407"/>
      <c r="Q232" s="47" t="str">
        <f t="shared" si="3"/>
        <v>Incomplete</v>
      </c>
      <c r="R232" s="378"/>
      <c r="S232" s="44"/>
    </row>
    <row r="233" spans="1:19" ht="15.6" x14ac:dyDescent="0.3">
      <c r="A233" s="42"/>
      <c r="B233" s="376"/>
      <c r="C233" s="346"/>
      <c r="D233" s="346"/>
      <c r="E233" s="346"/>
      <c r="F233" s="346"/>
      <c r="G233" s="346"/>
      <c r="H233" s="346"/>
      <c r="I233" s="245" t="s">
        <v>703</v>
      </c>
      <c r="J233" s="245" t="s">
        <v>704</v>
      </c>
      <c r="K233" s="245" t="s">
        <v>705</v>
      </c>
      <c r="L233" s="246">
        <v>534</v>
      </c>
      <c r="M233" s="729"/>
      <c r="N233" s="346"/>
      <c r="O233" s="346"/>
      <c r="P233" s="407"/>
      <c r="Q233" s="47" t="str">
        <f t="shared" si="3"/>
        <v>Incomplete</v>
      </c>
      <c r="R233" s="378"/>
      <c r="S233" s="44"/>
    </row>
    <row r="234" spans="1:19" ht="15.6" x14ac:dyDescent="0.3">
      <c r="A234" s="42"/>
      <c r="B234" s="376"/>
      <c r="C234" s="346"/>
      <c r="D234" s="346"/>
      <c r="E234" s="346"/>
      <c r="F234" s="346"/>
      <c r="G234" s="346"/>
      <c r="H234" s="346"/>
      <c r="I234" s="243" t="s">
        <v>706</v>
      </c>
      <c r="J234" s="243" t="s">
        <v>707</v>
      </c>
      <c r="K234" s="243" t="s">
        <v>708</v>
      </c>
      <c r="L234" s="244">
        <v>703</v>
      </c>
      <c r="M234" s="729"/>
      <c r="N234" s="346"/>
      <c r="O234" s="346"/>
      <c r="P234" s="407"/>
      <c r="Q234" s="47" t="str">
        <f t="shared" si="3"/>
        <v>Incomplete</v>
      </c>
      <c r="R234" s="378"/>
      <c r="S234" s="44"/>
    </row>
    <row r="235" spans="1:19" ht="15.6" x14ac:dyDescent="0.3">
      <c r="A235" s="42"/>
      <c r="B235" s="376"/>
      <c r="C235" s="346"/>
      <c r="D235" s="346"/>
      <c r="E235" s="346"/>
      <c r="F235" s="346"/>
      <c r="G235" s="346"/>
      <c r="H235" s="346"/>
      <c r="I235" s="245" t="s">
        <v>709</v>
      </c>
      <c r="J235" s="245" t="s">
        <v>710</v>
      </c>
      <c r="K235" s="245" t="s">
        <v>711</v>
      </c>
      <c r="L235" s="246">
        <v>705</v>
      </c>
      <c r="M235" s="729"/>
      <c r="N235" s="346"/>
      <c r="O235" s="346"/>
      <c r="P235" s="407"/>
      <c r="Q235" s="47" t="str">
        <f t="shared" si="3"/>
        <v>Incomplete</v>
      </c>
      <c r="R235" s="378"/>
      <c r="S235" s="44"/>
    </row>
    <row r="236" spans="1:19" ht="15.6" x14ac:dyDescent="0.3">
      <c r="A236" s="42"/>
      <c r="B236" s="376"/>
      <c r="C236" s="346"/>
      <c r="D236" s="346"/>
      <c r="E236" s="346"/>
      <c r="F236" s="346"/>
      <c r="G236" s="346"/>
      <c r="H236" s="346"/>
      <c r="I236" s="243" t="s">
        <v>712</v>
      </c>
      <c r="J236" s="243" t="s">
        <v>713</v>
      </c>
      <c r="K236" s="243" t="s">
        <v>714</v>
      </c>
      <c r="L236" s="244">
        <v>90</v>
      </c>
      <c r="M236" s="729"/>
      <c r="N236" s="346"/>
      <c r="O236" s="346"/>
      <c r="P236" s="407"/>
      <c r="Q236" s="47" t="str">
        <f t="shared" si="3"/>
        <v>Incomplete</v>
      </c>
      <c r="R236" s="378"/>
      <c r="S236" s="44"/>
    </row>
    <row r="237" spans="1:19" ht="15.6" x14ac:dyDescent="0.3">
      <c r="A237" s="42"/>
      <c r="B237" s="376"/>
      <c r="C237" s="346"/>
      <c r="D237" s="346"/>
      <c r="E237" s="346"/>
      <c r="F237" s="346"/>
      <c r="G237" s="346"/>
      <c r="H237" s="346"/>
      <c r="I237" s="245" t="s">
        <v>715</v>
      </c>
      <c r="J237" s="245" t="s">
        <v>716</v>
      </c>
      <c r="K237" s="245" t="s">
        <v>717</v>
      </c>
      <c r="L237" s="246">
        <v>706</v>
      </c>
      <c r="M237" s="729"/>
      <c r="N237" s="346"/>
      <c r="O237" s="346"/>
      <c r="P237" s="407"/>
      <c r="Q237" s="47" t="str">
        <f t="shared" si="3"/>
        <v>Incomplete</v>
      </c>
      <c r="R237" s="378"/>
      <c r="S237" s="44"/>
    </row>
    <row r="238" spans="1:19" ht="15.6" x14ac:dyDescent="0.3">
      <c r="A238" s="42"/>
      <c r="B238" s="376"/>
      <c r="C238" s="346"/>
      <c r="D238" s="346"/>
      <c r="E238" s="346"/>
      <c r="F238" s="346"/>
      <c r="G238" s="346"/>
      <c r="H238" s="346"/>
      <c r="I238" s="243" t="s">
        <v>718</v>
      </c>
      <c r="J238" s="243" t="s">
        <v>719</v>
      </c>
      <c r="K238" s="243" t="s">
        <v>720</v>
      </c>
      <c r="L238" s="244">
        <v>710</v>
      </c>
      <c r="M238" s="729"/>
      <c r="N238" s="346"/>
      <c r="O238" s="346"/>
      <c r="P238" s="407"/>
      <c r="Q238" s="47" t="str">
        <f t="shared" si="3"/>
        <v>Incomplete</v>
      </c>
      <c r="R238" s="378"/>
      <c r="S238" s="44"/>
    </row>
    <row r="239" spans="1:19" ht="15.6" x14ac:dyDescent="0.3">
      <c r="A239" s="42"/>
      <c r="B239" s="376"/>
      <c r="C239" s="346"/>
      <c r="D239" s="346"/>
      <c r="E239" s="346"/>
      <c r="F239" s="346"/>
      <c r="G239" s="346"/>
      <c r="H239" s="346"/>
      <c r="I239" s="245" t="s">
        <v>721</v>
      </c>
      <c r="J239" s="245" t="s">
        <v>722</v>
      </c>
      <c r="K239" s="245" t="s">
        <v>723</v>
      </c>
      <c r="L239" s="246">
        <v>239</v>
      </c>
      <c r="M239" s="729"/>
      <c r="N239" s="346"/>
      <c r="O239" s="346"/>
      <c r="P239" s="407"/>
      <c r="Q239" s="47" t="str">
        <f t="shared" si="3"/>
        <v>Incomplete</v>
      </c>
      <c r="R239" s="378"/>
      <c r="S239" s="44"/>
    </row>
    <row r="240" spans="1:19" ht="15.6" x14ac:dyDescent="0.3">
      <c r="A240" s="42"/>
      <c r="B240" s="376"/>
      <c r="C240" s="346"/>
      <c r="D240" s="346"/>
      <c r="E240" s="346"/>
      <c r="F240" s="346"/>
      <c r="G240" s="346"/>
      <c r="H240" s="346"/>
      <c r="I240" s="243" t="s">
        <v>724</v>
      </c>
      <c r="J240" s="243" t="s">
        <v>725</v>
      </c>
      <c r="K240" s="243" t="s">
        <v>726</v>
      </c>
      <c r="L240" s="244">
        <v>728</v>
      </c>
      <c r="M240" s="729"/>
      <c r="N240" s="346"/>
      <c r="O240" s="346"/>
      <c r="P240" s="407"/>
      <c r="Q240" s="47" t="str">
        <f t="shared" si="3"/>
        <v>Incomplete</v>
      </c>
      <c r="R240" s="378"/>
      <c r="S240" s="44"/>
    </row>
    <row r="241" spans="1:19" ht="15.6" x14ac:dyDescent="0.3">
      <c r="A241" s="42"/>
      <c r="B241" s="376"/>
      <c r="C241" s="346"/>
      <c r="D241" s="346"/>
      <c r="E241" s="346"/>
      <c r="F241" s="346"/>
      <c r="G241" s="346"/>
      <c r="H241" s="346"/>
      <c r="I241" s="245" t="s">
        <v>727</v>
      </c>
      <c r="J241" s="245" t="s">
        <v>728</v>
      </c>
      <c r="K241" s="245" t="s">
        <v>729</v>
      </c>
      <c r="L241" s="246">
        <v>724</v>
      </c>
      <c r="M241" s="729"/>
      <c r="N241" s="346"/>
      <c r="O241" s="346"/>
      <c r="P241" s="407"/>
      <c r="Q241" s="47" t="str">
        <f t="shared" si="3"/>
        <v>Incomplete</v>
      </c>
      <c r="R241" s="378"/>
      <c r="S241" s="44"/>
    </row>
    <row r="242" spans="1:19" ht="15.6" x14ac:dyDescent="0.3">
      <c r="A242" s="42"/>
      <c r="B242" s="376"/>
      <c r="C242" s="346"/>
      <c r="D242" s="346"/>
      <c r="E242" s="346"/>
      <c r="F242" s="346"/>
      <c r="G242" s="346"/>
      <c r="H242" s="346"/>
      <c r="I242" s="243" t="s">
        <v>730</v>
      </c>
      <c r="J242" s="243" t="s">
        <v>731</v>
      </c>
      <c r="K242" s="243" t="s">
        <v>732</v>
      </c>
      <c r="L242" s="244">
        <v>144</v>
      </c>
      <c r="M242" s="729"/>
      <c r="N242" s="346"/>
      <c r="O242" s="346"/>
      <c r="P242" s="407"/>
      <c r="Q242" s="47" t="str">
        <f t="shared" si="3"/>
        <v>Incomplete</v>
      </c>
      <c r="R242" s="378"/>
      <c r="S242" s="44"/>
    </row>
    <row r="243" spans="1:19" ht="15.6" x14ac:dyDescent="0.3">
      <c r="A243" s="42"/>
      <c r="B243" s="376"/>
      <c r="C243" s="346"/>
      <c r="D243" s="346"/>
      <c r="E243" s="346"/>
      <c r="F243" s="346"/>
      <c r="G243" s="346"/>
      <c r="H243" s="346"/>
      <c r="I243" s="245" t="s">
        <v>733</v>
      </c>
      <c r="J243" s="245" t="s">
        <v>734</v>
      </c>
      <c r="K243" s="245" t="s">
        <v>735</v>
      </c>
      <c r="L243" s="246">
        <v>729</v>
      </c>
      <c r="M243" s="729"/>
      <c r="N243" s="346"/>
      <c r="O243" s="346"/>
      <c r="P243" s="407"/>
      <c r="Q243" s="47" t="str">
        <f t="shared" si="3"/>
        <v>Incomplete</v>
      </c>
      <c r="R243" s="378"/>
      <c r="S243" s="44"/>
    </row>
    <row r="244" spans="1:19" ht="15.6" x14ac:dyDescent="0.3">
      <c r="A244" s="42"/>
      <c r="B244" s="376"/>
      <c r="C244" s="346"/>
      <c r="D244" s="346"/>
      <c r="E244" s="346"/>
      <c r="F244" s="346"/>
      <c r="G244" s="346"/>
      <c r="H244" s="346"/>
      <c r="I244" s="243" t="s">
        <v>736</v>
      </c>
      <c r="J244" s="243" t="s">
        <v>737</v>
      </c>
      <c r="K244" s="243" t="s">
        <v>738</v>
      </c>
      <c r="L244" s="244">
        <v>740</v>
      </c>
      <c r="M244" s="729"/>
      <c r="N244" s="346"/>
      <c r="O244" s="346"/>
      <c r="P244" s="407"/>
      <c r="Q244" s="47" t="str">
        <f t="shared" si="3"/>
        <v>Incomplete</v>
      </c>
      <c r="R244" s="378"/>
      <c r="S244" s="44"/>
    </row>
    <row r="245" spans="1:19" ht="15.6" x14ac:dyDescent="0.3">
      <c r="A245" s="42"/>
      <c r="B245" s="376"/>
      <c r="C245" s="346"/>
      <c r="D245" s="346"/>
      <c r="E245" s="346"/>
      <c r="F245" s="346"/>
      <c r="G245" s="346"/>
      <c r="H245" s="346"/>
      <c r="I245" s="245" t="s">
        <v>739</v>
      </c>
      <c r="J245" s="245" t="s">
        <v>740</v>
      </c>
      <c r="K245" s="245" t="s">
        <v>741</v>
      </c>
      <c r="L245" s="246">
        <v>744</v>
      </c>
      <c r="M245" s="729"/>
      <c r="N245" s="346"/>
      <c r="O245" s="346"/>
      <c r="P245" s="407"/>
      <c r="Q245" s="47" t="str">
        <f t="shared" si="3"/>
        <v>Incomplete</v>
      </c>
      <c r="R245" s="378"/>
      <c r="S245" s="44"/>
    </row>
    <row r="246" spans="1:19" ht="15.6" x14ac:dyDescent="0.3">
      <c r="A246" s="42"/>
      <c r="B246" s="376"/>
      <c r="C246" s="346"/>
      <c r="D246" s="346"/>
      <c r="E246" s="346"/>
      <c r="F246" s="346"/>
      <c r="G246" s="346"/>
      <c r="H246" s="346"/>
      <c r="I246" s="243" t="s">
        <v>744</v>
      </c>
      <c r="J246" s="243" t="s">
        <v>745</v>
      </c>
      <c r="K246" s="243" t="s">
        <v>746</v>
      </c>
      <c r="L246" s="244">
        <v>752</v>
      </c>
      <c r="M246" s="729"/>
      <c r="N246" s="346"/>
      <c r="O246" s="346"/>
      <c r="P246" s="407"/>
      <c r="Q246" s="47" t="str">
        <f t="shared" si="3"/>
        <v>Incomplete</v>
      </c>
      <c r="R246" s="378"/>
      <c r="S246" s="44"/>
    </row>
    <row r="247" spans="1:19" ht="15.6" x14ac:dyDescent="0.3">
      <c r="A247" s="42"/>
      <c r="B247" s="376"/>
      <c r="C247" s="346"/>
      <c r="D247" s="346"/>
      <c r="E247" s="346"/>
      <c r="F247" s="346"/>
      <c r="G247" s="346"/>
      <c r="H247" s="346"/>
      <c r="I247" s="245" t="s">
        <v>747</v>
      </c>
      <c r="J247" s="245" t="s">
        <v>748</v>
      </c>
      <c r="K247" s="245" t="s">
        <v>749</v>
      </c>
      <c r="L247" s="246">
        <v>756</v>
      </c>
      <c r="M247" s="729"/>
      <c r="N247" s="346"/>
      <c r="O247" s="346"/>
      <c r="P247" s="407"/>
      <c r="Q247" s="47" t="str">
        <f t="shared" si="3"/>
        <v>Incomplete</v>
      </c>
      <c r="R247" s="378"/>
      <c r="S247" s="44"/>
    </row>
    <row r="248" spans="1:19" ht="15.6" x14ac:dyDescent="0.3">
      <c r="A248" s="42"/>
      <c r="B248" s="376"/>
      <c r="C248" s="346"/>
      <c r="D248" s="346"/>
      <c r="E248" s="346"/>
      <c r="F248" s="346"/>
      <c r="G248" s="346"/>
      <c r="H248" s="346"/>
      <c r="I248" s="243" t="s">
        <v>750</v>
      </c>
      <c r="J248" s="243" t="s">
        <v>751</v>
      </c>
      <c r="K248" s="243" t="s">
        <v>752</v>
      </c>
      <c r="L248" s="244">
        <v>760</v>
      </c>
      <c r="M248" s="729"/>
      <c r="N248" s="346"/>
      <c r="O248" s="346"/>
      <c r="P248" s="407"/>
      <c r="Q248" s="47" t="str">
        <f t="shared" si="3"/>
        <v>Incomplete</v>
      </c>
      <c r="R248" s="378"/>
      <c r="S248" s="44"/>
    </row>
    <row r="249" spans="1:19" ht="15.6" x14ac:dyDescent="0.3">
      <c r="A249" s="42"/>
      <c r="B249" s="376"/>
      <c r="C249" s="346"/>
      <c r="D249" s="346"/>
      <c r="E249" s="346"/>
      <c r="F249" s="346"/>
      <c r="G249" s="346"/>
      <c r="H249" s="346"/>
      <c r="I249" s="245" t="s">
        <v>753</v>
      </c>
      <c r="J249" s="245" t="s">
        <v>754</v>
      </c>
      <c r="K249" s="245" t="s">
        <v>755</v>
      </c>
      <c r="L249" s="246">
        <v>158</v>
      </c>
      <c r="M249" s="729"/>
      <c r="N249" s="346"/>
      <c r="O249" s="346"/>
      <c r="P249" s="407"/>
      <c r="Q249" s="47" t="str">
        <f t="shared" si="3"/>
        <v>Incomplete</v>
      </c>
      <c r="R249" s="378"/>
      <c r="S249" s="44"/>
    </row>
    <row r="250" spans="1:19" ht="15.6" x14ac:dyDescent="0.3">
      <c r="A250" s="42"/>
      <c r="B250" s="376"/>
      <c r="C250" s="346"/>
      <c r="D250" s="346"/>
      <c r="E250" s="346"/>
      <c r="F250" s="346"/>
      <c r="G250" s="346"/>
      <c r="H250" s="346"/>
      <c r="I250" s="243" t="s">
        <v>756</v>
      </c>
      <c r="J250" s="243" t="s">
        <v>757</v>
      </c>
      <c r="K250" s="243" t="s">
        <v>758</v>
      </c>
      <c r="L250" s="244">
        <v>762</v>
      </c>
      <c r="M250" s="729"/>
      <c r="N250" s="346"/>
      <c r="O250" s="346"/>
      <c r="P250" s="407"/>
      <c r="Q250" s="47" t="str">
        <f t="shared" si="3"/>
        <v>Incomplete</v>
      </c>
      <c r="R250" s="378"/>
      <c r="S250" s="44"/>
    </row>
    <row r="251" spans="1:19" ht="15.6" x14ac:dyDescent="0.3">
      <c r="A251" s="42"/>
      <c r="B251" s="376"/>
      <c r="C251" s="346"/>
      <c r="D251" s="346"/>
      <c r="E251" s="346"/>
      <c r="F251" s="346"/>
      <c r="G251" s="346"/>
      <c r="H251" s="346"/>
      <c r="I251" s="245" t="s">
        <v>759</v>
      </c>
      <c r="J251" s="245" t="s">
        <v>760</v>
      </c>
      <c r="K251" s="245" t="s">
        <v>761</v>
      </c>
      <c r="L251" s="246">
        <v>834</v>
      </c>
      <c r="M251" s="729"/>
      <c r="N251" s="346"/>
      <c r="O251" s="346"/>
      <c r="P251" s="407"/>
      <c r="Q251" s="47" t="str">
        <f t="shared" si="3"/>
        <v>Incomplete</v>
      </c>
      <c r="R251" s="378"/>
      <c r="S251" s="44"/>
    </row>
    <row r="252" spans="1:19" ht="15.6" x14ac:dyDescent="0.3">
      <c r="A252" s="42"/>
      <c r="B252" s="376"/>
      <c r="C252" s="346"/>
      <c r="D252" s="346"/>
      <c r="E252" s="346"/>
      <c r="F252" s="346"/>
      <c r="G252" s="346"/>
      <c r="H252" s="346"/>
      <c r="I252" s="243" t="s">
        <v>762</v>
      </c>
      <c r="J252" s="243" t="s">
        <v>763</v>
      </c>
      <c r="K252" s="243" t="s">
        <v>764</v>
      </c>
      <c r="L252" s="244">
        <v>764</v>
      </c>
      <c r="M252" s="729"/>
      <c r="N252" s="346"/>
      <c r="O252" s="346"/>
      <c r="P252" s="407"/>
      <c r="Q252" s="47" t="str">
        <f t="shared" si="3"/>
        <v>Incomplete</v>
      </c>
      <c r="R252" s="378"/>
      <c r="S252" s="44"/>
    </row>
    <row r="253" spans="1:19" ht="15.6" x14ac:dyDescent="0.3">
      <c r="A253" s="42"/>
      <c r="B253" s="376"/>
      <c r="C253" s="346"/>
      <c r="D253" s="346"/>
      <c r="E253" s="346"/>
      <c r="F253" s="346"/>
      <c r="G253" s="346"/>
      <c r="H253" s="346"/>
      <c r="I253" s="245" t="s">
        <v>765</v>
      </c>
      <c r="J253" s="245" t="s">
        <v>766</v>
      </c>
      <c r="K253" s="245" t="s">
        <v>767</v>
      </c>
      <c r="L253" s="246">
        <v>626</v>
      </c>
      <c r="M253" s="729"/>
      <c r="N253" s="346"/>
      <c r="O253" s="346"/>
      <c r="P253" s="407"/>
      <c r="Q253" s="47" t="str">
        <f t="shared" si="3"/>
        <v>Incomplete</v>
      </c>
      <c r="R253" s="378"/>
      <c r="S253" s="44"/>
    </row>
    <row r="254" spans="1:19" ht="15.6" x14ac:dyDescent="0.3">
      <c r="A254" s="42"/>
      <c r="B254" s="376"/>
      <c r="C254" s="346"/>
      <c r="D254" s="346"/>
      <c r="E254" s="346"/>
      <c r="F254" s="346"/>
      <c r="G254" s="346"/>
      <c r="H254" s="346"/>
      <c r="I254" s="243" t="s">
        <v>768</v>
      </c>
      <c r="J254" s="243" t="s">
        <v>769</v>
      </c>
      <c r="K254" s="243" t="s">
        <v>770</v>
      </c>
      <c r="L254" s="244">
        <v>768</v>
      </c>
      <c r="M254" s="729"/>
      <c r="N254" s="346"/>
      <c r="O254" s="346"/>
      <c r="P254" s="407"/>
      <c r="Q254" s="47" t="str">
        <f t="shared" si="3"/>
        <v>Incomplete</v>
      </c>
      <c r="R254" s="378"/>
      <c r="S254" s="44"/>
    </row>
    <row r="255" spans="1:19" ht="15.6" x14ac:dyDescent="0.3">
      <c r="A255" s="42"/>
      <c r="B255" s="376"/>
      <c r="C255" s="346"/>
      <c r="D255" s="346"/>
      <c r="E255" s="346"/>
      <c r="F255" s="346"/>
      <c r="G255" s="346"/>
      <c r="H255" s="346"/>
      <c r="I255" s="245" t="s">
        <v>771</v>
      </c>
      <c r="J255" s="245" t="s">
        <v>772</v>
      </c>
      <c r="K255" s="245" t="s">
        <v>773</v>
      </c>
      <c r="L255" s="246">
        <v>772</v>
      </c>
      <c r="M255" s="729"/>
      <c r="N255" s="346"/>
      <c r="O255" s="346"/>
      <c r="P255" s="407"/>
      <c r="Q255" s="47" t="str">
        <f t="shared" si="3"/>
        <v>Incomplete</v>
      </c>
      <c r="R255" s="378"/>
      <c r="S255" s="44"/>
    </row>
    <row r="256" spans="1:19" ht="15.6" x14ac:dyDescent="0.3">
      <c r="A256" s="42"/>
      <c r="B256" s="376"/>
      <c r="C256" s="346"/>
      <c r="D256" s="346"/>
      <c r="E256" s="346"/>
      <c r="F256" s="346"/>
      <c r="G256" s="346"/>
      <c r="H256" s="346"/>
      <c r="I256" s="243" t="s">
        <v>774</v>
      </c>
      <c r="J256" s="243" t="s">
        <v>775</v>
      </c>
      <c r="K256" s="243" t="s">
        <v>776</v>
      </c>
      <c r="L256" s="244">
        <v>776</v>
      </c>
      <c r="M256" s="729"/>
      <c r="N256" s="346"/>
      <c r="O256" s="346"/>
      <c r="P256" s="407"/>
      <c r="Q256" s="47" t="str">
        <f t="shared" si="3"/>
        <v>Incomplete</v>
      </c>
      <c r="R256" s="378"/>
      <c r="S256" s="44"/>
    </row>
    <row r="257" spans="1:19" ht="15.6" x14ac:dyDescent="0.3">
      <c r="A257" s="42"/>
      <c r="B257" s="376"/>
      <c r="C257" s="346"/>
      <c r="D257" s="346"/>
      <c r="E257" s="346"/>
      <c r="F257" s="346"/>
      <c r="G257" s="346"/>
      <c r="H257" s="346"/>
      <c r="I257" s="245" t="s">
        <v>777</v>
      </c>
      <c r="J257" s="245" t="s">
        <v>778</v>
      </c>
      <c r="K257" s="245" t="s">
        <v>779</v>
      </c>
      <c r="L257" s="246">
        <v>780</v>
      </c>
      <c r="M257" s="729"/>
      <c r="N257" s="346"/>
      <c r="O257" s="346"/>
      <c r="P257" s="407"/>
      <c r="Q257" s="47" t="str">
        <f t="shared" si="3"/>
        <v>Incomplete</v>
      </c>
      <c r="R257" s="378"/>
      <c r="S257" s="44"/>
    </row>
    <row r="258" spans="1:19" ht="15.6" x14ac:dyDescent="0.3">
      <c r="A258" s="42"/>
      <c r="B258" s="376"/>
      <c r="C258" s="346"/>
      <c r="D258" s="346"/>
      <c r="E258" s="346"/>
      <c r="F258" s="346"/>
      <c r="G258" s="346"/>
      <c r="H258" s="346"/>
      <c r="I258" s="243" t="s">
        <v>780</v>
      </c>
      <c r="J258" s="243" t="s">
        <v>781</v>
      </c>
      <c r="K258" s="243" t="s">
        <v>782</v>
      </c>
      <c r="L258" s="244">
        <v>788</v>
      </c>
      <c r="M258" s="729"/>
      <c r="N258" s="346"/>
      <c r="O258" s="346"/>
      <c r="P258" s="407"/>
      <c r="Q258" s="47" t="str">
        <f t="shared" si="3"/>
        <v>Incomplete</v>
      </c>
      <c r="R258" s="378"/>
      <c r="S258" s="44"/>
    </row>
    <row r="259" spans="1:19" ht="15.6" x14ac:dyDescent="0.3">
      <c r="A259" s="42"/>
      <c r="B259" s="376"/>
      <c r="C259" s="346"/>
      <c r="D259" s="346"/>
      <c r="E259" s="346"/>
      <c r="F259" s="346"/>
      <c r="G259" s="346"/>
      <c r="H259" s="346"/>
      <c r="I259" s="245" t="s">
        <v>783</v>
      </c>
      <c r="J259" s="245" t="s">
        <v>784</v>
      </c>
      <c r="K259" s="245" t="s">
        <v>785</v>
      </c>
      <c r="L259" s="246">
        <v>792</v>
      </c>
      <c r="M259" s="729"/>
      <c r="N259" s="346"/>
      <c r="O259" s="346"/>
      <c r="P259" s="407"/>
      <c r="Q259" s="47" t="str">
        <f t="shared" si="3"/>
        <v>Incomplete</v>
      </c>
      <c r="R259" s="378"/>
      <c r="S259" s="44"/>
    </row>
    <row r="260" spans="1:19" ht="15.6" x14ac:dyDescent="0.3">
      <c r="A260" s="42"/>
      <c r="B260" s="376"/>
      <c r="C260" s="346"/>
      <c r="D260" s="346"/>
      <c r="E260" s="346"/>
      <c r="F260" s="346"/>
      <c r="G260" s="346"/>
      <c r="H260" s="346"/>
      <c r="I260" s="243" t="s">
        <v>786</v>
      </c>
      <c r="J260" s="243" t="s">
        <v>787</v>
      </c>
      <c r="K260" s="243" t="s">
        <v>788</v>
      </c>
      <c r="L260" s="244">
        <v>795</v>
      </c>
      <c r="M260" s="729"/>
      <c r="N260" s="346"/>
      <c r="O260" s="346"/>
      <c r="P260" s="407"/>
      <c r="Q260" s="47" t="str">
        <f t="shared" si="3"/>
        <v>Incomplete</v>
      </c>
      <c r="R260" s="378"/>
      <c r="S260" s="44"/>
    </row>
    <row r="261" spans="1:19" ht="15.6" x14ac:dyDescent="0.3">
      <c r="A261" s="42"/>
      <c r="B261" s="376"/>
      <c r="C261" s="346"/>
      <c r="D261" s="346"/>
      <c r="E261" s="346"/>
      <c r="F261" s="346"/>
      <c r="G261" s="346"/>
      <c r="H261" s="346"/>
      <c r="I261" s="245" t="s">
        <v>789</v>
      </c>
      <c r="J261" s="245" t="s">
        <v>790</v>
      </c>
      <c r="K261" s="245" t="s">
        <v>791</v>
      </c>
      <c r="L261" s="246">
        <v>796</v>
      </c>
      <c r="M261" s="729"/>
      <c r="N261" s="346"/>
      <c r="O261" s="346"/>
      <c r="P261" s="407"/>
      <c r="Q261" s="47" t="str">
        <f t="shared" si="3"/>
        <v>Incomplete</v>
      </c>
      <c r="R261" s="378"/>
      <c r="S261" s="44"/>
    </row>
    <row r="262" spans="1:19" ht="15.6" x14ac:dyDescent="0.3">
      <c r="A262" s="42"/>
      <c r="B262" s="376"/>
      <c r="C262" s="346"/>
      <c r="D262" s="346"/>
      <c r="E262" s="346"/>
      <c r="F262" s="346"/>
      <c r="G262" s="346"/>
      <c r="H262" s="346"/>
      <c r="I262" s="243" t="s">
        <v>792</v>
      </c>
      <c r="J262" s="243" t="s">
        <v>793</v>
      </c>
      <c r="K262" s="243" t="s">
        <v>794</v>
      </c>
      <c r="L262" s="244">
        <v>798</v>
      </c>
      <c r="M262" s="729"/>
      <c r="N262" s="346"/>
      <c r="O262" s="346"/>
      <c r="P262" s="407"/>
      <c r="Q262" s="47" t="str">
        <f t="shared" si="3"/>
        <v>Incomplete</v>
      </c>
      <c r="R262" s="378"/>
      <c r="S262" s="44"/>
    </row>
    <row r="263" spans="1:19" ht="15.6" x14ac:dyDescent="0.3">
      <c r="A263" s="42"/>
      <c r="B263" s="376"/>
      <c r="C263" s="346"/>
      <c r="D263" s="346"/>
      <c r="E263" s="346"/>
      <c r="F263" s="346"/>
      <c r="G263" s="346"/>
      <c r="H263" s="346"/>
      <c r="I263" s="245" t="s">
        <v>795</v>
      </c>
      <c r="J263" s="245" t="s">
        <v>796</v>
      </c>
      <c r="K263" s="245" t="s">
        <v>797</v>
      </c>
      <c r="L263" s="246">
        <v>800</v>
      </c>
      <c r="M263" s="729"/>
      <c r="N263" s="346"/>
      <c r="O263" s="346"/>
      <c r="P263" s="407"/>
      <c r="Q263" s="47" t="str">
        <f t="shared" si="3"/>
        <v>Incomplete</v>
      </c>
      <c r="R263" s="378"/>
      <c r="S263" s="44"/>
    </row>
    <row r="264" spans="1:19" ht="15.6" x14ac:dyDescent="0.3">
      <c r="A264" s="42"/>
      <c r="B264" s="376"/>
      <c r="C264" s="346"/>
      <c r="D264" s="346"/>
      <c r="E264" s="346"/>
      <c r="F264" s="346"/>
      <c r="G264" s="346"/>
      <c r="H264" s="346"/>
      <c r="I264" s="243" t="s">
        <v>798</v>
      </c>
      <c r="J264" s="243" t="s">
        <v>799</v>
      </c>
      <c r="K264" s="243" t="s">
        <v>800</v>
      </c>
      <c r="L264" s="244">
        <v>804</v>
      </c>
      <c r="M264" s="729"/>
      <c r="N264" s="346"/>
      <c r="O264" s="346"/>
      <c r="P264" s="407"/>
      <c r="Q264" s="47" t="str">
        <f t="shared" si="3"/>
        <v>Incomplete</v>
      </c>
      <c r="R264" s="378"/>
      <c r="S264" s="44"/>
    </row>
    <row r="265" spans="1:19" ht="15.6" x14ac:dyDescent="0.3">
      <c r="A265" s="42"/>
      <c r="B265" s="376"/>
      <c r="C265" s="346"/>
      <c r="D265" s="346"/>
      <c r="E265" s="346"/>
      <c r="F265" s="346"/>
      <c r="G265" s="346"/>
      <c r="H265" s="346"/>
      <c r="I265" s="245" t="s">
        <v>1037</v>
      </c>
      <c r="J265" s="245" t="s">
        <v>801</v>
      </c>
      <c r="K265" s="245" t="s">
        <v>802</v>
      </c>
      <c r="L265" s="246">
        <v>784</v>
      </c>
      <c r="M265" s="729"/>
      <c r="N265" s="346"/>
      <c r="O265" s="346"/>
      <c r="P265" s="407"/>
      <c r="Q265" s="47" t="str">
        <f t="shared" si="3"/>
        <v>Incomplete</v>
      </c>
      <c r="R265" s="378"/>
      <c r="S265" s="44"/>
    </row>
    <row r="266" spans="1:19" ht="15.6" x14ac:dyDescent="0.3">
      <c r="A266" s="42"/>
      <c r="B266" s="376"/>
      <c r="C266" s="346"/>
      <c r="D266" s="346"/>
      <c r="E266" s="346"/>
      <c r="F266" s="346"/>
      <c r="G266" s="346"/>
      <c r="H266" s="346"/>
      <c r="I266" s="243" t="s">
        <v>1038</v>
      </c>
      <c r="J266" s="243" t="s">
        <v>803</v>
      </c>
      <c r="K266" s="243" t="s">
        <v>804</v>
      </c>
      <c r="L266" s="244">
        <v>826</v>
      </c>
      <c r="M266" s="729"/>
      <c r="N266" s="346"/>
      <c r="O266" s="346"/>
      <c r="P266" s="407"/>
      <c r="Q266" s="47" t="str">
        <f t="shared" si="3"/>
        <v>Incomplete</v>
      </c>
      <c r="R266" s="378"/>
      <c r="S266" s="44"/>
    </row>
    <row r="267" spans="1:19" ht="15.6" x14ac:dyDescent="0.3">
      <c r="A267" s="42"/>
      <c r="B267" s="376"/>
      <c r="C267" s="346"/>
      <c r="D267" s="346"/>
      <c r="E267" s="346"/>
      <c r="F267" s="346"/>
      <c r="G267" s="346"/>
      <c r="H267" s="346"/>
      <c r="I267" s="245" t="s">
        <v>805</v>
      </c>
      <c r="J267" s="245" t="s">
        <v>806</v>
      </c>
      <c r="K267" s="245" t="s">
        <v>807</v>
      </c>
      <c r="L267" s="246">
        <v>581</v>
      </c>
      <c r="M267" s="729"/>
      <c r="N267" s="346"/>
      <c r="O267" s="346"/>
      <c r="P267" s="407"/>
      <c r="Q267" s="47" t="str">
        <f t="shared" si="3"/>
        <v>Incomplete</v>
      </c>
      <c r="R267" s="378"/>
      <c r="S267" s="44"/>
    </row>
    <row r="268" spans="1:19" ht="15.6" x14ac:dyDescent="0.3">
      <c r="A268" s="42"/>
      <c r="B268" s="376"/>
      <c r="C268" s="346"/>
      <c r="D268" s="346"/>
      <c r="E268" s="346"/>
      <c r="F268" s="346"/>
      <c r="G268" s="346"/>
      <c r="H268" s="346"/>
      <c r="I268" s="243" t="s">
        <v>1039</v>
      </c>
      <c r="J268" s="243" t="s">
        <v>808</v>
      </c>
      <c r="K268" s="243" t="s">
        <v>809</v>
      </c>
      <c r="L268" s="244">
        <v>840</v>
      </c>
      <c r="M268" s="729"/>
      <c r="N268" s="346"/>
      <c r="O268" s="346"/>
      <c r="P268" s="407"/>
      <c r="Q268" s="47" t="str">
        <f t="shared" si="3"/>
        <v>Incomplete</v>
      </c>
      <c r="R268" s="378"/>
      <c r="S268" s="44"/>
    </row>
    <row r="269" spans="1:19" ht="15.6" x14ac:dyDescent="0.3">
      <c r="A269" s="42"/>
      <c r="B269" s="376"/>
      <c r="C269" s="346"/>
      <c r="D269" s="346"/>
      <c r="E269" s="346"/>
      <c r="F269" s="346"/>
      <c r="G269" s="346"/>
      <c r="H269" s="346"/>
      <c r="I269" s="245" t="s">
        <v>810</v>
      </c>
      <c r="J269" s="245" t="s">
        <v>811</v>
      </c>
      <c r="K269" s="245" t="s">
        <v>812</v>
      </c>
      <c r="L269" s="246">
        <v>858</v>
      </c>
      <c r="M269" s="729"/>
      <c r="N269" s="346"/>
      <c r="O269" s="346"/>
      <c r="P269" s="407"/>
      <c r="Q269" s="47" t="str">
        <f t="shared" si="3"/>
        <v>Incomplete</v>
      </c>
      <c r="R269" s="378"/>
      <c r="S269" s="44"/>
    </row>
    <row r="270" spans="1:19" ht="15.6" x14ac:dyDescent="0.3">
      <c r="A270" s="42"/>
      <c r="B270" s="376"/>
      <c r="C270" s="346"/>
      <c r="D270" s="346"/>
      <c r="E270" s="346"/>
      <c r="F270" s="346"/>
      <c r="G270" s="346"/>
      <c r="H270" s="346"/>
      <c r="I270" s="243" t="s">
        <v>813</v>
      </c>
      <c r="J270" s="243" t="s">
        <v>814</v>
      </c>
      <c r="K270" s="243" t="s">
        <v>815</v>
      </c>
      <c r="L270" s="244">
        <v>860</v>
      </c>
      <c r="M270" s="729"/>
      <c r="N270" s="346"/>
      <c r="O270" s="346"/>
      <c r="P270" s="407"/>
      <c r="Q270" s="47" t="str">
        <f t="shared" si="3"/>
        <v>Incomplete</v>
      </c>
      <c r="R270" s="378"/>
      <c r="S270" s="44"/>
    </row>
    <row r="271" spans="1:19" ht="15.6" x14ac:dyDescent="0.3">
      <c r="A271" s="42"/>
      <c r="B271" s="376"/>
      <c r="C271" s="346"/>
      <c r="D271" s="346"/>
      <c r="E271" s="346"/>
      <c r="F271" s="346"/>
      <c r="G271" s="346"/>
      <c r="H271" s="346"/>
      <c r="I271" s="245" t="s">
        <v>816</v>
      </c>
      <c r="J271" s="245" t="s">
        <v>817</v>
      </c>
      <c r="K271" s="245" t="s">
        <v>818</v>
      </c>
      <c r="L271" s="246">
        <v>548</v>
      </c>
      <c r="M271" s="729"/>
      <c r="N271" s="346"/>
      <c r="O271" s="346"/>
      <c r="P271" s="407"/>
      <c r="Q271" s="47" t="str">
        <f t="shared" si="3"/>
        <v>Incomplete</v>
      </c>
      <c r="R271" s="378"/>
      <c r="S271" s="44"/>
    </row>
    <row r="272" spans="1:19" ht="15.6" x14ac:dyDescent="0.3">
      <c r="A272" s="42"/>
      <c r="B272" s="376"/>
      <c r="C272" s="346"/>
      <c r="D272" s="346"/>
      <c r="E272" s="346"/>
      <c r="F272" s="346"/>
      <c r="G272" s="346"/>
      <c r="H272" s="346"/>
      <c r="I272" s="243" t="s">
        <v>1040</v>
      </c>
      <c r="J272" s="243" t="s">
        <v>819</v>
      </c>
      <c r="K272" s="243" t="s">
        <v>820</v>
      </c>
      <c r="L272" s="244">
        <v>862</v>
      </c>
      <c r="M272" s="729"/>
      <c r="N272" s="346"/>
      <c r="O272" s="346"/>
      <c r="P272" s="407"/>
      <c r="Q272" s="47" t="str">
        <f t="shared" si="3"/>
        <v>Incomplete</v>
      </c>
      <c r="R272" s="378"/>
      <c r="S272" s="44"/>
    </row>
    <row r="273" spans="1:19" ht="15.6" x14ac:dyDescent="0.3">
      <c r="A273" s="42"/>
      <c r="B273" s="376"/>
      <c r="C273" s="346"/>
      <c r="D273" s="346"/>
      <c r="E273" s="346"/>
      <c r="F273" s="346"/>
      <c r="G273" s="346"/>
      <c r="H273" s="346"/>
      <c r="I273" s="245" t="s">
        <v>821</v>
      </c>
      <c r="J273" s="245" t="s">
        <v>822</v>
      </c>
      <c r="K273" s="245" t="s">
        <v>823</v>
      </c>
      <c r="L273" s="246">
        <v>704</v>
      </c>
      <c r="M273" s="729"/>
      <c r="N273" s="346"/>
      <c r="O273" s="346"/>
      <c r="P273" s="407"/>
      <c r="Q273" s="47" t="str">
        <f t="shared" si="3"/>
        <v>Incomplete</v>
      </c>
      <c r="R273" s="378"/>
      <c r="S273" s="44"/>
    </row>
    <row r="274" spans="1:19" ht="15.6" x14ac:dyDescent="0.3">
      <c r="A274" s="42"/>
      <c r="B274" s="376"/>
      <c r="C274" s="346"/>
      <c r="D274" s="346"/>
      <c r="E274" s="346"/>
      <c r="F274" s="346"/>
      <c r="G274" s="346"/>
      <c r="H274" s="346"/>
      <c r="I274" s="243" t="s">
        <v>824</v>
      </c>
      <c r="J274" s="243" t="s">
        <v>825</v>
      </c>
      <c r="K274" s="243" t="s">
        <v>826</v>
      </c>
      <c r="L274" s="244">
        <v>92</v>
      </c>
      <c r="M274" s="729"/>
      <c r="N274" s="346"/>
      <c r="O274" s="346"/>
      <c r="P274" s="407"/>
      <c r="Q274" s="47" t="str">
        <f t="shared" si="3"/>
        <v>Incomplete</v>
      </c>
      <c r="R274" s="378"/>
      <c r="S274" s="44"/>
    </row>
    <row r="275" spans="1:19" ht="15.6" x14ac:dyDescent="0.3">
      <c r="A275" s="42"/>
      <c r="B275" s="376"/>
      <c r="C275" s="346"/>
      <c r="D275" s="346"/>
      <c r="E275" s="346"/>
      <c r="F275" s="346"/>
      <c r="G275" s="346"/>
      <c r="H275" s="346"/>
      <c r="I275" s="245" t="s">
        <v>827</v>
      </c>
      <c r="J275" s="245" t="s">
        <v>828</v>
      </c>
      <c r="K275" s="245" t="s">
        <v>829</v>
      </c>
      <c r="L275" s="246">
        <v>850</v>
      </c>
      <c r="M275" s="729"/>
      <c r="N275" s="346"/>
      <c r="O275" s="346"/>
      <c r="P275" s="407"/>
      <c r="Q275" s="47" t="str">
        <f t="shared" si="3"/>
        <v>Incomplete</v>
      </c>
      <c r="R275" s="378"/>
      <c r="S275" s="44"/>
    </row>
    <row r="276" spans="1:19" ht="15.6" x14ac:dyDescent="0.3">
      <c r="A276" s="42"/>
      <c r="B276" s="376"/>
      <c r="C276" s="346"/>
      <c r="D276" s="346"/>
      <c r="E276" s="346"/>
      <c r="F276" s="346"/>
      <c r="G276" s="346"/>
      <c r="H276" s="346"/>
      <c r="I276" s="243" t="s">
        <v>830</v>
      </c>
      <c r="J276" s="243" t="s">
        <v>831</v>
      </c>
      <c r="K276" s="243" t="s">
        <v>832</v>
      </c>
      <c r="L276" s="244">
        <v>876</v>
      </c>
      <c r="M276" s="729"/>
      <c r="N276" s="346"/>
      <c r="O276" s="346"/>
      <c r="P276" s="407"/>
      <c r="Q276" s="47" t="str">
        <f t="shared" si="3"/>
        <v>Incomplete</v>
      </c>
      <c r="R276" s="378"/>
      <c r="S276" s="44"/>
    </row>
    <row r="277" spans="1:19" ht="15.6" x14ac:dyDescent="0.3">
      <c r="A277" s="42"/>
      <c r="B277" s="376"/>
      <c r="C277" s="346"/>
      <c r="D277" s="346"/>
      <c r="E277" s="346"/>
      <c r="F277" s="346"/>
      <c r="G277" s="346"/>
      <c r="H277" s="346"/>
      <c r="I277" s="245" t="s">
        <v>833</v>
      </c>
      <c r="J277" s="245" t="s">
        <v>834</v>
      </c>
      <c r="K277" s="245" t="s">
        <v>835</v>
      </c>
      <c r="L277" s="246">
        <v>732</v>
      </c>
      <c r="M277" s="729"/>
      <c r="N277" s="346"/>
      <c r="O277" s="346"/>
      <c r="P277" s="407"/>
      <c r="Q277" s="47" t="str">
        <f t="shared" si="3"/>
        <v>Incomplete</v>
      </c>
      <c r="R277" s="378"/>
      <c r="S277" s="44"/>
    </row>
    <row r="278" spans="1:19" ht="15.6" x14ac:dyDescent="0.3">
      <c r="A278" s="42"/>
      <c r="B278" s="376"/>
      <c r="C278" s="346"/>
      <c r="D278" s="346"/>
      <c r="E278" s="346"/>
      <c r="F278" s="346"/>
      <c r="G278" s="346"/>
      <c r="H278" s="346"/>
      <c r="I278" s="243" t="s">
        <v>836</v>
      </c>
      <c r="J278" s="243" t="s">
        <v>837</v>
      </c>
      <c r="K278" s="243" t="s">
        <v>838</v>
      </c>
      <c r="L278" s="244">
        <v>887</v>
      </c>
      <c r="M278" s="729"/>
      <c r="N278" s="346"/>
      <c r="O278" s="346"/>
      <c r="P278" s="407"/>
      <c r="Q278" s="47" t="str">
        <f t="shared" si="3"/>
        <v>Incomplete</v>
      </c>
      <c r="R278" s="378"/>
      <c r="S278" s="44"/>
    </row>
    <row r="279" spans="1:19" ht="15.6" x14ac:dyDescent="0.3">
      <c r="A279" s="42"/>
      <c r="B279" s="376"/>
      <c r="C279" s="346"/>
      <c r="D279" s="346"/>
      <c r="E279" s="346"/>
      <c r="F279" s="346"/>
      <c r="G279" s="346"/>
      <c r="H279" s="346"/>
      <c r="I279" s="245" t="s">
        <v>839</v>
      </c>
      <c r="J279" s="245" t="s">
        <v>840</v>
      </c>
      <c r="K279" s="245" t="s">
        <v>841</v>
      </c>
      <c r="L279" s="246">
        <v>894</v>
      </c>
      <c r="M279" s="729"/>
      <c r="N279" s="346"/>
      <c r="O279" s="346"/>
      <c r="P279" s="407"/>
      <c r="Q279" s="47" t="str">
        <f t="shared" si="3"/>
        <v>Incomplete</v>
      </c>
      <c r="R279" s="378"/>
      <c r="S279" s="44"/>
    </row>
    <row r="280" spans="1:19" ht="15.6" x14ac:dyDescent="0.3">
      <c r="A280" s="42"/>
      <c r="B280" s="376"/>
      <c r="C280" s="346"/>
      <c r="D280" s="346"/>
      <c r="E280" s="346"/>
      <c r="F280" s="346"/>
      <c r="G280" s="346"/>
      <c r="H280" s="346"/>
      <c r="I280" s="243" t="s">
        <v>842</v>
      </c>
      <c r="J280" s="243" t="s">
        <v>843</v>
      </c>
      <c r="K280" s="243" t="s">
        <v>844</v>
      </c>
      <c r="L280" s="244">
        <v>716</v>
      </c>
      <c r="M280" s="729"/>
      <c r="N280" s="346"/>
      <c r="O280" s="346"/>
      <c r="P280" s="407"/>
      <c r="Q280" s="47" t="str">
        <f t="shared" si="3"/>
        <v>Incomplete</v>
      </c>
      <c r="R280" s="378"/>
      <c r="S280" s="44"/>
    </row>
    <row r="281" spans="1:19" ht="14.4" thickBot="1" x14ac:dyDescent="0.35">
      <c r="A281" s="42"/>
      <c r="B281" s="379"/>
      <c r="C281" s="362"/>
      <c r="D281" s="362"/>
      <c r="E281" s="362"/>
      <c r="F281" s="362"/>
      <c r="G281" s="362"/>
      <c r="H281" s="362"/>
      <c r="I281" s="459"/>
      <c r="J281" s="380"/>
      <c r="K281" s="380"/>
      <c r="L281" s="380"/>
      <c r="M281" s="362"/>
      <c r="N281" s="362"/>
      <c r="O281" s="362"/>
      <c r="P281" s="380"/>
      <c r="Q281" s="380"/>
      <c r="R281" s="382"/>
      <c r="S281" s="44"/>
    </row>
    <row r="282" spans="1:19" x14ac:dyDescent="0.3">
      <c r="A282" s="42"/>
      <c r="B282" s="36"/>
      <c r="C282" s="36"/>
      <c r="D282" s="36"/>
      <c r="E282" s="36"/>
      <c r="F282" s="36"/>
      <c r="G282" s="36"/>
      <c r="H282" s="36"/>
      <c r="I282" s="124"/>
      <c r="J282" s="40"/>
      <c r="K282" s="40"/>
      <c r="L282" s="40"/>
      <c r="M282" s="40"/>
      <c r="N282" s="40"/>
      <c r="O282" s="40"/>
      <c r="P282" s="40"/>
      <c r="Q282" s="40"/>
      <c r="R282" s="36"/>
      <c r="S282" s="44"/>
    </row>
    <row r="283" spans="1:19" ht="14.4" thickBot="1" x14ac:dyDescent="0.35">
      <c r="A283" s="50"/>
      <c r="B283" s="51"/>
      <c r="C283" s="51"/>
      <c r="D283" s="51"/>
      <c r="E283" s="51"/>
      <c r="F283" s="51"/>
      <c r="G283" s="51"/>
      <c r="H283" s="51"/>
      <c r="I283" s="167"/>
      <c r="J283" s="132"/>
      <c r="K283" s="132"/>
      <c r="L283" s="132"/>
      <c r="M283" s="51"/>
      <c r="N283" s="51"/>
      <c r="O283" s="51"/>
      <c r="P283" s="132"/>
      <c r="Q283" s="132"/>
      <c r="R283" s="51"/>
      <c r="S283" s="53"/>
    </row>
  </sheetData>
  <sheetProtection algorithmName="SHA-512" hashValue="cy2UEGX1FLb7ErOlu99m8R/FPr3k6xaHeKkxsvNPDjxBlu9agUXazVmuRNOvbRhNQkt34ssdHoXuVIJH5vpEdw==" saltValue="crPwyLO2P04MoJro1W1FCg==" spinCount="100000" sheet="1"/>
  <mergeCells count="5">
    <mergeCell ref="O29:Q30"/>
    <mergeCell ref="C28:M28"/>
    <mergeCell ref="J4:P5"/>
    <mergeCell ref="C26:M27"/>
    <mergeCell ref="C12:M14"/>
  </mergeCells>
  <conditionalFormatting sqref="Q1:Q1048576">
    <cfRule type="cellIs" dxfId="88" priority="19" operator="equal">
      <formula>"Complete"</formula>
    </cfRule>
    <cfRule type="cellIs" dxfId="87" priority="20" operator="equal">
      <formula>"Incomplete"</formula>
    </cfRule>
  </conditionalFormatting>
  <conditionalFormatting sqref="A1:XFD5 A7:XFD9 A6:E6 G6:XFD6 A10:B10 D10:XFD10 A11:XFD16 A281:XFD1048576 A32:L280 N32:XFD280 A18:XFD18 A17:I17 K17:XFD17 A20:XFD20 A19:I19 K19:XFD19 A22:XFD31 A21:I21 K21 M21:XFD21">
    <cfRule type="expression" dxfId="86" priority="14" stopIfTrue="1">
      <formula>$E$6="No"</formula>
    </cfRule>
  </conditionalFormatting>
  <conditionalFormatting sqref="F6">
    <cfRule type="expression" dxfId="85" priority="8">
      <formula>$E$6="No"</formula>
    </cfRule>
  </conditionalFormatting>
  <conditionalFormatting sqref="C10">
    <cfRule type="expression" dxfId="84" priority="6" stopIfTrue="1">
      <formula>$E$6="No"</formula>
    </cfRule>
  </conditionalFormatting>
  <conditionalFormatting sqref="M32:M280">
    <cfRule type="expression" dxfId="83" priority="5" stopIfTrue="1">
      <formula>$E$6="No"</formula>
    </cfRule>
  </conditionalFormatting>
  <conditionalFormatting sqref="J17">
    <cfRule type="expression" dxfId="82" priority="4" stopIfTrue="1">
      <formula>$E$6="No"</formula>
    </cfRule>
  </conditionalFormatting>
  <conditionalFormatting sqref="J19">
    <cfRule type="expression" dxfId="81" priority="3" stopIfTrue="1">
      <formula>$E$6="No"</formula>
    </cfRule>
  </conditionalFormatting>
  <conditionalFormatting sqref="J21">
    <cfRule type="expression" dxfId="80" priority="2" stopIfTrue="1">
      <formula>$E$6="No"</formula>
    </cfRule>
  </conditionalFormatting>
  <conditionalFormatting sqref="L21">
    <cfRule type="expression" dxfId="79" priority="1" stopIfTrue="1">
      <formula>$E$6="No"</formula>
    </cfRule>
  </conditionalFormatting>
  <dataValidations xWindow="1339" yWindow="581" count="3">
    <dataValidation type="whole" operator="greaterThanOrEqual" allowBlank="1" showInputMessage="1" showErrorMessage="1" errorTitle="Customer numbers" error="Please insert a positive integer_x000a_" sqref="M29 J23">
      <formula1>0</formula1>
    </dataValidation>
    <dataValidation type="whole" operator="greaterThanOrEqual" allowBlank="1" showInputMessage="1" showErrorMessage="1" prompt="This must be a whole number greater than or equal to zero." sqref="M32:M280">
      <formula1>0</formula1>
    </dataValidation>
    <dataValidation type="whole" operator="greaterThanOrEqual" allowBlank="1" showInputMessage="1" showErrorMessage="1" errorTitle="Customer numbers" error="Please insert a positive integer_x000a_" prompt="Please insert a whole number greater than or equal to zero." sqref="J17 J19 J21 L21">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AH109"/>
  <sheetViews>
    <sheetView showGridLines="0" zoomScale="85" zoomScaleNormal="85" zoomScaleSheetLayoutView="80" workbookViewId="0">
      <selection activeCell="F93" sqref="F93"/>
    </sheetView>
  </sheetViews>
  <sheetFormatPr defaultColWidth="0" defaultRowHeight="15.6" zeroHeight="1" x14ac:dyDescent="0.3"/>
  <cols>
    <col min="1" max="1" width="1.59765625" style="1" customWidth="1"/>
    <col min="2" max="2" width="1.5" style="1" customWidth="1"/>
    <col min="3" max="3" width="11.5" style="1" customWidth="1"/>
    <col min="4" max="4" width="5.59765625" style="1" customWidth="1"/>
    <col min="5" max="5" width="8" style="1" customWidth="1"/>
    <col min="6" max="6" width="30.09765625" style="1" customWidth="1"/>
    <col min="7" max="7" width="2.5" style="1" customWidth="1"/>
    <col min="8" max="9" width="9" style="1" customWidth="1"/>
    <col min="10" max="10" width="2.09765625" style="1" customWidth="1"/>
    <col min="11" max="11" width="12.09765625" style="1" customWidth="1"/>
    <col min="12" max="12" width="1.09765625" style="1" customWidth="1"/>
    <col min="13" max="15" width="11.09765625" style="1" customWidth="1"/>
    <col min="16" max="17" width="1.59765625" style="1" customWidth="1"/>
    <col min="18" max="18" width="4" style="1" customWidth="1"/>
    <col min="19" max="19" width="9.5" style="1" customWidth="1"/>
    <col min="20" max="20" width="9" style="1" customWidth="1"/>
    <col min="21" max="21" width="9" style="1" hidden="1" customWidth="1"/>
    <col min="22" max="23" width="0" style="1" hidden="1" customWidth="1"/>
    <col min="24" max="33" width="9" style="1" hidden="1" customWidth="1"/>
    <col min="34" max="34" width="9.765625E-2" style="1" hidden="1" customWidth="1"/>
    <col min="35" max="16384" width="9" style="1" hidden="1"/>
  </cols>
  <sheetData>
    <row r="1" spans="1:25" x14ac:dyDescent="0.3">
      <c r="A1" s="252"/>
      <c r="B1" s="306"/>
      <c r="C1" s="306"/>
      <c r="D1" s="306"/>
      <c r="E1" s="306"/>
      <c r="F1" s="306"/>
      <c r="G1" s="306"/>
      <c r="H1" s="306"/>
      <c r="I1" s="306"/>
      <c r="J1" s="306"/>
      <c r="K1" s="306"/>
      <c r="L1" s="306"/>
      <c r="M1" s="306"/>
      <c r="N1" s="306"/>
      <c r="O1" s="306"/>
      <c r="P1" s="306"/>
      <c r="Q1" s="307"/>
      <c r="T1" s="760"/>
    </row>
    <row r="2" spans="1:25" ht="16.2" thickBot="1" x14ac:dyDescent="0.35">
      <c r="A2" s="308"/>
      <c r="B2" s="309"/>
      <c r="C2" s="309"/>
      <c r="D2" s="309"/>
      <c r="E2" s="309"/>
      <c r="F2" s="309"/>
      <c r="G2" s="309"/>
      <c r="H2" s="309"/>
      <c r="I2" s="761"/>
      <c r="J2" s="762"/>
      <c r="K2" s="762"/>
      <c r="L2" s="762"/>
      <c r="M2" s="762"/>
      <c r="N2" s="762"/>
      <c r="O2" s="762"/>
      <c r="P2" s="762"/>
      <c r="Q2" s="310"/>
      <c r="T2" s="760"/>
    </row>
    <row r="3" spans="1:25" x14ac:dyDescent="0.3">
      <c r="A3" s="2"/>
      <c r="B3" s="3"/>
      <c r="C3" s="3"/>
      <c r="D3" s="3"/>
      <c r="E3" s="3"/>
      <c r="F3" s="3"/>
      <c r="G3" s="3"/>
      <c r="H3" s="3"/>
      <c r="I3" s="3"/>
      <c r="J3" s="3"/>
      <c r="K3" s="3"/>
      <c r="L3" s="3"/>
      <c r="M3" s="3"/>
      <c r="N3" s="3"/>
      <c r="O3" s="3"/>
      <c r="P3" s="3"/>
      <c r="Q3" s="4"/>
      <c r="T3" s="760"/>
    </row>
    <row r="4" spans="1:25" x14ac:dyDescent="0.3">
      <c r="A4" s="2"/>
      <c r="B4" s="3"/>
      <c r="C4" s="3"/>
      <c r="D4" s="3"/>
      <c r="E4" s="3"/>
      <c r="F4" s="3"/>
      <c r="G4" s="3"/>
      <c r="H4" s="3"/>
      <c r="I4" s="3"/>
      <c r="J4" s="3"/>
      <c r="K4" s="3"/>
      <c r="L4" s="3"/>
      <c r="M4" s="3"/>
      <c r="N4" s="3"/>
      <c r="O4" s="3"/>
      <c r="P4" s="3"/>
      <c r="Q4" s="4"/>
      <c r="T4" s="760"/>
    </row>
    <row r="5" spans="1:25" x14ac:dyDescent="0.3">
      <c r="A5" s="2"/>
      <c r="B5" s="3"/>
      <c r="C5" s="3"/>
      <c r="D5" s="3"/>
      <c r="E5" s="3"/>
      <c r="F5" s="763" t="s">
        <v>919</v>
      </c>
      <c r="G5" s="763"/>
      <c r="H5" s="763"/>
      <c r="I5" s="763"/>
      <c r="J5" s="763"/>
      <c r="K5" s="763"/>
      <c r="L5" s="763"/>
      <c r="M5" s="763"/>
      <c r="N5" s="763"/>
      <c r="O5" s="3"/>
      <c r="P5" s="3"/>
      <c r="Q5" s="4"/>
      <c r="T5" s="760"/>
    </row>
    <row r="6" spans="1:25" x14ac:dyDescent="0.3">
      <c r="A6" s="2"/>
      <c r="B6" s="3"/>
      <c r="C6" s="3"/>
      <c r="D6" s="3"/>
      <c r="E6" s="3"/>
      <c r="F6" s="763"/>
      <c r="G6" s="763"/>
      <c r="H6" s="763"/>
      <c r="I6" s="763"/>
      <c r="J6" s="763"/>
      <c r="K6" s="763"/>
      <c r="L6" s="763"/>
      <c r="M6" s="763"/>
      <c r="N6" s="763"/>
      <c r="O6" s="5"/>
      <c r="P6" s="3"/>
      <c r="Q6" s="4"/>
      <c r="T6" s="760"/>
    </row>
    <row r="7" spans="1:25" x14ac:dyDescent="0.3">
      <c r="A7" s="2"/>
      <c r="B7" s="3"/>
      <c r="C7" s="3"/>
      <c r="D7" s="3"/>
      <c r="E7" s="3"/>
      <c r="F7" s="3"/>
      <c r="G7" s="3"/>
      <c r="H7" s="3"/>
      <c r="I7" s="3"/>
      <c r="J7" s="3"/>
      <c r="K7" s="3"/>
      <c r="L7" s="3"/>
      <c r="M7" s="3"/>
      <c r="N7" s="3"/>
      <c r="O7" s="3"/>
      <c r="P7" s="3"/>
      <c r="Q7" s="4"/>
      <c r="T7" s="760"/>
    </row>
    <row r="8" spans="1:25" x14ac:dyDescent="0.3">
      <c r="A8" s="2"/>
      <c r="B8" s="3"/>
      <c r="C8" s="3"/>
      <c r="D8" s="3"/>
      <c r="E8" s="3"/>
      <c r="F8" s="6" t="str">
        <f ca="1">"This form "&amp;IF(O21="Incomplete","is not",IF(O21="Possible Error","may be","is"))&amp;" ready for submission.  Please see summary table below for further information."</f>
        <v>This form is not ready for submission.  Please see summary table below for further information.</v>
      </c>
      <c r="G8" s="7"/>
      <c r="H8" s="7"/>
      <c r="I8" s="7"/>
      <c r="J8" s="7"/>
      <c r="K8" s="7"/>
      <c r="L8" s="7"/>
      <c r="M8" s="7"/>
      <c r="N8" s="7"/>
      <c r="O8" s="18"/>
      <c r="P8" s="3"/>
      <c r="Q8" s="4"/>
      <c r="T8" s="760"/>
      <c r="Y8" s="1" t="str">
        <f ca="1">IF(COUNTIF(O21:O49,"Incomplete")&gt;0,"Incomplete","Complete")</f>
        <v>Incomplete</v>
      </c>
    </row>
    <row r="9" spans="1:25" ht="15.75" customHeight="1" x14ac:dyDescent="0.3">
      <c r="A9" s="2"/>
      <c r="B9" s="3"/>
      <c r="C9" s="3"/>
      <c r="D9" s="3"/>
      <c r="E9" s="3"/>
      <c r="F9" s="3"/>
      <c r="G9" s="3"/>
      <c r="H9" s="3"/>
      <c r="I9" s="3"/>
      <c r="J9" s="3"/>
      <c r="K9" s="3"/>
      <c r="L9" s="3"/>
      <c r="M9" s="3"/>
      <c r="N9" s="3"/>
      <c r="O9" s="3"/>
      <c r="P9" s="3"/>
      <c r="Q9" s="4"/>
      <c r="T9" s="760"/>
      <c r="U9" s="187"/>
      <c r="V9" s="187"/>
      <c r="W9" s="187"/>
    </row>
    <row r="10" spans="1:25" x14ac:dyDescent="0.3">
      <c r="A10" s="2"/>
      <c r="B10" s="635" t="s">
        <v>1169</v>
      </c>
      <c r="C10" s="635"/>
      <c r="D10" s="635"/>
      <c r="E10" s="635"/>
      <c r="F10" s="635"/>
      <c r="G10" s="676" t="s">
        <v>1225</v>
      </c>
      <c r="H10" s="635"/>
      <c r="I10" s="635"/>
      <c r="J10" s="635"/>
      <c r="K10" s="635"/>
      <c r="L10" s="635"/>
      <c r="M10" s="635"/>
      <c r="N10" s="169"/>
      <c r="O10" s="169"/>
      <c r="P10" s="3"/>
      <c r="Q10" s="4"/>
      <c r="T10" s="760"/>
    </row>
    <row r="11" spans="1:25" ht="16.2" thickBot="1" x14ac:dyDescent="0.35">
      <c r="A11" s="8"/>
      <c r="B11" s="3"/>
      <c r="C11" s="3"/>
      <c r="D11" s="3"/>
      <c r="E11" s="3"/>
      <c r="F11" s="3"/>
      <c r="G11" s="3"/>
      <c r="H11" s="3"/>
      <c r="I11" s="3"/>
      <c r="J11" s="3"/>
      <c r="K11" s="3"/>
      <c r="L11" s="3"/>
      <c r="M11" s="3"/>
      <c r="N11" s="3"/>
      <c r="O11" s="3"/>
      <c r="P11" s="3"/>
      <c r="Q11" s="4"/>
      <c r="T11" s="760"/>
    </row>
    <row r="12" spans="1:25" ht="16.2" thickBot="1" x14ac:dyDescent="0.35">
      <c r="A12" s="8"/>
      <c r="B12" s="249"/>
      <c r="C12" s="311" t="s">
        <v>857</v>
      </c>
      <c r="D12" s="250"/>
      <c r="E12" s="250"/>
      <c r="F12" s="251"/>
      <c r="G12" s="3"/>
      <c r="H12" s="3"/>
      <c r="I12" s="3"/>
      <c r="J12" s="3"/>
      <c r="K12" s="3"/>
      <c r="L12" s="3"/>
      <c r="M12" s="3"/>
      <c r="N12" s="3"/>
      <c r="O12" s="3"/>
      <c r="P12" s="3"/>
      <c r="Q12" s="4"/>
      <c r="T12" s="760"/>
    </row>
    <row r="13" spans="1:25" x14ac:dyDescent="0.3">
      <c r="A13" s="8"/>
      <c r="B13" s="663"/>
      <c r="C13" s="661"/>
      <c r="D13" s="661"/>
      <c r="E13" s="661"/>
      <c r="F13" s="662"/>
      <c r="G13" s="3"/>
      <c r="H13" s="3"/>
      <c r="I13" s="3"/>
      <c r="J13" s="3"/>
      <c r="K13" s="3"/>
      <c r="L13" s="3"/>
      <c r="M13" s="3"/>
      <c r="N13" s="3"/>
      <c r="O13" s="3"/>
      <c r="P13" s="3"/>
      <c r="Q13" s="4"/>
      <c r="T13" s="760"/>
    </row>
    <row r="14" spans="1:25" x14ac:dyDescent="0.3">
      <c r="A14" s="8"/>
      <c r="B14" s="664"/>
      <c r="C14" s="10"/>
      <c r="D14" s="665"/>
      <c r="E14" s="666" t="s">
        <v>860</v>
      </c>
      <c r="F14" s="667"/>
      <c r="G14" s="3"/>
      <c r="H14" s="3"/>
      <c r="I14" s="3"/>
      <c r="J14" s="3"/>
      <c r="K14" s="3"/>
      <c r="L14" s="3"/>
      <c r="M14" s="3"/>
      <c r="N14" s="3"/>
      <c r="O14" s="3"/>
      <c r="P14" s="3"/>
      <c r="Q14" s="4"/>
      <c r="T14" s="760"/>
    </row>
    <row r="15" spans="1:25" x14ac:dyDescent="0.3">
      <c r="A15" s="8"/>
      <c r="B15" s="664"/>
      <c r="C15" s="670"/>
      <c r="D15" s="665"/>
      <c r="E15" s="668"/>
      <c r="F15" s="669"/>
      <c r="G15" s="3"/>
      <c r="H15" s="3"/>
      <c r="I15" s="3"/>
      <c r="J15" s="3"/>
      <c r="K15" s="3"/>
      <c r="L15" s="3"/>
      <c r="M15" s="3"/>
      <c r="N15" s="3"/>
      <c r="O15" s="3"/>
      <c r="P15" s="3"/>
      <c r="Q15" s="4"/>
      <c r="T15" s="760"/>
    </row>
    <row r="16" spans="1:25" x14ac:dyDescent="0.3">
      <c r="A16" s="8"/>
      <c r="B16" s="664"/>
      <c r="C16" s="462"/>
      <c r="D16" s="665"/>
      <c r="E16" s="666" t="s">
        <v>861</v>
      </c>
      <c r="F16" s="667"/>
      <c r="G16" s="3"/>
      <c r="H16" s="3"/>
      <c r="I16" s="3"/>
      <c r="J16" s="3"/>
      <c r="K16" s="3"/>
      <c r="L16" s="3"/>
      <c r="M16" s="3"/>
      <c r="N16" s="3"/>
      <c r="O16" s="3"/>
      <c r="P16" s="3"/>
      <c r="Q16" s="4"/>
      <c r="T16" s="760"/>
    </row>
    <row r="17" spans="1:20" ht="16.2" thickBot="1" x14ac:dyDescent="0.35">
      <c r="A17" s="8"/>
      <c r="B17" s="671"/>
      <c r="C17" s="672"/>
      <c r="D17" s="673"/>
      <c r="E17" s="674"/>
      <c r="F17" s="675"/>
      <c r="G17" s="3"/>
      <c r="H17" s="3"/>
      <c r="I17" s="3"/>
      <c r="J17" s="3"/>
      <c r="K17" s="3"/>
      <c r="L17" s="3"/>
      <c r="M17" s="3"/>
      <c r="N17" s="3"/>
      <c r="O17" s="3"/>
      <c r="P17" s="3"/>
      <c r="Q17" s="4"/>
      <c r="T17" s="760"/>
    </row>
    <row r="18" spans="1:20" ht="16.2" thickBot="1" x14ac:dyDescent="0.35">
      <c r="A18" s="2"/>
      <c r="B18" s="3"/>
      <c r="C18" s="3"/>
      <c r="D18" s="3"/>
      <c r="E18" s="3"/>
      <c r="F18" s="3"/>
      <c r="G18" s="3"/>
      <c r="H18" s="3"/>
      <c r="I18" s="3"/>
      <c r="J18" s="3"/>
      <c r="K18" s="3"/>
      <c r="L18" s="3"/>
      <c r="M18" s="3"/>
      <c r="N18" s="3"/>
      <c r="O18" s="3"/>
      <c r="P18" s="3"/>
      <c r="Q18" s="4"/>
    </row>
    <row r="19" spans="1:20" ht="16.2" thickBot="1" x14ac:dyDescent="0.35">
      <c r="A19" s="2"/>
      <c r="B19" s="252"/>
      <c r="C19" s="312" t="s">
        <v>858</v>
      </c>
      <c r="D19" s="313"/>
      <c r="E19" s="313"/>
      <c r="F19" s="313" t="s">
        <v>859</v>
      </c>
      <c r="G19" s="314"/>
      <c r="H19" s="314"/>
      <c r="I19" s="314"/>
      <c r="J19" s="314"/>
      <c r="K19" s="314"/>
      <c r="L19" s="314"/>
      <c r="M19" s="314"/>
      <c r="N19" s="314" t="s">
        <v>862</v>
      </c>
      <c r="O19" s="314" t="s">
        <v>1205</v>
      </c>
      <c r="P19" s="253"/>
      <c r="Q19" s="4"/>
    </row>
    <row r="20" spans="1:20" ht="15.75" customHeight="1" x14ac:dyDescent="0.3">
      <c r="A20" s="2"/>
      <c r="B20" s="11"/>
      <c r="C20" s="12"/>
      <c r="D20" s="13"/>
      <c r="E20" s="13"/>
      <c r="F20" s="13"/>
      <c r="G20" s="14"/>
      <c r="H20" s="14"/>
      <c r="I20" s="14"/>
      <c r="J20" s="14"/>
      <c r="K20" s="14"/>
      <c r="L20" s="14"/>
      <c r="M20" s="14"/>
      <c r="N20" s="14"/>
      <c r="O20" s="14"/>
      <c r="P20" s="15"/>
      <c r="Q20" s="4"/>
    </row>
    <row r="21" spans="1:20" ht="31.2" x14ac:dyDescent="0.3">
      <c r="A21" s="2"/>
      <c r="B21" s="16"/>
      <c r="C21" s="17"/>
      <c r="D21" s="3"/>
      <c r="E21" s="764" t="s">
        <v>1250</v>
      </c>
      <c r="F21" s="764"/>
      <c r="G21" s="764"/>
      <c r="H21" s="764"/>
      <c r="I21" s="764"/>
      <c r="J21" s="764"/>
      <c r="K21" s="764"/>
      <c r="L21" s="764"/>
      <c r="M21" s="764"/>
      <c r="N21" s="168"/>
      <c r="O21" s="18" t="str">
        <f ca="1">IF(COUNTIF(O23:O80,"Incomplete")&gt;0,"Incomplete","Complete")</f>
        <v>Incomplete</v>
      </c>
      <c r="P21" s="19"/>
      <c r="Q21" s="4"/>
      <c r="S21" s="694" t="s">
        <v>1223</v>
      </c>
      <c r="T21" s="694" t="s">
        <v>1224</v>
      </c>
    </row>
    <row r="22" spans="1:20" ht="15.75" customHeight="1" x14ac:dyDescent="0.3">
      <c r="A22" s="2"/>
      <c r="B22" s="20"/>
      <c r="C22" s="21"/>
      <c r="D22" s="24"/>
      <c r="E22" s="24"/>
      <c r="F22" s="24"/>
      <c r="G22" s="24"/>
      <c r="H22" s="24"/>
      <c r="I22" s="24"/>
      <c r="J22" s="24"/>
      <c r="K22" s="24"/>
      <c r="L22" s="24"/>
      <c r="M22" s="24"/>
      <c r="N22" s="168"/>
      <c r="O22" s="168"/>
      <c r="P22" s="19"/>
      <c r="Q22" s="4"/>
      <c r="S22" s="695"/>
      <c r="T22" s="695"/>
    </row>
    <row r="23" spans="1:20" ht="15.75" customHeight="1" x14ac:dyDescent="0.3">
      <c r="A23" s="2"/>
      <c r="B23" s="16"/>
      <c r="C23" s="617" t="s">
        <v>1130</v>
      </c>
      <c r="D23" s="3"/>
      <c r="E23" s="764" t="s">
        <v>1252</v>
      </c>
      <c r="F23" s="764"/>
      <c r="G23" s="764"/>
      <c r="H23" s="764"/>
      <c r="I23" s="764"/>
      <c r="J23" s="764"/>
      <c r="K23" s="764"/>
      <c r="L23" s="764"/>
      <c r="M23" s="764"/>
      <c r="N23" s="23" t="s">
        <v>934</v>
      </c>
      <c r="O23" s="18" t="str">
        <f ca="1">IF(N23="Yes",INDIRECT("'"&amp;C23&amp;"'!"&amp;S23),"")</f>
        <v>Incomplete</v>
      </c>
      <c r="P23" s="19"/>
      <c r="Q23" s="4"/>
      <c r="S23" s="695" t="s">
        <v>1206</v>
      </c>
      <c r="T23" s="695"/>
    </row>
    <row r="24" spans="1:20" ht="27.75" customHeight="1" x14ac:dyDescent="0.3">
      <c r="A24" s="2"/>
      <c r="B24" s="16"/>
      <c r="C24" s="22"/>
      <c r="D24" s="3"/>
      <c r="E24" s="764"/>
      <c r="F24" s="764"/>
      <c r="G24" s="764"/>
      <c r="H24" s="764"/>
      <c r="I24" s="764"/>
      <c r="J24" s="764"/>
      <c r="K24" s="764"/>
      <c r="L24" s="764"/>
      <c r="M24" s="764"/>
      <c r="N24" s="168"/>
      <c r="O24" s="18"/>
      <c r="P24" s="19"/>
      <c r="Q24" s="4"/>
      <c r="S24" s="695"/>
      <c r="T24" s="695"/>
    </row>
    <row r="25" spans="1:20" ht="11.25" customHeight="1" x14ac:dyDescent="0.3">
      <c r="A25" s="2"/>
      <c r="B25" s="20"/>
      <c r="C25" s="22"/>
      <c r="D25" s="24"/>
      <c r="E25" s="24"/>
      <c r="F25" s="24"/>
      <c r="G25" s="24"/>
      <c r="H25" s="24"/>
      <c r="I25" s="24"/>
      <c r="J25" s="24"/>
      <c r="K25" s="24"/>
      <c r="L25" s="24"/>
      <c r="M25" s="24"/>
      <c r="N25" s="168"/>
      <c r="O25" s="168"/>
      <c r="P25" s="19"/>
      <c r="Q25" s="4"/>
      <c r="S25" s="695"/>
      <c r="T25" s="695"/>
    </row>
    <row r="26" spans="1:20" ht="15.75" customHeight="1" x14ac:dyDescent="0.3">
      <c r="A26" s="2"/>
      <c r="B26" s="20"/>
      <c r="C26" s="178" t="s">
        <v>941</v>
      </c>
      <c r="E26" s="764" t="s">
        <v>1238</v>
      </c>
      <c r="F26" s="764"/>
      <c r="G26" s="764"/>
      <c r="H26" s="764"/>
      <c r="I26" s="764"/>
      <c r="J26" s="764"/>
      <c r="K26" s="764"/>
      <c r="L26" s="764"/>
      <c r="M26" s="764"/>
      <c r="N26" s="23" t="s">
        <v>934</v>
      </c>
      <c r="O26" s="18" t="str">
        <f ca="1">IF(N26="Yes",INDIRECT("'"&amp;C26&amp;"'!"&amp;S26),"")</f>
        <v>Incomplete</v>
      </c>
      <c r="P26" s="19"/>
      <c r="Q26" s="4"/>
      <c r="S26" s="695" t="s">
        <v>1207</v>
      </c>
      <c r="T26" s="696" t="s">
        <v>1197</v>
      </c>
    </row>
    <row r="27" spans="1:20" ht="15.75" customHeight="1" x14ac:dyDescent="0.3">
      <c r="A27" s="2"/>
      <c r="B27" s="20"/>
      <c r="C27" s="22"/>
      <c r="E27" s="766"/>
      <c r="F27" s="766"/>
      <c r="G27" s="766"/>
      <c r="H27" s="766"/>
      <c r="I27" s="766"/>
      <c r="J27" s="766"/>
      <c r="K27" s="766"/>
      <c r="L27" s="766"/>
      <c r="M27" s="766"/>
      <c r="N27" s="168"/>
      <c r="O27" s="168"/>
      <c r="P27" s="19"/>
      <c r="Q27" s="4"/>
      <c r="S27" s="695"/>
      <c r="T27" s="696"/>
    </row>
    <row r="28" spans="1:20" ht="6" customHeight="1" x14ac:dyDescent="0.3">
      <c r="A28" s="2"/>
      <c r="B28" s="20"/>
      <c r="C28" s="22"/>
      <c r="E28" s="24"/>
      <c r="F28" s="24"/>
      <c r="G28" s="24"/>
      <c r="H28" s="24"/>
      <c r="I28" s="24"/>
      <c r="J28" s="24"/>
      <c r="K28" s="24"/>
      <c r="L28" s="24"/>
      <c r="M28" s="24"/>
      <c r="N28" s="168"/>
      <c r="O28" s="168"/>
      <c r="P28" s="19"/>
      <c r="Q28" s="4"/>
      <c r="S28" s="695"/>
      <c r="T28" s="697"/>
    </row>
    <row r="29" spans="1:20" ht="13.5" customHeight="1" x14ac:dyDescent="0.3">
      <c r="A29" s="2"/>
      <c r="B29" s="16"/>
      <c r="C29" s="178" t="s">
        <v>1127</v>
      </c>
      <c r="E29" s="764" t="s">
        <v>1240</v>
      </c>
      <c r="F29" s="764"/>
      <c r="G29" s="764"/>
      <c r="H29" s="764"/>
      <c r="I29" s="764"/>
      <c r="J29" s="764"/>
      <c r="K29" s="764"/>
      <c r="L29" s="764"/>
      <c r="M29" s="764"/>
      <c r="N29" s="23" t="s">
        <v>934</v>
      </c>
      <c r="O29" s="18" t="str">
        <f ca="1">IF(N29="Yes",INDIRECT("'"&amp;C29&amp;"'!"&amp;S29),"")</f>
        <v>Incomplete</v>
      </c>
      <c r="P29" s="19"/>
      <c r="Q29" s="4"/>
      <c r="S29" s="695" t="s">
        <v>1207</v>
      </c>
      <c r="T29" s="696" t="s">
        <v>1186</v>
      </c>
    </row>
    <row r="30" spans="1:20" ht="15" customHeight="1" x14ac:dyDescent="0.3">
      <c r="A30" s="2"/>
      <c r="B30" s="16"/>
      <c r="C30" s="22"/>
      <c r="E30" s="766"/>
      <c r="F30" s="766"/>
      <c r="G30" s="766"/>
      <c r="H30" s="766"/>
      <c r="I30" s="766"/>
      <c r="J30" s="766"/>
      <c r="K30" s="766"/>
      <c r="L30" s="766"/>
      <c r="M30" s="766"/>
      <c r="N30" s="168"/>
      <c r="O30" s="168"/>
      <c r="P30" s="19"/>
      <c r="Q30" s="4"/>
      <c r="S30" s="695"/>
      <c r="T30" s="697"/>
    </row>
    <row r="31" spans="1:20" ht="6" customHeight="1" x14ac:dyDescent="0.3">
      <c r="A31" s="2"/>
      <c r="B31" s="20"/>
      <c r="C31" s="22"/>
      <c r="E31" s="24"/>
      <c r="F31" s="24"/>
      <c r="G31" s="24"/>
      <c r="H31" s="24"/>
      <c r="I31" s="24"/>
      <c r="J31" s="24"/>
      <c r="K31" s="24"/>
      <c r="L31" s="24"/>
      <c r="M31" s="24"/>
      <c r="N31" s="168"/>
      <c r="O31" s="168"/>
      <c r="P31" s="19"/>
      <c r="Q31" s="4"/>
      <c r="S31" s="695"/>
      <c r="T31" s="697"/>
    </row>
    <row r="32" spans="1:20" ht="15" customHeight="1" x14ac:dyDescent="0.3">
      <c r="A32" s="2"/>
      <c r="B32" s="16"/>
      <c r="C32" s="178" t="s">
        <v>1128</v>
      </c>
      <c r="E32" s="764" t="s">
        <v>1241</v>
      </c>
      <c r="F32" s="764"/>
      <c r="G32" s="764"/>
      <c r="H32" s="764"/>
      <c r="I32" s="764"/>
      <c r="J32" s="764"/>
      <c r="K32" s="764"/>
      <c r="L32" s="764"/>
      <c r="M32" s="764"/>
      <c r="N32" s="23" t="s">
        <v>934</v>
      </c>
      <c r="O32" s="18" t="str">
        <f ca="1">IF(N32="Yes",INDIRECT("'"&amp;C32&amp;"'!"&amp;S32),"")</f>
        <v>Incomplete</v>
      </c>
      <c r="P32" s="19"/>
      <c r="Q32" s="4"/>
      <c r="S32" s="695" t="s">
        <v>1213</v>
      </c>
      <c r="T32" s="696" t="s">
        <v>1185</v>
      </c>
    </row>
    <row r="33" spans="1:20" ht="19.5" customHeight="1" x14ac:dyDescent="0.3">
      <c r="A33" s="2"/>
      <c r="B33" s="20"/>
      <c r="C33" s="22"/>
      <c r="E33" s="765"/>
      <c r="F33" s="765"/>
      <c r="G33" s="765"/>
      <c r="H33" s="765"/>
      <c r="I33" s="765"/>
      <c r="J33" s="765"/>
      <c r="K33" s="765"/>
      <c r="L33" s="765"/>
      <c r="M33" s="765"/>
      <c r="N33" s="168"/>
      <c r="O33" s="168"/>
      <c r="P33" s="19"/>
      <c r="Q33" s="4"/>
      <c r="S33" s="695"/>
      <c r="T33" s="697"/>
    </row>
    <row r="34" spans="1:20" ht="6" customHeight="1" x14ac:dyDescent="0.3">
      <c r="A34" s="2"/>
      <c r="B34" s="20"/>
      <c r="C34" s="22"/>
      <c r="E34" s="24"/>
      <c r="F34" s="24"/>
      <c r="G34" s="24"/>
      <c r="H34" s="24"/>
      <c r="I34" s="24"/>
      <c r="J34" s="24"/>
      <c r="K34" s="24"/>
      <c r="L34" s="24"/>
      <c r="M34" s="24"/>
      <c r="N34" s="168"/>
      <c r="O34" s="168"/>
      <c r="P34" s="19"/>
      <c r="Q34" s="4"/>
      <c r="S34" s="695"/>
      <c r="T34" s="697"/>
    </row>
    <row r="35" spans="1:20" ht="15.75" customHeight="1" x14ac:dyDescent="0.3">
      <c r="A35" s="2"/>
      <c r="B35" s="16"/>
      <c r="C35" s="178" t="s">
        <v>1266</v>
      </c>
      <c r="E35" s="764" t="s">
        <v>1242</v>
      </c>
      <c r="F35" s="764"/>
      <c r="G35" s="764"/>
      <c r="H35" s="764"/>
      <c r="I35" s="764"/>
      <c r="J35" s="764"/>
      <c r="K35" s="764"/>
      <c r="L35" s="764"/>
      <c r="M35" s="764"/>
      <c r="N35" s="23" t="str">
        <f>IF(OR('Cover Sheet'!E19="Yes",'Cover Sheet'!E28="Yes"),"Yes","No")</f>
        <v>No</v>
      </c>
      <c r="O35" s="18" t="str">
        <f ca="1">IF(N35="Yes",INDIRECT("'"&amp;C35&amp;"'!"&amp;S35),"")</f>
        <v/>
      </c>
      <c r="P35" s="19"/>
      <c r="Q35" s="4"/>
      <c r="S35" s="695" t="s">
        <v>1209</v>
      </c>
      <c r="T35" s="696" t="s">
        <v>1189</v>
      </c>
    </row>
    <row r="36" spans="1:20" ht="15.75" customHeight="1" x14ac:dyDescent="0.3">
      <c r="A36" s="2"/>
      <c r="B36" s="16"/>
      <c r="C36" s="22"/>
      <c r="E36" s="764"/>
      <c r="F36" s="764"/>
      <c r="G36" s="764"/>
      <c r="H36" s="764"/>
      <c r="I36" s="764"/>
      <c r="J36" s="764"/>
      <c r="K36" s="764"/>
      <c r="L36" s="764"/>
      <c r="M36" s="764"/>
      <c r="N36" s="168"/>
      <c r="O36" s="18"/>
      <c r="P36" s="19"/>
      <c r="Q36" s="4"/>
      <c r="S36" s="695"/>
      <c r="T36" s="697"/>
    </row>
    <row r="37" spans="1:20" ht="15.75" customHeight="1" x14ac:dyDescent="0.3">
      <c r="A37" s="2"/>
      <c r="B37" s="16"/>
      <c r="C37" s="22"/>
      <c r="E37" s="552"/>
      <c r="F37" s="552"/>
      <c r="G37" s="552"/>
      <c r="H37" s="552"/>
      <c r="I37" s="552"/>
      <c r="J37" s="552"/>
      <c r="K37" s="552"/>
      <c r="L37" s="552"/>
      <c r="M37" s="552"/>
      <c r="N37" s="552"/>
      <c r="O37" s="18"/>
      <c r="P37" s="19"/>
      <c r="Q37" s="4"/>
      <c r="S37" s="695"/>
      <c r="T37" s="697"/>
    </row>
    <row r="38" spans="1:20" ht="15.75" customHeight="1" x14ac:dyDescent="0.3">
      <c r="A38" s="2"/>
      <c r="B38" s="16"/>
      <c r="C38" s="178" t="s">
        <v>56</v>
      </c>
      <c r="E38" s="764" t="s">
        <v>1243</v>
      </c>
      <c r="F38" s="764"/>
      <c r="G38" s="764"/>
      <c r="H38" s="764"/>
      <c r="I38" s="764"/>
      <c r="J38" s="764"/>
      <c r="K38" s="764"/>
      <c r="L38" s="764"/>
      <c r="M38" s="764"/>
      <c r="N38" s="23" t="str">
        <f>IF(OR('Cover Sheet'!E19="Yes",'Cover Sheet'!E28="Yes",'Cover Sheet'!E29="Yes"),"Yes","No")</f>
        <v>No</v>
      </c>
      <c r="O38" s="18" t="str">
        <f ca="1">IF(N38="Yes",INDIRECT("'"&amp;C38&amp;"'!"&amp;S38),"")</f>
        <v/>
      </c>
      <c r="P38" s="19"/>
      <c r="Q38" s="4"/>
      <c r="S38" s="695" t="s">
        <v>1309</v>
      </c>
      <c r="T38" s="696" t="s">
        <v>1190</v>
      </c>
    </row>
    <row r="39" spans="1:20" ht="15.75" customHeight="1" x14ac:dyDescent="0.3">
      <c r="A39" s="2"/>
      <c r="B39" s="16"/>
      <c r="C39" s="22"/>
      <c r="E39" s="764"/>
      <c r="F39" s="764"/>
      <c r="G39" s="764"/>
      <c r="H39" s="764"/>
      <c r="I39" s="764"/>
      <c r="J39" s="764"/>
      <c r="K39" s="764"/>
      <c r="L39" s="764"/>
      <c r="M39" s="764"/>
      <c r="N39" s="552"/>
      <c r="O39" s="18"/>
      <c r="P39" s="19"/>
      <c r="Q39" s="4"/>
      <c r="S39" s="695"/>
      <c r="T39" s="697"/>
    </row>
    <row r="40" spans="1:20" ht="6.75" customHeight="1" x14ac:dyDescent="0.3">
      <c r="A40" s="2"/>
      <c r="B40" s="20"/>
      <c r="C40" s="22"/>
      <c r="E40" s="24"/>
      <c r="F40" s="24"/>
      <c r="G40" s="24"/>
      <c r="H40" s="24"/>
      <c r="I40" s="24"/>
      <c r="J40" s="24"/>
      <c r="K40" s="24"/>
      <c r="L40" s="24"/>
      <c r="M40" s="24"/>
      <c r="N40" s="168"/>
      <c r="O40" s="168"/>
      <c r="P40" s="19"/>
      <c r="Q40" s="4"/>
      <c r="S40" s="695"/>
      <c r="T40" s="697"/>
    </row>
    <row r="41" spans="1:20" ht="15.75" customHeight="1" x14ac:dyDescent="0.3">
      <c r="A41" s="2"/>
      <c r="B41" s="16"/>
      <c r="C41" s="178" t="s">
        <v>88</v>
      </c>
      <c r="E41" s="764" t="s">
        <v>1251</v>
      </c>
      <c r="F41" s="766"/>
      <c r="G41" s="766"/>
      <c r="H41" s="766"/>
      <c r="I41" s="766"/>
      <c r="J41" s="766"/>
      <c r="K41" s="766"/>
      <c r="L41" s="766"/>
      <c r="M41" s="766"/>
      <c r="N41" s="23" t="str">
        <f>IF(OR('Cover Sheet'!E20="Yes",'Cover Sheet'!E21="Yes",'Cover Sheet'!E26="Yes",'Cover Sheet'!E35="Yes"),"Yes","No")</f>
        <v>No</v>
      </c>
      <c r="O41" s="18" t="str">
        <f ca="1">IF(N41="Yes",INDIRECT("'"&amp;C41&amp;"'!"&amp;S41),"")</f>
        <v/>
      </c>
      <c r="P41" s="19"/>
      <c r="Q41" s="4"/>
      <c r="S41" s="695" t="s">
        <v>1208</v>
      </c>
      <c r="T41" s="696" t="s">
        <v>1277</v>
      </c>
    </row>
    <row r="42" spans="1:20" ht="15.75" customHeight="1" x14ac:dyDescent="0.3">
      <c r="A42" s="2"/>
      <c r="B42" s="16"/>
      <c r="C42" s="22"/>
      <c r="E42" s="766"/>
      <c r="F42" s="766"/>
      <c r="G42" s="766"/>
      <c r="H42" s="766"/>
      <c r="I42" s="766"/>
      <c r="J42" s="766"/>
      <c r="K42" s="766"/>
      <c r="L42" s="766"/>
      <c r="M42" s="766"/>
      <c r="N42" s="168"/>
      <c r="O42" s="18"/>
      <c r="P42" s="19"/>
      <c r="Q42" s="4"/>
      <c r="S42" s="695"/>
      <c r="T42" s="697"/>
    </row>
    <row r="43" spans="1:20" ht="9" customHeight="1" x14ac:dyDescent="0.3">
      <c r="A43" s="2"/>
      <c r="B43" s="16"/>
      <c r="C43" s="22"/>
      <c r="E43" s="554"/>
      <c r="F43" s="554"/>
      <c r="G43" s="554"/>
      <c r="H43" s="554"/>
      <c r="I43" s="554"/>
      <c r="J43" s="554"/>
      <c r="K43" s="554"/>
      <c r="L43" s="554"/>
      <c r="M43" s="554"/>
      <c r="N43" s="168"/>
      <c r="O43" s="18"/>
      <c r="P43" s="19"/>
      <c r="Q43" s="4"/>
      <c r="S43" s="695"/>
      <c r="T43" s="697"/>
    </row>
    <row r="44" spans="1:20" ht="15.75" customHeight="1" x14ac:dyDescent="0.3">
      <c r="A44" s="2"/>
      <c r="B44" s="16"/>
      <c r="C44" s="178" t="s">
        <v>95</v>
      </c>
      <c r="E44" s="764" t="s">
        <v>1254</v>
      </c>
      <c r="F44" s="764"/>
      <c r="G44" s="764"/>
      <c r="H44" s="764"/>
      <c r="I44" s="764"/>
      <c r="J44" s="764"/>
      <c r="K44" s="764"/>
      <c r="L44" s="764"/>
      <c r="M44" s="764"/>
      <c r="N44" s="23" t="str">
        <f>IF(OR('Cover Sheet'!E22="Yes",'Cover Sheet'!E23="Yes"),"Yes","No")</f>
        <v>No</v>
      </c>
      <c r="O44" s="18" t="str">
        <f ca="1">IF(N44="Yes",INDIRECT("'"&amp;C44&amp;"'!"&amp;S44),"")</f>
        <v/>
      </c>
      <c r="P44" s="19"/>
      <c r="Q44" s="4"/>
      <c r="S44" s="695" t="s">
        <v>1210</v>
      </c>
      <c r="T44" s="696" t="s">
        <v>1180</v>
      </c>
    </row>
    <row r="45" spans="1:20" ht="15.75" customHeight="1" x14ac:dyDescent="0.3">
      <c r="A45" s="2"/>
      <c r="B45" s="16"/>
      <c r="C45" s="22"/>
      <c r="E45" s="764"/>
      <c r="F45" s="764"/>
      <c r="G45" s="764"/>
      <c r="H45" s="764"/>
      <c r="I45" s="764"/>
      <c r="J45" s="764"/>
      <c r="K45" s="764"/>
      <c r="L45" s="764"/>
      <c r="M45" s="764"/>
      <c r="N45" s="168"/>
      <c r="O45" s="18"/>
      <c r="P45" s="19"/>
      <c r="Q45" s="4"/>
      <c r="S45" s="695"/>
      <c r="T45" s="697"/>
    </row>
    <row r="46" spans="1:20" ht="5.25" customHeight="1" x14ac:dyDescent="0.3">
      <c r="A46" s="2"/>
      <c r="B46" s="20"/>
      <c r="C46" s="22"/>
      <c r="E46" s="24"/>
      <c r="F46" s="24"/>
      <c r="G46" s="24"/>
      <c r="H46" s="24"/>
      <c r="I46" s="24"/>
      <c r="J46" s="24"/>
      <c r="K46" s="24"/>
      <c r="L46" s="24"/>
      <c r="M46" s="24"/>
      <c r="N46" s="168"/>
      <c r="O46" s="168"/>
      <c r="P46" s="19"/>
      <c r="Q46" s="4"/>
      <c r="S46" s="695"/>
      <c r="T46" s="697"/>
    </row>
    <row r="47" spans="1:20" ht="15.75" customHeight="1" x14ac:dyDescent="0.3">
      <c r="A47" s="2"/>
      <c r="B47" s="16"/>
      <c r="C47" s="178" t="s">
        <v>96</v>
      </c>
      <c r="E47" s="764" t="s">
        <v>1255</v>
      </c>
      <c r="F47" s="764"/>
      <c r="G47" s="764"/>
      <c r="H47" s="764"/>
      <c r="I47" s="764"/>
      <c r="J47" s="764"/>
      <c r="K47" s="764"/>
      <c r="L47" s="764"/>
      <c r="M47" s="764"/>
      <c r="N47" s="23" t="str">
        <f>IF('Cover Sheet'!E23="Yes","Yes","No")</f>
        <v>No</v>
      </c>
      <c r="O47" s="18" t="str">
        <f ca="1">IF(N47="Yes",INDIRECT("'"&amp;C47&amp;"'!"&amp;S47),"")</f>
        <v/>
      </c>
      <c r="P47" s="19"/>
      <c r="Q47" s="4"/>
      <c r="S47" s="695" t="s">
        <v>1211</v>
      </c>
      <c r="T47" s="696" t="s">
        <v>1181</v>
      </c>
    </row>
    <row r="48" spans="1:20" ht="15.75" customHeight="1" x14ac:dyDescent="0.3">
      <c r="A48" s="2"/>
      <c r="B48" s="16"/>
      <c r="C48" s="22"/>
      <c r="E48" s="764"/>
      <c r="F48" s="764"/>
      <c r="G48" s="764"/>
      <c r="H48" s="764"/>
      <c r="I48" s="764"/>
      <c r="J48" s="764"/>
      <c r="K48" s="764"/>
      <c r="L48" s="764"/>
      <c r="M48" s="764"/>
      <c r="N48" s="168"/>
      <c r="O48" s="18"/>
      <c r="P48" s="19"/>
      <c r="Q48" s="4"/>
      <c r="S48" s="695"/>
      <c r="T48" s="697"/>
    </row>
    <row r="49" spans="1:20" ht="6" customHeight="1" x14ac:dyDescent="0.3">
      <c r="A49" s="2"/>
      <c r="B49" s="20"/>
      <c r="C49" s="22"/>
      <c r="E49" s="24"/>
      <c r="F49" s="24"/>
      <c r="G49" s="24"/>
      <c r="H49" s="24"/>
      <c r="I49" s="24"/>
      <c r="J49" s="24"/>
      <c r="K49" s="24"/>
      <c r="L49" s="24"/>
      <c r="M49" s="24"/>
      <c r="N49" s="168"/>
      <c r="O49" s="168"/>
      <c r="P49" s="19"/>
      <c r="Q49" s="4"/>
      <c r="S49" s="695"/>
      <c r="T49" s="697"/>
    </row>
    <row r="50" spans="1:20" ht="15.75" customHeight="1" x14ac:dyDescent="0.3">
      <c r="A50" s="2"/>
      <c r="B50" s="16"/>
      <c r="C50" s="178" t="s">
        <v>97</v>
      </c>
      <c r="E50" s="764" t="s">
        <v>1256</v>
      </c>
      <c r="F50" s="764"/>
      <c r="G50" s="764"/>
      <c r="H50" s="764"/>
      <c r="I50" s="764"/>
      <c r="J50" s="764"/>
      <c r="K50" s="764"/>
      <c r="L50" s="764"/>
      <c r="M50" s="764"/>
      <c r="N50" s="23" t="str">
        <f>IF(OR('Cover Sheet'!E24="Yes",'Cover Sheet'!E25="Yes"),"Yes","No")</f>
        <v>No</v>
      </c>
      <c r="O50" s="18" t="str">
        <f ca="1">IF(N50="Yes",INDIRECT("'"&amp;C50&amp;"'!"&amp;S50),"")</f>
        <v/>
      </c>
      <c r="P50" s="19"/>
      <c r="Q50" s="4"/>
      <c r="S50" s="695" t="s">
        <v>1212</v>
      </c>
      <c r="T50" s="696" t="s">
        <v>1191</v>
      </c>
    </row>
    <row r="51" spans="1:20" ht="15.75" customHeight="1" x14ac:dyDescent="0.3">
      <c r="A51" s="2"/>
      <c r="B51" s="16"/>
      <c r="C51" s="22"/>
      <c r="E51" s="764"/>
      <c r="F51" s="764"/>
      <c r="G51" s="764"/>
      <c r="H51" s="764"/>
      <c r="I51" s="764"/>
      <c r="J51" s="764"/>
      <c r="K51" s="764"/>
      <c r="L51" s="764"/>
      <c r="M51" s="764"/>
      <c r="N51" s="168"/>
      <c r="O51" s="18"/>
      <c r="P51" s="19"/>
      <c r="Q51" s="4"/>
      <c r="S51" s="695"/>
      <c r="T51" s="697"/>
    </row>
    <row r="52" spans="1:20" ht="6" customHeight="1" x14ac:dyDescent="0.3">
      <c r="A52" s="2"/>
      <c r="B52" s="20"/>
      <c r="C52" s="22"/>
      <c r="E52" s="24"/>
      <c r="F52" s="24"/>
      <c r="G52" s="24"/>
      <c r="H52" s="24"/>
      <c r="I52" s="24"/>
      <c r="J52" s="24"/>
      <c r="K52" s="24"/>
      <c r="L52" s="24"/>
      <c r="M52" s="24"/>
      <c r="N52" s="168"/>
      <c r="O52" s="168"/>
      <c r="P52" s="19"/>
      <c r="Q52" s="4"/>
      <c r="S52" s="695"/>
      <c r="T52" s="697"/>
    </row>
    <row r="53" spans="1:20" ht="15.75" customHeight="1" x14ac:dyDescent="0.3">
      <c r="A53" s="2"/>
      <c r="B53" s="16"/>
      <c r="C53" s="178" t="s">
        <v>98</v>
      </c>
      <c r="E53" s="764" t="s">
        <v>1257</v>
      </c>
      <c r="F53" s="764"/>
      <c r="G53" s="764"/>
      <c r="H53" s="764"/>
      <c r="I53" s="764"/>
      <c r="J53" s="764"/>
      <c r="K53" s="764"/>
      <c r="L53" s="764"/>
      <c r="M53" s="764"/>
      <c r="N53" s="23" t="str">
        <f>IF(OR('Cover Sheet'!E32="Yes",'Cover Sheet'!E37="Yes - Long Term Business"),"Yes","No")</f>
        <v>No</v>
      </c>
      <c r="O53" s="18" t="str">
        <f ca="1">IF(N53="Yes",INDIRECT("'"&amp;C53&amp;"'!"&amp;S53),"")</f>
        <v/>
      </c>
      <c r="P53" s="19"/>
      <c r="Q53" s="4"/>
      <c r="S53" s="695" t="s">
        <v>1213</v>
      </c>
      <c r="T53" s="696" t="s">
        <v>1202</v>
      </c>
    </row>
    <row r="54" spans="1:20" ht="15.75" customHeight="1" x14ac:dyDescent="0.3">
      <c r="A54" s="2"/>
      <c r="B54" s="16"/>
      <c r="C54" s="22"/>
      <c r="E54" s="764"/>
      <c r="F54" s="764"/>
      <c r="G54" s="764"/>
      <c r="H54" s="764"/>
      <c r="I54" s="764"/>
      <c r="J54" s="764"/>
      <c r="K54" s="764"/>
      <c r="L54" s="764"/>
      <c r="M54" s="764"/>
      <c r="N54" s="168"/>
      <c r="O54" s="18"/>
      <c r="P54" s="19"/>
      <c r="Q54" s="4"/>
      <c r="S54" s="695"/>
      <c r="T54" s="697"/>
    </row>
    <row r="55" spans="1:20" ht="6" customHeight="1" x14ac:dyDescent="0.3">
      <c r="A55" s="2"/>
      <c r="B55" s="20"/>
      <c r="C55" s="22"/>
      <c r="E55" s="24"/>
      <c r="F55" s="24"/>
      <c r="G55" s="24"/>
      <c r="H55" s="24"/>
      <c r="I55" s="24"/>
      <c r="J55" s="24"/>
      <c r="K55" s="24"/>
      <c r="L55" s="24"/>
      <c r="M55" s="24"/>
      <c r="N55" s="168"/>
      <c r="O55" s="168"/>
      <c r="P55" s="19"/>
      <c r="Q55" s="4"/>
      <c r="S55" s="695"/>
      <c r="T55" s="697"/>
    </row>
    <row r="56" spans="1:20" ht="15.75" customHeight="1" x14ac:dyDescent="0.3">
      <c r="A56" s="2"/>
      <c r="B56" s="16"/>
      <c r="C56" s="178" t="s">
        <v>99</v>
      </c>
      <c r="E56" s="764" t="s">
        <v>1258</v>
      </c>
      <c r="F56" s="764"/>
      <c r="G56" s="764"/>
      <c r="H56" s="764"/>
      <c r="I56" s="764"/>
      <c r="J56" s="764"/>
      <c r="K56" s="764"/>
      <c r="L56" s="764"/>
      <c r="M56" s="764"/>
      <c r="N56" s="23" t="str">
        <f>IF(OR('Cover Sheet'!E33="Yes",'Cover Sheet'!E34="Yes",'Cover Sheet'!E34="Yes - Managed",'Cover Sheet'!E34="Yes - Non-Managed",'Cover Sheet'!E37="Yes - Non-Long Term Business"),"Yes","No")</f>
        <v>No</v>
      </c>
      <c r="O56" s="18" t="str">
        <f ca="1">IF(N56="Yes",INDIRECT("'"&amp;C56&amp;"'!"&amp;S56),"")</f>
        <v/>
      </c>
      <c r="P56" s="19"/>
      <c r="Q56" s="4"/>
      <c r="S56" s="695" t="s">
        <v>1214</v>
      </c>
      <c r="T56" s="696" t="s">
        <v>1203</v>
      </c>
    </row>
    <row r="57" spans="1:20" ht="15.75" customHeight="1" x14ac:dyDescent="0.3">
      <c r="A57" s="2"/>
      <c r="B57" s="16"/>
      <c r="C57" s="22"/>
      <c r="E57" s="764"/>
      <c r="F57" s="764"/>
      <c r="G57" s="764"/>
      <c r="H57" s="764"/>
      <c r="I57" s="764"/>
      <c r="J57" s="764"/>
      <c r="K57" s="764"/>
      <c r="L57" s="764"/>
      <c r="M57" s="764"/>
      <c r="N57" s="168"/>
      <c r="O57" s="18"/>
      <c r="P57" s="19"/>
      <c r="Q57" s="4"/>
      <c r="S57" s="695"/>
      <c r="T57" s="697"/>
    </row>
    <row r="58" spans="1:20" ht="5.25" customHeight="1" x14ac:dyDescent="0.3">
      <c r="A58" s="2"/>
      <c r="B58" s="20"/>
      <c r="C58" s="22"/>
      <c r="E58" s="24"/>
      <c r="F58" s="24"/>
      <c r="G58" s="24"/>
      <c r="H58" s="24"/>
      <c r="I58" s="24"/>
      <c r="J58" s="24"/>
      <c r="K58" s="24"/>
      <c r="L58" s="24"/>
      <c r="M58" s="24"/>
      <c r="N58" s="168"/>
      <c r="O58" s="168"/>
      <c r="P58" s="19"/>
      <c r="Q58" s="4"/>
      <c r="S58" s="695"/>
      <c r="T58" s="697"/>
    </row>
    <row r="59" spans="1:20" ht="15.75" customHeight="1" x14ac:dyDescent="0.3">
      <c r="A59" s="2"/>
      <c r="B59" s="16"/>
      <c r="C59" s="178" t="s">
        <v>100</v>
      </c>
      <c r="E59" s="764" t="s">
        <v>1259</v>
      </c>
      <c r="F59" s="764"/>
      <c r="G59" s="764"/>
      <c r="H59" s="764"/>
      <c r="I59" s="764"/>
      <c r="J59" s="764"/>
      <c r="K59" s="764"/>
      <c r="L59" s="764"/>
      <c r="M59" s="764"/>
      <c r="N59" s="23" t="str">
        <f>IF(OR('Cover Sheet'!E36="Yes",'Cover Sheet'!E36="Yes - Group Only"),"Yes","No")</f>
        <v>No</v>
      </c>
      <c r="O59" s="18" t="str">
        <f ca="1">IF(N59="Yes",INDIRECT("'"&amp;C59&amp;"'!"&amp;S59),"")</f>
        <v/>
      </c>
      <c r="P59" s="19"/>
      <c r="Q59" s="4"/>
      <c r="S59" s="695" t="s">
        <v>1215</v>
      </c>
      <c r="T59" s="696" t="s">
        <v>1175</v>
      </c>
    </row>
    <row r="60" spans="1:20" ht="15.75" customHeight="1" x14ac:dyDescent="0.3">
      <c r="A60" s="2"/>
      <c r="B60" s="16"/>
      <c r="C60" s="22"/>
      <c r="E60" s="764"/>
      <c r="F60" s="764"/>
      <c r="G60" s="764"/>
      <c r="H60" s="764"/>
      <c r="I60" s="764"/>
      <c r="J60" s="764"/>
      <c r="K60" s="764"/>
      <c r="L60" s="764"/>
      <c r="M60" s="764"/>
      <c r="N60" s="168"/>
      <c r="O60" s="18"/>
      <c r="P60" s="19"/>
      <c r="Q60" s="4"/>
      <c r="S60" s="695"/>
      <c r="T60" s="697"/>
    </row>
    <row r="61" spans="1:20" ht="6" customHeight="1" x14ac:dyDescent="0.3">
      <c r="A61" s="2"/>
      <c r="B61" s="20"/>
      <c r="C61" s="22"/>
      <c r="E61" s="24"/>
      <c r="F61" s="24"/>
      <c r="G61" s="24"/>
      <c r="H61" s="24"/>
      <c r="I61" s="24"/>
      <c r="J61" s="24"/>
      <c r="K61" s="24"/>
      <c r="L61" s="24"/>
      <c r="M61" s="24"/>
      <c r="N61" s="168"/>
      <c r="O61" s="168"/>
      <c r="P61" s="19"/>
      <c r="Q61" s="4"/>
      <c r="S61" s="695"/>
      <c r="T61" s="697"/>
    </row>
    <row r="62" spans="1:20" ht="15.75" customHeight="1" x14ac:dyDescent="0.3">
      <c r="A62" s="2"/>
      <c r="B62" s="16"/>
      <c r="C62" s="178" t="s">
        <v>1289</v>
      </c>
      <c r="E62" s="764" t="s">
        <v>1260</v>
      </c>
      <c r="F62" s="764"/>
      <c r="G62" s="764"/>
      <c r="H62" s="764"/>
      <c r="I62" s="764"/>
      <c r="J62" s="764"/>
      <c r="K62" s="764"/>
      <c r="L62" s="764"/>
      <c r="M62" s="764"/>
      <c r="N62" s="23" t="str">
        <f>IF('Cover Sheet'!E40="Yes","Yes","No")</f>
        <v>No</v>
      </c>
      <c r="O62" s="18" t="str">
        <f ca="1">IF(N62="Yes",INDIRECT("'"&amp;C62&amp;"'!"&amp;S62),"")</f>
        <v/>
      </c>
      <c r="P62" s="19"/>
      <c r="Q62" s="4"/>
      <c r="S62" s="695" t="s">
        <v>1216</v>
      </c>
      <c r="T62" s="696" t="s">
        <v>1188</v>
      </c>
    </row>
    <row r="63" spans="1:20" ht="15.75" customHeight="1" x14ac:dyDescent="0.3">
      <c r="A63" s="2"/>
      <c r="B63" s="16"/>
      <c r="C63" s="178"/>
      <c r="E63" s="764"/>
      <c r="F63" s="764"/>
      <c r="G63" s="764"/>
      <c r="H63" s="764"/>
      <c r="I63" s="764"/>
      <c r="J63" s="764"/>
      <c r="K63" s="764"/>
      <c r="L63" s="764"/>
      <c r="M63" s="764"/>
      <c r="N63" s="179"/>
      <c r="O63" s="18"/>
      <c r="P63" s="19"/>
      <c r="Q63" s="4"/>
      <c r="S63" s="695"/>
      <c r="T63" s="697"/>
    </row>
    <row r="64" spans="1:20" ht="6" customHeight="1" x14ac:dyDescent="0.3">
      <c r="A64" s="2"/>
      <c r="B64" s="16"/>
      <c r="C64" s="178"/>
      <c r="E64" s="24"/>
      <c r="F64" s="24"/>
      <c r="G64" s="24"/>
      <c r="H64" s="24"/>
      <c r="I64" s="24"/>
      <c r="J64" s="24"/>
      <c r="K64" s="24"/>
      <c r="L64" s="24"/>
      <c r="M64" s="24"/>
      <c r="N64" s="179"/>
      <c r="O64" s="18"/>
      <c r="P64" s="19"/>
      <c r="Q64" s="4"/>
      <c r="S64" s="695"/>
      <c r="T64" s="697"/>
    </row>
    <row r="65" spans="1:20" ht="15.75" customHeight="1" x14ac:dyDescent="0.3">
      <c r="A65" s="2"/>
      <c r="B65" s="16"/>
      <c r="C65" s="178" t="s">
        <v>1166</v>
      </c>
      <c r="E65" s="764" t="s">
        <v>1261</v>
      </c>
      <c r="F65" s="764"/>
      <c r="G65" s="764"/>
      <c r="H65" s="764"/>
      <c r="I65" s="764"/>
      <c r="J65" s="764"/>
      <c r="K65" s="764"/>
      <c r="L65" s="764"/>
      <c r="M65" s="764"/>
      <c r="N65" s="23" t="str">
        <f>IF(OR('Cover Sheet'!E43="Yes",'Cover Sheet'!E44="Yes",'Cover Sheet'!E45="Yes",'Cover Sheet'!E46="Yes",'Cover Sheet'!E47="Yes",'Cover Sheet'!E48="Yes",'Cover Sheet'!E49="Yes",'Cover Sheet'!E50="Yes",'Cover Sheet'!E51="Yes",'Cover Sheet'!E52="Yes"),"Yes","No")</f>
        <v>No</v>
      </c>
      <c r="O65" s="18" t="str">
        <f ca="1">IF(N65="Yes",INDIRECT("'"&amp;C65&amp;"'!"&amp;S65),"")</f>
        <v/>
      </c>
      <c r="P65" s="19"/>
      <c r="Q65" s="4"/>
      <c r="S65" s="695" t="s">
        <v>1217</v>
      </c>
      <c r="T65" s="696" t="s">
        <v>1196</v>
      </c>
    </row>
    <row r="66" spans="1:20" ht="15.75" customHeight="1" x14ac:dyDescent="0.3">
      <c r="A66" s="2"/>
      <c r="B66" s="16"/>
      <c r="C66" s="178"/>
      <c r="E66" s="764"/>
      <c r="F66" s="764"/>
      <c r="G66" s="764"/>
      <c r="H66" s="764"/>
      <c r="I66" s="764"/>
      <c r="J66" s="764"/>
      <c r="K66" s="764"/>
      <c r="L66" s="764"/>
      <c r="M66" s="764"/>
      <c r="N66" s="179"/>
      <c r="O66" s="18"/>
      <c r="P66" s="19"/>
      <c r="Q66" s="4"/>
      <c r="S66" s="695"/>
      <c r="T66" s="697"/>
    </row>
    <row r="67" spans="1:20" ht="15.75" customHeight="1" x14ac:dyDescent="0.3">
      <c r="A67" s="2"/>
      <c r="B67" s="16"/>
      <c r="C67" s="178" t="s">
        <v>1167</v>
      </c>
      <c r="E67" s="764" t="s">
        <v>1262</v>
      </c>
      <c r="F67" s="764"/>
      <c r="G67" s="764"/>
      <c r="H67" s="764"/>
      <c r="I67" s="764"/>
      <c r="J67" s="764"/>
      <c r="K67" s="764"/>
      <c r="L67" s="764"/>
      <c r="M67" s="764"/>
      <c r="N67" s="23" t="s">
        <v>934</v>
      </c>
      <c r="O67" s="18" t="str">
        <f ca="1">IF(N67="Yes",INDIRECT("'"&amp;C67&amp;"'!"&amp;S67),"")</f>
        <v>Incomplete</v>
      </c>
      <c r="P67" s="19"/>
      <c r="Q67" s="4"/>
      <c r="S67" s="695" t="s">
        <v>1320</v>
      </c>
      <c r="T67" s="696" t="s">
        <v>974</v>
      </c>
    </row>
    <row r="68" spans="1:20" ht="15.75" customHeight="1" x14ac:dyDescent="0.3">
      <c r="A68" s="2"/>
      <c r="B68" s="16"/>
      <c r="C68" s="178"/>
      <c r="E68" s="764"/>
      <c r="F68" s="764"/>
      <c r="G68" s="764"/>
      <c r="H68" s="764"/>
      <c r="I68" s="764"/>
      <c r="J68" s="764"/>
      <c r="K68" s="764"/>
      <c r="L68" s="764"/>
      <c r="M68" s="764"/>
      <c r="N68" s="179"/>
      <c r="O68" s="18"/>
      <c r="P68" s="19"/>
      <c r="Q68" s="4"/>
      <c r="S68" s="695"/>
      <c r="T68" s="697"/>
    </row>
    <row r="69" spans="1:20" ht="15.75" customHeight="1" x14ac:dyDescent="0.3">
      <c r="A69" s="2"/>
      <c r="B69" s="16"/>
      <c r="C69" s="178" t="s">
        <v>1129</v>
      </c>
      <c r="E69" s="764" t="s">
        <v>1263</v>
      </c>
      <c r="F69" s="764"/>
      <c r="G69" s="764"/>
      <c r="H69" s="764"/>
      <c r="I69" s="764"/>
      <c r="J69" s="764"/>
      <c r="K69" s="764"/>
      <c r="L69" s="764"/>
      <c r="M69" s="764"/>
      <c r="N69" s="23" t="s">
        <v>934</v>
      </c>
      <c r="O69" s="18" t="str">
        <f ca="1">IF(N69="Yes",INDIRECT("'"&amp;C69&amp;"'!"&amp;S69),"")</f>
        <v>Incomplete</v>
      </c>
      <c r="P69" s="19"/>
      <c r="Q69" s="4"/>
      <c r="S69" s="695" t="s">
        <v>1218</v>
      </c>
      <c r="T69" s="696" t="s">
        <v>1187</v>
      </c>
    </row>
    <row r="70" spans="1:20" ht="15.75" customHeight="1" x14ac:dyDescent="0.3">
      <c r="A70" s="2"/>
      <c r="B70" s="16"/>
      <c r="C70" s="178"/>
      <c r="E70" s="764"/>
      <c r="F70" s="764"/>
      <c r="G70" s="764"/>
      <c r="H70" s="764"/>
      <c r="I70" s="764"/>
      <c r="J70" s="764"/>
      <c r="K70" s="764"/>
      <c r="L70" s="764"/>
      <c r="M70" s="764"/>
      <c r="N70" s="179"/>
      <c r="O70" s="18"/>
      <c r="P70" s="19"/>
      <c r="Q70" s="4"/>
      <c r="S70" s="695"/>
      <c r="T70" s="697"/>
    </row>
    <row r="71" spans="1:20" ht="6" customHeight="1" x14ac:dyDescent="0.3">
      <c r="A71" s="2"/>
      <c r="B71" s="16"/>
      <c r="C71" s="178"/>
      <c r="E71" s="552"/>
      <c r="F71" s="552"/>
      <c r="G71" s="552"/>
      <c r="H71" s="552"/>
      <c r="I71" s="552"/>
      <c r="J71" s="552"/>
      <c r="K71" s="552"/>
      <c r="L71" s="552"/>
      <c r="M71" s="552"/>
      <c r="N71" s="179"/>
      <c r="O71" s="18"/>
      <c r="P71" s="19"/>
      <c r="Q71" s="4"/>
      <c r="S71" s="695"/>
      <c r="T71" s="697"/>
    </row>
    <row r="72" spans="1:20" ht="15.75" customHeight="1" x14ac:dyDescent="0.3">
      <c r="A72" s="2"/>
      <c r="B72" s="16"/>
      <c r="C72" s="178" t="s">
        <v>1297</v>
      </c>
      <c r="E72" s="764" t="s">
        <v>1264</v>
      </c>
      <c r="F72" s="764"/>
      <c r="G72" s="764"/>
      <c r="H72" s="764"/>
      <c r="I72" s="764"/>
      <c r="J72" s="764"/>
      <c r="K72" s="764"/>
      <c r="L72" s="764"/>
      <c r="M72" s="764"/>
      <c r="N72" s="23" t="s">
        <v>934</v>
      </c>
      <c r="O72" s="18" t="str">
        <f ca="1">IF(N72="Yes",INDIRECT("'"&amp;C72&amp;"'!"&amp;S72),"")</f>
        <v>Incomplete</v>
      </c>
      <c r="P72" s="19"/>
      <c r="Q72" s="4"/>
      <c r="S72" s="695" t="s">
        <v>1219</v>
      </c>
      <c r="T72" s="696" t="s">
        <v>1192</v>
      </c>
    </row>
    <row r="73" spans="1:20" ht="24" customHeight="1" x14ac:dyDescent="0.3">
      <c r="A73" s="2"/>
      <c r="B73" s="16"/>
      <c r="C73" s="178"/>
      <c r="E73" s="764"/>
      <c r="F73" s="764"/>
      <c r="G73" s="764"/>
      <c r="H73" s="764"/>
      <c r="I73" s="764"/>
      <c r="J73" s="764"/>
      <c r="K73" s="764"/>
      <c r="L73" s="764"/>
      <c r="M73" s="764"/>
      <c r="N73" s="179"/>
      <c r="O73" s="18"/>
      <c r="P73" s="19"/>
      <c r="Q73" s="4"/>
      <c r="S73" s="695"/>
      <c r="T73" s="697"/>
    </row>
    <row r="74" spans="1:20" ht="3.75" customHeight="1" x14ac:dyDescent="0.3">
      <c r="A74" s="2"/>
      <c r="B74" s="16"/>
      <c r="C74" s="178"/>
      <c r="E74" s="552"/>
      <c r="F74" s="552"/>
      <c r="G74" s="552"/>
      <c r="H74" s="552"/>
      <c r="I74" s="552"/>
      <c r="J74" s="552"/>
      <c r="K74" s="552"/>
      <c r="L74" s="552"/>
      <c r="M74" s="552"/>
      <c r="N74" s="179"/>
      <c r="O74" s="18"/>
      <c r="P74" s="19"/>
      <c r="Q74" s="4"/>
      <c r="S74" s="695"/>
      <c r="T74" s="697"/>
    </row>
    <row r="75" spans="1:20" ht="15.75" customHeight="1" x14ac:dyDescent="0.3">
      <c r="A75" s="2"/>
      <c r="B75" s="16"/>
      <c r="C75" s="178" t="s">
        <v>5</v>
      </c>
      <c r="E75" s="764" t="s">
        <v>1265</v>
      </c>
      <c r="F75" s="764"/>
      <c r="G75" s="764"/>
      <c r="H75" s="764"/>
      <c r="I75" s="764"/>
      <c r="J75" s="764"/>
      <c r="K75" s="764"/>
      <c r="L75" s="764"/>
      <c r="M75" s="764"/>
      <c r="N75" s="23" t="s">
        <v>934</v>
      </c>
      <c r="O75" s="18" t="str">
        <f ca="1">IF(N75="Yes",INDIRECT("'"&amp;C75&amp;"'!"&amp;S75),"")</f>
        <v>Incomplete</v>
      </c>
      <c r="P75" s="19"/>
      <c r="Q75" s="4"/>
      <c r="S75" s="695" t="s">
        <v>1220</v>
      </c>
      <c r="T75" s="696" t="s">
        <v>1193</v>
      </c>
    </row>
    <row r="76" spans="1:20" ht="25.5" customHeight="1" x14ac:dyDescent="0.3">
      <c r="A76" s="2"/>
      <c r="B76" s="16"/>
      <c r="C76" s="22"/>
      <c r="E76" s="764"/>
      <c r="F76" s="764"/>
      <c r="G76" s="764"/>
      <c r="H76" s="764"/>
      <c r="I76" s="764"/>
      <c r="J76" s="764"/>
      <c r="K76" s="764"/>
      <c r="L76" s="764"/>
      <c r="M76" s="764"/>
      <c r="N76" s="168"/>
      <c r="O76" s="18"/>
      <c r="P76" s="19"/>
      <c r="Q76" s="4"/>
      <c r="S76" s="695"/>
      <c r="T76" s="697"/>
    </row>
    <row r="77" spans="1:20" ht="15.75" customHeight="1" x14ac:dyDescent="0.3">
      <c r="A77" s="2"/>
      <c r="B77" s="16"/>
      <c r="C77" s="178" t="s">
        <v>76</v>
      </c>
      <c r="E77" s="764" t="s">
        <v>1239</v>
      </c>
      <c r="F77" s="764"/>
      <c r="G77" s="764"/>
      <c r="H77" s="764"/>
      <c r="I77" s="764"/>
      <c r="J77" s="764"/>
      <c r="K77" s="764"/>
      <c r="L77" s="764"/>
      <c r="M77" s="764"/>
      <c r="N77" s="23" t="s">
        <v>934</v>
      </c>
      <c r="O77" s="18" t="str">
        <f ca="1">IF(N77="Yes",INDIRECT("'"&amp;C77&amp;"'!"&amp;S77),"")</f>
        <v>Incomplete</v>
      </c>
      <c r="P77" s="19"/>
      <c r="Q77" s="4"/>
      <c r="S77" s="695" t="s">
        <v>1221</v>
      </c>
      <c r="T77" s="696" t="s">
        <v>1194</v>
      </c>
    </row>
    <row r="78" spans="1:20" ht="15.75" customHeight="1" x14ac:dyDescent="0.3">
      <c r="A78" s="2"/>
      <c r="B78" s="16"/>
      <c r="C78" s="22"/>
      <c r="E78" s="764"/>
      <c r="F78" s="764"/>
      <c r="G78" s="764"/>
      <c r="H78" s="764"/>
      <c r="I78" s="764"/>
      <c r="J78" s="764"/>
      <c r="K78" s="764"/>
      <c r="L78" s="764"/>
      <c r="M78" s="764"/>
      <c r="N78" s="168"/>
      <c r="O78" s="18"/>
      <c r="P78" s="19"/>
      <c r="Q78" s="4"/>
      <c r="S78" s="695"/>
      <c r="T78" s="697"/>
    </row>
    <row r="79" spans="1:20" ht="6" customHeight="1" x14ac:dyDescent="0.3">
      <c r="A79" s="2"/>
      <c r="B79" s="20"/>
      <c r="C79" s="22"/>
      <c r="E79" s="24"/>
      <c r="F79" s="24"/>
      <c r="G79" s="24"/>
      <c r="H79" s="24"/>
      <c r="I79" s="24"/>
      <c r="J79" s="24"/>
      <c r="K79" s="24"/>
      <c r="L79" s="24"/>
      <c r="M79" s="24"/>
      <c r="N79" s="168"/>
      <c r="O79" s="168"/>
      <c r="P79" s="19"/>
      <c r="Q79" s="4"/>
      <c r="S79" s="695"/>
      <c r="T79" s="697"/>
    </row>
    <row r="80" spans="1:20" ht="15.75" customHeight="1" x14ac:dyDescent="0.3">
      <c r="A80" s="2"/>
      <c r="B80" s="16"/>
      <c r="C80" s="178" t="s">
        <v>77</v>
      </c>
      <c r="E80" s="764" t="s">
        <v>1382</v>
      </c>
      <c r="F80" s="764"/>
      <c r="G80" s="764"/>
      <c r="H80" s="764"/>
      <c r="I80" s="764"/>
      <c r="J80" s="764"/>
      <c r="K80" s="764"/>
      <c r="L80" s="764"/>
      <c r="M80" s="764"/>
      <c r="N80" s="23" t="s">
        <v>934</v>
      </c>
      <c r="O80" s="18" t="str">
        <f ca="1">IF(N80="Yes",INDIRECT("'"&amp;C80&amp;"'!"&amp;S80),"")</f>
        <v>Incomplete</v>
      </c>
      <c r="P80" s="19"/>
      <c r="Q80" s="4"/>
      <c r="S80" s="695" t="s">
        <v>1222</v>
      </c>
      <c r="T80" s="696" t="s">
        <v>1195</v>
      </c>
    </row>
    <row r="81" spans="1:17" ht="15.75" customHeight="1" x14ac:dyDescent="0.3">
      <c r="A81" s="2"/>
      <c r="B81" s="16"/>
      <c r="C81" s="22"/>
      <c r="D81" s="24"/>
      <c r="E81" s="764"/>
      <c r="F81" s="764"/>
      <c r="G81" s="764"/>
      <c r="H81" s="764"/>
      <c r="I81" s="764"/>
      <c r="J81" s="764"/>
      <c r="K81" s="764"/>
      <c r="L81" s="764"/>
      <c r="M81" s="764"/>
      <c r="N81" s="168"/>
      <c r="O81" s="18"/>
      <c r="P81" s="19"/>
      <c r="Q81" s="4"/>
    </row>
    <row r="82" spans="1:17" ht="16.2" thickBot="1" x14ac:dyDescent="0.35">
      <c r="A82" s="2"/>
      <c r="B82" s="25"/>
      <c r="C82" s="26"/>
      <c r="D82" s="27"/>
      <c r="E82" s="27"/>
      <c r="F82" s="27"/>
      <c r="G82" s="28"/>
      <c r="H82" s="28"/>
      <c r="I82" s="28"/>
      <c r="J82" s="28"/>
      <c r="K82" s="28"/>
      <c r="L82" s="28"/>
      <c r="M82" s="28"/>
      <c r="N82" s="28"/>
      <c r="O82" s="28"/>
      <c r="P82" s="29"/>
      <c r="Q82" s="4"/>
    </row>
    <row r="83" spans="1:17" ht="16.5" customHeight="1" x14ac:dyDescent="0.3">
      <c r="A83" s="2"/>
      <c r="B83" s="172"/>
      <c r="C83" s="171"/>
      <c r="D83" s="172"/>
      <c r="E83" s="172"/>
      <c r="F83" s="172"/>
      <c r="G83" s="173"/>
      <c r="H83" s="173"/>
      <c r="I83" s="173"/>
      <c r="J83" s="173"/>
      <c r="K83" s="173"/>
      <c r="L83" s="173"/>
      <c r="M83" s="173"/>
      <c r="N83" s="173"/>
      <c r="O83" s="173"/>
      <c r="P83" s="172"/>
      <c r="Q83" s="4"/>
    </row>
    <row r="84" spans="1:17" ht="16.2" thickBot="1" x14ac:dyDescent="0.35">
      <c r="A84" s="30"/>
      <c r="B84" s="31"/>
      <c r="C84" s="31"/>
      <c r="D84" s="31"/>
      <c r="E84" s="31"/>
      <c r="F84" s="31"/>
      <c r="G84" s="31"/>
      <c r="H84" s="31"/>
      <c r="I84" s="31"/>
      <c r="J84" s="31"/>
      <c r="K84" s="31"/>
      <c r="L84" s="31"/>
      <c r="M84" s="31"/>
      <c r="N84" s="31"/>
      <c r="O84" s="31"/>
      <c r="P84" s="31"/>
      <c r="Q84" s="32"/>
    </row>
    <row r="85" spans="1:17" hidden="1" x14ac:dyDescent="0.3">
      <c r="A85" s="3"/>
      <c r="B85" s="3"/>
      <c r="C85" s="3"/>
      <c r="D85" s="3"/>
      <c r="E85" s="3"/>
      <c r="F85" s="3"/>
      <c r="G85" s="3"/>
      <c r="H85" s="3"/>
      <c r="I85" s="3"/>
      <c r="J85" s="3"/>
      <c r="K85" s="3"/>
      <c r="L85" s="3"/>
      <c r="M85" s="3"/>
      <c r="N85" s="3"/>
      <c r="O85" s="3"/>
      <c r="P85" s="3"/>
      <c r="Q85" s="3"/>
    </row>
    <row r="86" spans="1:17" x14ac:dyDescent="0.3"/>
    <row r="87" spans="1:17" x14ac:dyDescent="0.3"/>
    <row r="88" spans="1:17" x14ac:dyDescent="0.3"/>
    <row r="89" spans="1:17" x14ac:dyDescent="0.3"/>
    <row r="90" spans="1:17" x14ac:dyDescent="0.3"/>
    <row r="91" spans="1:17" x14ac:dyDescent="0.3"/>
    <row r="92" spans="1:17" x14ac:dyDescent="0.3"/>
    <row r="93" spans="1:17" x14ac:dyDescent="0.3"/>
    <row r="94" spans="1:17" x14ac:dyDescent="0.3"/>
    <row r="95" spans="1:17" x14ac:dyDescent="0.3"/>
    <row r="96" spans="1:17"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sheetData>
  <sheetProtection algorithmName="SHA-512" hashValue="qKLxSiPvrrYSzal4rTN3DQnyQqw4GjM//bTqjUcyblQpSFsx98p+B3Pbed7jctTNPreNZ1Zyq0kp6x8vZCL6vw==" saltValue="HjJOqdaiT5LeDF0pjUPqQA==" spinCount="100000" sheet="1"/>
  <mergeCells count="25">
    <mergeCell ref="E80:M81"/>
    <mergeCell ref="E21:M21"/>
    <mergeCell ref="E53:M54"/>
    <mergeCell ref="E38:M39"/>
    <mergeCell ref="E29:M30"/>
    <mergeCell ref="E65:M66"/>
    <mergeCell ref="E56:M57"/>
    <mergeCell ref="E72:M73"/>
    <mergeCell ref="E69:M70"/>
    <mergeCell ref="T1:T17"/>
    <mergeCell ref="I2:P2"/>
    <mergeCell ref="F5:N6"/>
    <mergeCell ref="E77:M78"/>
    <mergeCell ref="E23:M24"/>
    <mergeCell ref="E35:M36"/>
    <mergeCell ref="E44:M45"/>
    <mergeCell ref="E47:M48"/>
    <mergeCell ref="E50:M51"/>
    <mergeCell ref="E67:M68"/>
    <mergeCell ref="E32:M33"/>
    <mergeCell ref="E26:M27"/>
    <mergeCell ref="E41:M42"/>
    <mergeCell ref="E75:M76"/>
    <mergeCell ref="E59:M60"/>
    <mergeCell ref="E62:M63"/>
  </mergeCells>
  <conditionalFormatting sqref="O1:O1048576">
    <cfRule type="cellIs" dxfId="619" priority="3" operator="equal">
      <formula>"Complete"</formula>
    </cfRule>
    <cfRule type="cellIs" dxfId="618" priority="4" operator="equal">
      <formula>"Incomplete"</formula>
    </cfRule>
  </conditionalFormatting>
  <hyperlinks>
    <hyperlink ref="G10" r:id="rId1" display="mailto:amlreturns@iomfsa.im"/>
  </hyperlinks>
  <printOptions horizontalCentered="1" verticalCentered="1"/>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I238"/>
  <sheetViews>
    <sheetView showGridLines="0" zoomScale="80" zoomScaleNormal="80" zoomScaleSheetLayoutView="100" workbookViewId="0">
      <selection activeCell="C96" sqref="C96:H96"/>
    </sheetView>
  </sheetViews>
  <sheetFormatPr defaultColWidth="0" defaultRowHeight="13.8" zeroHeight="1" x14ac:dyDescent="0.3"/>
  <cols>
    <col min="1" max="2" width="1.09765625" style="33" customWidth="1"/>
    <col min="3" max="3" width="3.09765625" style="33" customWidth="1"/>
    <col min="4" max="4" width="11.09765625" style="33" customWidth="1"/>
    <col min="5" max="6" width="10.59765625" style="33" customWidth="1"/>
    <col min="7" max="7" width="11.09765625" style="33" customWidth="1"/>
    <col min="8" max="8" width="2.09765625" style="33" customWidth="1"/>
    <col min="9" max="9" width="11.09765625" style="134" customWidth="1"/>
    <col min="10" max="10" width="3.296875" style="34" customWidth="1"/>
    <col min="11" max="11" width="13.59765625" style="34" customWidth="1"/>
    <col min="12" max="12" width="2.09765625" style="34" customWidth="1"/>
    <col min="13" max="13" width="16.09765625" style="34" customWidth="1"/>
    <col min="14" max="14" width="2.09765625" style="34" customWidth="1"/>
    <col min="15" max="15" width="13.59765625" style="34" customWidth="1"/>
    <col min="16" max="16" width="2.09765625" style="34" customWidth="1"/>
    <col min="17" max="17" width="11.09765625" style="34" customWidth="1"/>
    <col min="18" max="18" width="5.59765625" style="34" customWidth="1"/>
    <col min="19" max="19" width="11.09765625" style="34" customWidth="1"/>
    <col min="20" max="20" width="2.09765625" style="34" customWidth="1"/>
    <col min="21" max="21" width="11.09765625" style="33" customWidth="1"/>
    <col min="22" max="22" width="2.09765625" style="34" customWidth="1"/>
    <col min="23" max="23" width="11.09765625" style="34" customWidth="1"/>
    <col min="24" max="24" width="1.09765625" style="33" customWidth="1"/>
    <col min="25" max="25" width="4" style="33" customWidth="1"/>
    <col min="26" max="26" width="1.59765625" style="33" hidden="1" customWidth="1"/>
    <col min="27" max="35" width="0" style="33" hidden="1" customWidth="1"/>
    <col min="36" max="16384" width="9" style="33" hidden="1"/>
  </cols>
  <sheetData>
    <row r="1" spans="1:35" ht="15.75" customHeight="1" x14ac:dyDescent="0.3">
      <c r="A1" s="252"/>
      <c r="B1" s="283"/>
      <c r="C1" s="283"/>
      <c r="D1" s="283"/>
      <c r="E1" s="283"/>
      <c r="F1" s="283"/>
      <c r="G1" s="283"/>
      <c r="H1" s="284"/>
      <c r="I1" s="284"/>
      <c r="J1" s="284"/>
      <c r="K1" s="284"/>
      <c r="L1" s="284"/>
      <c r="M1" s="284"/>
      <c r="N1" s="284"/>
      <c r="O1" s="284"/>
      <c r="P1" s="297"/>
      <c r="Q1" s="284"/>
      <c r="R1" s="284"/>
      <c r="S1" s="284"/>
      <c r="T1" s="284"/>
      <c r="U1" s="284"/>
      <c r="V1" s="284"/>
      <c r="W1" s="284"/>
      <c r="X1" s="323"/>
      <c r="Y1" s="285"/>
      <c r="AC1" s="137"/>
    </row>
    <row r="2" spans="1:35" ht="16.5" customHeight="1" thickBot="1" x14ac:dyDescent="0.35">
      <c r="A2" s="267"/>
      <c r="B2" s="324"/>
      <c r="C2" s="286"/>
      <c r="D2" s="286"/>
      <c r="E2" s="286"/>
      <c r="F2" s="286"/>
      <c r="G2" s="286"/>
      <c r="H2" s="287"/>
      <c r="I2" s="287"/>
      <c r="J2" s="287"/>
      <c r="K2" s="287"/>
      <c r="L2" s="287"/>
      <c r="M2" s="287"/>
      <c r="N2" s="287"/>
      <c r="O2" s="287"/>
      <c r="P2" s="298"/>
      <c r="Q2" s="287"/>
      <c r="R2" s="287"/>
      <c r="S2" s="287"/>
      <c r="T2" s="287"/>
      <c r="U2" s="287"/>
      <c r="V2" s="287"/>
      <c r="W2" s="287"/>
      <c r="X2" s="327"/>
      <c r="Y2" s="288"/>
      <c r="AC2" s="137"/>
    </row>
    <row r="3" spans="1:35" x14ac:dyDescent="0.3">
      <c r="A3" s="35"/>
      <c r="B3" s="37"/>
      <c r="C3" s="37"/>
      <c r="D3" s="37"/>
      <c r="E3" s="37"/>
      <c r="F3" s="37"/>
      <c r="G3" s="37"/>
      <c r="H3" s="37"/>
      <c r="I3" s="121"/>
      <c r="J3" s="122"/>
      <c r="K3" s="122"/>
      <c r="L3" s="122"/>
      <c r="M3" s="122"/>
      <c r="N3" s="122"/>
      <c r="O3" s="122"/>
      <c r="P3" s="122"/>
      <c r="Q3" s="122"/>
      <c r="R3" s="122"/>
      <c r="S3" s="122"/>
      <c r="T3" s="122"/>
      <c r="U3" s="38"/>
      <c r="V3" s="122"/>
      <c r="W3" s="122"/>
      <c r="X3" s="37"/>
      <c r="Y3" s="39"/>
    </row>
    <row r="4" spans="1:35" x14ac:dyDescent="0.3">
      <c r="A4" s="42"/>
      <c r="B4" s="36"/>
      <c r="C4" s="36"/>
      <c r="D4" s="36"/>
      <c r="E4" s="36"/>
      <c r="F4" s="36"/>
      <c r="G4" s="36"/>
      <c r="H4" s="36"/>
      <c r="I4" s="124"/>
      <c r="J4" s="40"/>
      <c r="K4" s="40"/>
      <c r="L4" s="40"/>
      <c r="M4" s="838"/>
      <c r="N4" s="838"/>
      <c r="O4" s="838"/>
      <c r="P4" s="838"/>
      <c r="Q4" s="838"/>
      <c r="R4" s="838"/>
      <c r="S4" s="838"/>
      <c r="T4" s="838"/>
      <c r="U4" s="838"/>
      <c r="V4" s="40"/>
      <c r="W4" s="40"/>
      <c r="X4" s="36"/>
      <c r="Y4" s="44"/>
    </row>
    <row r="5" spans="1:35" ht="12.75" customHeight="1" x14ac:dyDescent="0.3">
      <c r="A5" s="42"/>
      <c r="B5" s="36"/>
      <c r="C5" s="36"/>
      <c r="D5" s="36"/>
      <c r="E5" s="36"/>
      <c r="F5" s="36"/>
      <c r="G5" s="36"/>
      <c r="H5" s="36"/>
      <c r="I5" s="124"/>
      <c r="J5" s="40"/>
      <c r="K5" s="40"/>
      <c r="L5" s="40"/>
      <c r="M5" s="838"/>
      <c r="N5" s="838"/>
      <c r="O5" s="838"/>
      <c r="P5" s="838"/>
      <c r="Q5" s="838"/>
      <c r="R5" s="838"/>
      <c r="S5" s="838"/>
      <c r="T5" s="838"/>
      <c r="U5" s="838"/>
      <c r="V5" s="40"/>
      <c r="W5" s="86"/>
      <c r="X5" s="36"/>
      <c r="Y5" s="44"/>
    </row>
    <row r="6" spans="1:35" ht="44.25" customHeight="1" x14ac:dyDescent="0.6">
      <c r="A6" s="42"/>
      <c r="B6" s="36"/>
      <c r="C6" s="36"/>
      <c r="D6" s="36"/>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 xml:space="preserve">Disclosures and Reporting </v>
      </c>
      <c r="G6" s="170"/>
      <c r="H6" s="170"/>
      <c r="I6" s="653"/>
      <c r="J6" s="170"/>
      <c r="K6" s="170"/>
      <c r="L6" s="170"/>
      <c r="M6" s="170"/>
      <c r="N6" s="170"/>
      <c r="O6" s="170"/>
      <c r="P6" s="170"/>
      <c r="Q6" s="170"/>
      <c r="R6" s="170"/>
      <c r="S6" s="170"/>
      <c r="T6" s="170"/>
      <c r="U6" s="40"/>
      <c r="V6" s="40"/>
      <c r="W6" s="40"/>
      <c r="X6" s="36"/>
      <c r="Y6" s="44"/>
    </row>
    <row r="7" spans="1:35" x14ac:dyDescent="0.3">
      <c r="A7" s="42"/>
      <c r="B7" s="36"/>
      <c r="C7" s="36"/>
      <c r="D7" s="36"/>
      <c r="E7" s="36"/>
      <c r="F7" s="36"/>
      <c r="G7" s="36"/>
      <c r="H7" s="36"/>
      <c r="I7" s="124"/>
      <c r="J7" s="40"/>
      <c r="K7" s="40"/>
      <c r="L7" s="40"/>
      <c r="M7" s="40"/>
      <c r="N7" s="40"/>
      <c r="O7" s="40"/>
      <c r="P7" s="40"/>
      <c r="Q7" s="40"/>
      <c r="R7" s="40"/>
      <c r="S7" s="40"/>
      <c r="T7" s="40"/>
      <c r="U7" s="40"/>
      <c r="V7" s="40"/>
      <c r="W7" s="40"/>
      <c r="X7" s="36"/>
      <c r="Y7" s="44"/>
    </row>
    <row r="8" spans="1:35" ht="15.75" customHeight="1" x14ac:dyDescent="0.3">
      <c r="A8" s="42"/>
      <c r="B8" s="36"/>
      <c r="C8" s="36"/>
      <c r="D8" s="36"/>
      <c r="E8" s="36"/>
      <c r="F8" s="36"/>
      <c r="G8" s="36"/>
      <c r="H8" s="36"/>
      <c r="I8" s="124"/>
      <c r="J8" s="40"/>
      <c r="K8" s="40"/>
      <c r="L8" s="40"/>
      <c r="M8" s="40"/>
      <c r="N8" s="40"/>
      <c r="O8" s="40"/>
      <c r="P8" s="40"/>
      <c r="Q8" s="40"/>
      <c r="R8" s="40"/>
      <c r="S8" s="40"/>
      <c r="T8" s="40"/>
      <c r="U8" s="40"/>
      <c r="V8" s="40"/>
      <c r="W8" s="646" t="str">
        <f>IF(COUNTIF(W14:W96,"Incomplete")&gt;0,"Incomplete","Complete")</f>
        <v>Incomplete</v>
      </c>
      <c r="X8" s="36"/>
      <c r="Y8" s="44"/>
    </row>
    <row r="9" spans="1:35" ht="13.5" customHeight="1" thickBot="1" x14ac:dyDescent="0.35">
      <c r="A9" s="42"/>
      <c r="B9" s="141"/>
      <c r="C9" s="141"/>
      <c r="D9" s="141"/>
      <c r="E9" s="141"/>
      <c r="F9" s="141"/>
      <c r="G9" s="141"/>
      <c r="H9" s="141"/>
      <c r="I9" s="141"/>
      <c r="J9" s="129"/>
      <c r="K9" s="40"/>
      <c r="L9" s="129"/>
      <c r="M9" s="129"/>
      <c r="N9" s="129"/>
      <c r="O9" s="129"/>
      <c r="P9" s="129"/>
      <c r="Q9" s="129"/>
      <c r="R9" s="40"/>
      <c r="S9" s="40"/>
      <c r="T9" s="40"/>
      <c r="U9" s="40"/>
      <c r="V9" s="129"/>
      <c r="W9" s="40"/>
      <c r="X9" s="36"/>
      <c r="Y9" s="44"/>
      <c r="Z9" s="137"/>
    </row>
    <row r="10" spans="1:35" ht="13.5" customHeight="1" thickBot="1" x14ac:dyDescent="0.35">
      <c r="A10" s="42"/>
      <c r="B10" s="259"/>
      <c r="C10" s="260" t="s">
        <v>894</v>
      </c>
      <c r="D10" s="260"/>
      <c r="E10" s="260"/>
      <c r="F10" s="260"/>
      <c r="G10" s="261"/>
      <c r="H10" s="261"/>
      <c r="I10" s="261"/>
      <c r="J10" s="279"/>
      <c r="K10" s="279"/>
      <c r="L10" s="279"/>
      <c r="M10" s="279"/>
      <c r="N10" s="279"/>
      <c r="O10" s="279"/>
      <c r="P10" s="279"/>
      <c r="Q10" s="279"/>
      <c r="R10" s="261"/>
      <c r="S10" s="261"/>
      <c r="T10" s="261"/>
      <c r="U10" s="261"/>
      <c r="V10" s="279"/>
      <c r="W10" s="295"/>
      <c r="X10" s="263"/>
      <c r="Y10" s="44"/>
      <c r="Z10" s="137"/>
    </row>
    <row r="11" spans="1:35" ht="13.5" customHeight="1" x14ac:dyDescent="0.3">
      <c r="A11" s="42"/>
      <c r="B11" s="376"/>
      <c r="C11" s="346"/>
      <c r="D11" s="346"/>
      <c r="E11" s="346"/>
      <c r="F11" s="346"/>
      <c r="G11" s="346"/>
      <c r="H11" s="346"/>
      <c r="I11" s="346"/>
      <c r="J11" s="406"/>
      <c r="K11" s="406"/>
      <c r="L11" s="406"/>
      <c r="M11" s="406"/>
      <c r="N11" s="406"/>
      <c r="O11" s="406"/>
      <c r="P11" s="406"/>
      <c r="Q11" s="406"/>
      <c r="R11" s="346"/>
      <c r="S11" s="346"/>
      <c r="T11" s="346"/>
      <c r="U11" s="346"/>
      <c r="V11" s="406"/>
      <c r="W11" s="408"/>
      <c r="X11" s="378"/>
      <c r="Y11" s="44"/>
      <c r="Z11" s="137"/>
    </row>
    <row r="12" spans="1:35" ht="13.5" customHeight="1" x14ac:dyDescent="0.3">
      <c r="A12" s="42"/>
      <c r="B12" s="376"/>
      <c r="C12" s="429" t="s">
        <v>1084</v>
      </c>
      <c r="D12" s="346"/>
      <c r="E12" s="346"/>
      <c r="F12" s="407"/>
      <c r="G12" s="346"/>
      <c r="H12" s="400"/>
      <c r="I12" s="406"/>
      <c r="J12" s="400"/>
      <c r="K12" s="400"/>
      <c r="L12" s="346"/>
      <c r="M12" s="406"/>
      <c r="N12" s="406"/>
      <c r="O12" s="406"/>
      <c r="P12" s="406"/>
      <c r="Q12" s="446"/>
      <c r="R12" s="446"/>
      <c r="S12" s="446"/>
      <c r="T12" s="446"/>
      <c r="U12" s="446"/>
      <c r="V12" s="408"/>
      <c r="W12" s="408"/>
      <c r="X12" s="378"/>
      <c r="Y12" s="44"/>
      <c r="AI12" s="40"/>
    </row>
    <row r="13" spans="1:35" ht="13.5" customHeight="1" x14ac:dyDescent="0.3">
      <c r="A13" s="42"/>
      <c r="B13" s="376"/>
      <c r="C13" s="429"/>
      <c r="D13" s="346"/>
      <c r="E13" s="346"/>
      <c r="F13" s="407"/>
      <c r="G13" s="346"/>
      <c r="H13" s="400"/>
      <c r="I13" s="406"/>
      <c r="J13" s="400"/>
      <c r="K13" s="400"/>
      <c r="L13" s="346"/>
      <c r="M13" s="406"/>
      <c r="N13" s="406"/>
      <c r="O13" s="406"/>
      <c r="P13" s="406"/>
      <c r="Q13" s="406"/>
      <c r="R13" s="406"/>
      <c r="S13" s="406"/>
      <c r="T13" s="406"/>
      <c r="U13" s="406"/>
      <c r="V13" s="408"/>
      <c r="W13" s="408"/>
      <c r="X13" s="378"/>
      <c r="Y13" s="44"/>
      <c r="AI13" s="40"/>
    </row>
    <row r="14" spans="1:35" ht="21" customHeight="1" x14ac:dyDescent="0.3">
      <c r="A14" s="42"/>
      <c r="B14" s="376"/>
      <c r="C14" s="429" t="s">
        <v>1369</v>
      </c>
      <c r="D14" s="346"/>
      <c r="E14" s="346"/>
      <c r="F14" s="407"/>
      <c r="G14" s="346"/>
      <c r="H14" s="400"/>
      <c r="I14" s="406"/>
      <c r="J14" s="400"/>
      <c r="K14" s="55"/>
      <c r="L14" s="346"/>
      <c r="M14" s="869" t="str">
        <f>IF(K14="No","The Authority strongly advises all Firms to register on THEMIS.","")</f>
        <v/>
      </c>
      <c r="N14" s="879"/>
      <c r="O14" s="879"/>
      <c r="P14" s="879"/>
      <c r="Q14" s="879"/>
      <c r="R14" s="879"/>
      <c r="S14" s="879"/>
      <c r="T14" s="879"/>
      <c r="U14" s="406"/>
      <c r="V14" s="408"/>
      <c r="W14" s="47" t="str">
        <f>IF($K14="","Incomplete","Complete")</f>
        <v>Incomplete</v>
      </c>
      <c r="X14" s="378"/>
      <c r="Y14" s="44"/>
      <c r="AI14" s="40"/>
    </row>
    <row r="15" spans="1:35" ht="13.5" customHeight="1" x14ac:dyDescent="0.3">
      <c r="A15" s="42"/>
      <c r="B15" s="376"/>
      <c r="C15" s="429"/>
      <c r="D15" s="346"/>
      <c r="E15" s="346"/>
      <c r="F15" s="407"/>
      <c r="G15" s="447"/>
      <c r="H15" s="400"/>
      <c r="I15" s="406"/>
      <c r="J15" s="400"/>
      <c r="K15" s="400"/>
      <c r="L15" s="346"/>
      <c r="M15" s="879"/>
      <c r="N15" s="879"/>
      <c r="O15" s="879"/>
      <c r="P15" s="879"/>
      <c r="Q15" s="879"/>
      <c r="R15" s="879"/>
      <c r="S15" s="879"/>
      <c r="T15" s="879"/>
      <c r="U15" s="406"/>
      <c r="V15" s="408"/>
      <c r="W15" s="408"/>
      <c r="X15" s="378"/>
      <c r="Y15" s="44"/>
      <c r="AI15" s="40"/>
    </row>
    <row r="16" spans="1:35" ht="16.2" thickBot="1" x14ac:dyDescent="0.35">
      <c r="A16" s="42"/>
      <c r="B16" s="379"/>
      <c r="C16" s="362"/>
      <c r="D16" s="362"/>
      <c r="E16" s="362"/>
      <c r="F16" s="362"/>
      <c r="G16" s="362"/>
      <c r="H16" s="362"/>
      <c r="I16" s="362"/>
      <c r="J16" s="410"/>
      <c r="K16" s="410"/>
      <c r="L16" s="410"/>
      <c r="M16" s="410"/>
      <c r="N16" s="418"/>
      <c r="O16" s="418"/>
      <c r="P16" s="418"/>
      <c r="Q16" s="410"/>
      <c r="R16" s="362"/>
      <c r="S16" s="362"/>
      <c r="T16" s="362"/>
      <c r="U16" s="362"/>
      <c r="V16" s="410"/>
      <c r="W16" s="421"/>
      <c r="X16" s="382"/>
      <c r="Y16" s="44"/>
      <c r="AA16" s="40"/>
    </row>
    <row r="17" spans="1:35" ht="13.5" customHeight="1" thickBot="1" x14ac:dyDescent="0.35">
      <c r="A17" s="42"/>
      <c r="B17" s="141"/>
      <c r="C17" s="141"/>
      <c r="D17" s="141"/>
      <c r="E17" s="141"/>
      <c r="F17" s="141"/>
      <c r="G17" s="141"/>
      <c r="H17" s="141"/>
      <c r="I17" s="141"/>
      <c r="J17" s="129"/>
      <c r="K17" s="40"/>
      <c r="L17" s="129"/>
      <c r="M17" s="129"/>
      <c r="N17" s="129"/>
      <c r="O17" s="129"/>
      <c r="P17" s="129"/>
      <c r="Q17" s="129"/>
      <c r="R17" s="40"/>
      <c r="S17" s="40"/>
      <c r="T17" s="40"/>
      <c r="U17" s="40"/>
      <c r="V17" s="129"/>
      <c r="W17" s="40"/>
      <c r="X17" s="36"/>
      <c r="Y17" s="44"/>
      <c r="Z17" s="137"/>
    </row>
    <row r="18" spans="1:35" ht="14.4" thickBot="1" x14ac:dyDescent="0.35">
      <c r="A18" s="42"/>
      <c r="B18" s="259"/>
      <c r="C18" s="260" t="s">
        <v>895</v>
      </c>
      <c r="D18" s="260"/>
      <c r="E18" s="260"/>
      <c r="F18" s="260"/>
      <c r="G18" s="261"/>
      <c r="H18" s="261"/>
      <c r="I18" s="261"/>
      <c r="J18" s="279"/>
      <c r="K18" s="279"/>
      <c r="L18" s="279"/>
      <c r="M18" s="279"/>
      <c r="N18" s="279"/>
      <c r="O18" s="279"/>
      <c r="P18" s="279"/>
      <c r="Q18" s="279"/>
      <c r="R18" s="261"/>
      <c r="S18" s="261"/>
      <c r="T18" s="261"/>
      <c r="U18" s="261"/>
      <c r="V18" s="279"/>
      <c r="W18" s="315"/>
      <c r="X18" s="263"/>
      <c r="Y18" s="44"/>
    </row>
    <row r="19" spans="1:35" ht="15.6" x14ac:dyDescent="0.3">
      <c r="A19" s="42"/>
      <c r="B19" s="376"/>
      <c r="C19" s="346"/>
      <c r="D19" s="346"/>
      <c r="E19" s="346"/>
      <c r="F19" s="346"/>
      <c r="G19" s="346"/>
      <c r="H19" s="346"/>
      <c r="I19" s="346"/>
      <c r="J19" s="406"/>
      <c r="K19" s="406"/>
      <c r="L19" s="406"/>
      <c r="M19" s="406"/>
      <c r="N19" s="406"/>
      <c r="O19" s="406"/>
      <c r="P19" s="406"/>
      <c r="Q19" s="406"/>
      <c r="R19" s="346"/>
      <c r="S19" s="346"/>
      <c r="T19" s="346"/>
      <c r="U19" s="346"/>
      <c r="V19" s="406"/>
      <c r="W19" s="408"/>
      <c r="X19" s="378"/>
      <c r="Y19" s="44"/>
    </row>
    <row r="20" spans="1:35" x14ac:dyDescent="0.3">
      <c r="A20" s="42"/>
      <c r="B20" s="376"/>
      <c r="C20" s="771" t="s">
        <v>1370</v>
      </c>
      <c r="D20" s="791"/>
      <c r="E20" s="791"/>
      <c r="F20" s="791"/>
      <c r="G20" s="791"/>
      <c r="H20" s="791"/>
      <c r="I20" s="341"/>
      <c r="J20" s="406"/>
      <c r="K20" s="406"/>
      <c r="L20" s="406"/>
      <c r="M20" s="406"/>
      <c r="N20" s="406"/>
      <c r="O20" s="406"/>
      <c r="P20" s="406"/>
      <c r="Q20" s="406"/>
      <c r="R20" s="346"/>
      <c r="S20" s="346"/>
      <c r="T20" s="346"/>
      <c r="U20" s="346"/>
      <c r="V20" s="406"/>
      <c r="W20" s="344"/>
      <c r="X20" s="378"/>
      <c r="Y20" s="44"/>
    </row>
    <row r="21" spans="1:35" ht="32.25" customHeight="1" x14ac:dyDescent="0.3">
      <c r="A21" s="42"/>
      <c r="B21" s="376"/>
      <c r="C21" s="791"/>
      <c r="D21" s="791"/>
      <c r="E21" s="791"/>
      <c r="F21" s="791"/>
      <c r="G21" s="791"/>
      <c r="H21" s="791"/>
      <c r="I21" s="346"/>
      <c r="J21" s="407"/>
      <c r="K21" s="466" t="s">
        <v>1056</v>
      </c>
      <c r="L21" s="340"/>
      <c r="M21" s="466" t="s">
        <v>1059</v>
      </c>
      <c r="N21" s="340"/>
      <c r="O21" s="302" t="s">
        <v>2</v>
      </c>
      <c r="P21" s="414"/>
      <c r="Q21" s="346"/>
      <c r="R21" s="346"/>
      <c r="S21" s="346"/>
      <c r="T21" s="346"/>
      <c r="U21" s="346"/>
      <c r="V21" s="406"/>
      <c r="W21" s="408"/>
      <c r="X21" s="378"/>
      <c r="Y21" s="44"/>
    </row>
    <row r="22" spans="1:35" ht="15.6" x14ac:dyDescent="0.3">
      <c r="A22" s="42"/>
      <c r="B22" s="376"/>
      <c r="C22" s="346"/>
      <c r="D22" s="346"/>
      <c r="E22" s="346"/>
      <c r="F22" s="346"/>
      <c r="G22" s="346"/>
      <c r="H22" s="346"/>
      <c r="I22" s="346"/>
      <c r="J22" s="407"/>
      <c r="K22" s="346"/>
      <c r="L22" s="346"/>
      <c r="M22" s="346"/>
      <c r="N22" s="346"/>
      <c r="O22" s="346"/>
      <c r="P22" s="414"/>
      <c r="Q22" s="346"/>
      <c r="R22" s="346"/>
      <c r="S22" s="346"/>
      <c r="T22" s="346"/>
      <c r="U22" s="346"/>
      <c r="V22" s="406"/>
      <c r="W22" s="408"/>
      <c r="X22" s="378"/>
      <c r="Y22" s="44"/>
      <c r="AA22" s="40"/>
    </row>
    <row r="23" spans="1:35" ht="24.75" customHeight="1" x14ac:dyDescent="0.3">
      <c r="A23" s="42"/>
      <c r="B23" s="376"/>
      <c r="C23" s="346" t="s">
        <v>1308</v>
      </c>
      <c r="D23" s="346"/>
      <c r="E23" s="346"/>
      <c r="F23" s="346"/>
      <c r="G23" s="346"/>
      <c r="H23" s="346"/>
      <c r="I23" s="346"/>
      <c r="J23" s="407"/>
      <c r="K23" s="729"/>
      <c r="L23" s="585"/>
      <c r="M23" s="729"/>
      <c r="N23" s="585"/>
      <c r="O23" s="731">
        <f>SUM(K23,M23)</f>
        <v>0</v>
      </c>
      <c r="P23" s="414"/>
      <c r="Q23" s="346"/>
      <c r="R23" s="346"/>
      <c r="S23" s="346"/>
      <c r="T23" s="346"/>
      <c r="U23" s="346"/>
      <c r="V23" s="406"/>
      <c r="W23" s="47" t="str">
        <f>IF(OR(M23="",K23=""),"Incomplete","Complete")</f>
        <v>Incomplete</v>
      </c>
      <c r="X23" s="378"/>
      <c r="Y23" s="44"/>
      <c r="AA23" s="40"/>
    </row>
    <row r="24" spans="1:35" ht="15.6" x14ac:dyDescent="0.3">
      <c r="A24" s="42"/>
      <c r="B24" s="376"/>
      <c r="C24" s="346"/>
      <c r="D24" s="346"/>
      <c r="E24" s="346"/>
      <c r="F24" s="346"/>
      <c r="G24" s="346"/>
      <c r="H24" s="346"/>
      <c r="I24" s="346"/>
      <c r="J24" s="407"/>
      <c r="K24" s="407"/>
      <c r="L24" s="346"/>
      <c r="M24" s="400"/>
      <c r="N24" s="346"/>
      <c r="O24" s="346"/>
      <c r="P24" s="414"/>
      <c r="Q24" s="346"/>
      <c r="R24" s="346"/>
      <c r="S24" s="346"/>
      <c r="T24" s="346"/>
      <c r="U24" s="346"/>
      <c r="V24" s="406"/>
      <c r="W24" s="408"/>
      <c r="X24" s="378"/>
      <c r="Y24" s="44"/>
      <c r="AA24" s="40"/>
    </row>
    <row r="25" spans="1:35" ht="22.5" customHeight="1" x14ac:dyDescent="0.3">
      <c r="A25" s="42"/>
      <c r="B25" s="376"/>
      <c r="C25" s="346" t="s">
        <v>1157</v>
      </c>
      <c r="D25" s="346"/>
      <c r="E25" s="346"/>
      <c r="F25" s="346"/>
      <c r="G25" s="346"/>
      <c r="H25" s="346"/>
      <c r="I25" s="346"/>
      <c r="J25" s="407"/>
      <c r="K25" s="729"/>
      <c r="L25" s="585"/>
      <c r="M25" s="729"/>
      <c r="N25" s="585"/>
      <c r="O25" s="731">
        <f>SUM(K25,M25)</f>
        <v>0</v>
      </c>
      <c r="P25" s="414"/>
      <c r="Q25" s="346"/>
      <c r="R25" s="346"/>
      <c r="S25" s="346"/>
      <c r="T25" s="346"/>
      <c r="U25" s="346"/>
      <c r="V25" s="406"/>
      <c r="W25" s="47" t="str">
        <f>IF(OR(M25="",K25=""),"Incomplete","Complete")</f>
        <v>Incomplete</v>
      </c>
      <c r="X25" s="378"/>
      <c r="Y25" s="44"/>
      <c r="AA25" s="40"/>
    </row>
    <row r="26" spans="1:35" ht="15.6" x14ac:dyDescent="0.3">
      <c r="A26" s="42"/>
      <c r="B26" s="376"/>
      <c r="C26" s="346"/>
      <c r="D26" s="346"/>
      <c r="E26" s="346"/>
      <c r="F26" s="346"/>
      <c r="G26" s="346"/>
      <c r="H26" s="346"/>
      <c r="I26" s="346"/>
      <c r="J26" s="346"/>
      <c r="K26" s="346"/>
      <c r="L26" s="406"/>
      <c r="M26" s="406"/>
      <c r="N26" s="406"/>
      <c r="O26" s="406"/>
      <c r="P26" s="414"/>
      <c r="Q26" s="346"/>
      <c r="R26" s="346"/>
      <c r="S26" s="346"/>
      <c r="T26" s="346"/>
      <c r="U26" s="346"/>
      <c r="V26" s="406"/>
      <c r="W26" s="408"/>
      <c r="X26" s="378"/>
      <c r="Y26" s="44"/>
      <c r="AA26" s="40"/>
    </row>
    <row r="27" spans="1:35" ht="20.25" customHeight="1" x14ac:dyDescent="0.3">
      <c r="A27" s="42"/>
      <c r="B27" s="376"/>
      <c r="C27" s="346" t="s">
        <v>1380</v>
      </c>
      <c r="D27" s="346"/>
      <c r="E27" s="346"/>
      <c r="F27" s="346"/>
      <c r="G27" s="346"/>
      <c r="H27" s="346"/>
      <c r="I27" s="346"/>
      <c r="J27" s="346"/>
      <c r="K27" s="346"/>
      <c r="L27" s="406"/>
      <c r="M27" s="406"/>
      <c r="N27" s="406"/>
      <c r="O27" s="729"/>
      <c r="P27" s="414"/>
      <c r="Q27" s="346"/>
      <c r="R27" s="346"/>
      <c r="S27" s="346"/>
      <c r="T27" s="346"/>
      <c r="U27" s="346"/>
      <c r="V27" s="406"/>
      <c r="W27" s="47" t="str">
        <f>IF(O27="","Incomplete","Complete")</f>
        <v>Incomplete</v>
      </c>
      <c r="X27" s="378"/>
      <c r="Y27" s="44"/>
      <c r="AA27" s="40"/>
    </row>
    <row r="28" spans="1:35" ht="13.5" customHeight="1" x14ac:dyDescent="0.3">
      <c r="A28" s="42"/>
      <c r="B28" s="376"/>
      <c r="C28" s="429"/>
      <c r="D28" s="346"/>
      <c r="E28" s="346"/>
      <c r="F28" s="407"/>
      <c r="G28" s="346"/>
      <c r="H28" s="400"/>
      <c r="I28" s="406"/>
      <c r="J28" s="400"/>
      <c r="K28" s="400"/>
      <c r="L28" s="346"/>
      <c r="M28" s="406"/>
      <c r="N28" s="406"/>
      <c r="O28" s="406"/>
      <c r="P28" s="406"/>
      <c r="Q28" s="406"/>
      <c r="R28" s="406"/>
      <c r="S28" s="406"/>
      <c r="T28" s="406"/>
      <c r="U28" s="406"/>
      <c r="V28" s="408"/>
      <c r="W28" s="408"/>
      <c r="X28" s="378"/>
      <c r="Y28" s="44"/>
      <c r="AI28" s="40"/>
    </row>
    <row r="29" spans="1:35" ht="16.2" thickBot="1" x14ac:dyDescent="0.35">
      <c r="A29" s="42"/>
      <c r="B29" s="379"/>
      <c r="C29" s="362"/>
      <c r="D29" s="362"/>
      <c r="E29" s="362"/>
      <c r="F29" s="362"/>
      <c r="G29" s="362"/>
      <c r="H29" s="362"/>
      <c r="I29" s="362"/>
      <c r="J29" s="410"/>
      <c r="K29" s="410"/>
      <c r="L29" s="410"/>
      <c r="M29" s="410"/>
      <c r="N29" s="418"/>
      <c r="O29" s="418"/>
      <c r="P29" s="418"/>
      <c r="Q29" s="410"/>
      <c r="R29" s="362"/>
      <c r="S29" s="362"/>
      <c r="T29" s="362"/>
      <c r="U29" s="362"/>
      <c r="V29" s="410"/>
      <c r="W29" s="421"/>
      <c r="X29" s="382"/>
      <c r="Y29" s="44"/>
      <c r="AA29" s="40"/>
    </row>
    <row r="30" spans="1:35" ht="16.2" thickBot="1" x14ac:dyDescent="0.35">
      <c r="A30" s="42"/>
      <c r="C30" s="139"/>
      <c r="D30" s="36"/>
      <c r="E30" s="36"/>
      <c r="F30" s="36"/>
      <c r="G30" s="36"/>
      <c r="H30" s="36"/>
      <c r="I30" s="36"/>
      <c r="J30" s="49"/>
      <c r="K30" s="49"/>
      <c r="L30" s="49"/>
      <c r="M30" s="49"/>
      <c r="N30" s="152"/>
      <c r="O30" s="152"/>
      <c r="P30" s="152"/>
      <c r="Q30" s="49"/>
      <c r="R30" s="36"/>
      <c r="S30" s="36"/>
      <c r="T30" s="36"/>
      <c r="V30" s="49"/>
      <c r="W30" s="84"/>
      <c r="X30" s="36"/>
      <c r="Y30" s="44"/>
      <c r="AA30" s="40"/>
    </row>
    <row r="31" spans="1:35" ht="14.4" thickBot="1" x14ac:dyDescent="0.35">
      <c r="A31" s="42"/>
      <c r="B31" s="259"/>
      <c r="C31" s="260" t="s">
        <v>896</v>
      </c>
      <c r="D31" s="260"/>
      <c r="E31" s="260"/>
      <c r="F31" s="260"/>
      <c r="G31" s="261"/>
      <c r="H31" s="261"/>
      <c r="I31" s="261"/>
      <c r="J31" s="279"/>
      <c r="K31" s="279"/>
      <c r="L31" s="279"/>
      <c r="M31" s="279"/>
      <c r="N31" s="292"/>
      <c r="O31" s="292"/>
      <c r="P31" s="292"/>
      <c r="Q31" s="279"/>
      <c r="R31" s="261"/>
      <c r="S31" s="261"/>
      <c r="T31" s="261"/>
      <c r="U31" s="261"/>
      <c r="V31" s="279"/>
      <c r="W31" s="315"/>
      <c r="X31" s="263"/>
      <c r="Y31" s="44"/>
      <c r="AA31" s="40"/>
    </row>
    <row r="32" spans="1:35" ht="15.6" x14ac:dyDescent="0.3">
      <c r="A32" s="42"/>
      <c r="B32" s="376"/>
      <c r="C32" s="346"/>
      <c r="D32" s="346"/>
      <c r="E32" s="346"/>
      <c r="F32" s="346"/>
      <c r="G32" s="346"/>
      <c r="H32" s="346"/>
      <c r="I32" s="346"/>
      <c r="J32" s="406"/>
      <c r="K32" s="406"/>
      <c r="L32" s="406"/>
      <c r="M32" s="406"/>
      <c r="N32" s="414"/>
      <c r="O32" s="414"/>
      <c r="P32" s="414"/>
      <c r="Q32" s="406"/>
      <c r="R32" s="346"/>
      <c r="S32" s="346"/>
      <c r="T32" s="346"/>
      <c r="U32" s="346"/>
      <c r="V32" s="406"/>
      <c r="W32" s="408"/>
      <c r="X32" s="378"/>
      <c r="Y32" s="44"/>
      <c r="AA32" s="40"/>
    </row>
    <row r="33" spans="1:27" x14ac:dyDescent="0.3">
      <c r="A33" s="42"/>
      <c r="B33" s="376"/>
      <c r="C33" s="771" t="s">
        <v>1141</v>
      </c>
      <c r="D33" s="791"/>
      <c r="E33" s="791"/>
      <c r="F33" s="791"/>
      <c r="G33" s="791"/>
      <c r="H33" s="791"/>
      <c r="I33" s="341"/>
      <c r="J33" s="406"/>
      <c r="K33" s="406"/>
      <c r="L33" s="406"/>
      <c r="M33" s="406"/>
      <c r="N33" s="414"/>
      <c r="O33" s="414"/>
      <c r="P33" s="414"/>
      <c r="Q33" s="406"/>
      <c r="R33" s="346"/>
      <c r="S33" s="346"/>
      <c r="T33" s="346"/>
      <c r="U33" s="346"/>
      <c r="V33" s="406"/>
      <c r="W33" s="344"/>
      <c r="X33" s="378"/>
      <c r="Y33" s="44"/>
      <c r="AA33" s="40"/>
    </row>
    <row r="34" spans="1:27" ht="61.5" customHeight="1" x14ac:dyDescent="0.3">
      <c r="A34" s="42"/>
      <c r="B34" s="376"/>
      <c r="C34" s="791"/>
      <c r="D34" s="791"/>
      <c r="E34" s="791"/>
      <c r="F34" s="791"/>
      <c r="G34" s="791"/>
      <c r="H34" s="791"/>
      <c r="I34" s="346"/>
      <c r="J34" s="407"/>
      <c r="K34" s="470" t="s">
        <v>1056</v>
      </c>
      <c r="L34" s="340"/>
      <c r="M34" s="470" t="s">
        <v>1059</v>
      </c>
      <c r="N34" s="340"/>
      <c r="O34" s="466" t="s">
        <v>1055</v>
      </c>
      <c r="P34" s="445"/>
      <c r="Q34" s="466" t="s">
        <v>1248</v>
      </c>
      <c r="R34" s="346"/>
      <c r="S34" s="302" t="s">
        <v>2</v>
      </c>
      <c r="T34" s="346"/>
      <c r="U34" s="346"/>
      <c r="V34" s="406"/>
      <c r="W34" s="408"/>
      <c r="X34" s="378"/>
      <c r="Y34" s="44"/>
      <c r="AA34" s="40"/>
    </row>
    <row r="35" spans="1:27" ht="12.75" customHeight="1" x14ac:dyDescent="0.3">
      <c r="A35" s="42"/>
      <c r="B35" s="376"/>
      <c r="C35" s="346"/>
      <c r="D35" s="346"/>
      <c r="E35" s="346"/>
      <c r="F35" s="346"/>
      <c r="G35" s="346"/>
      <c r="H35" s="346"/>
      <c r="I35" s="346"/>
      <c r="J35" s="407"/>
      <c r="K35" s="346"/>
      <c r="L35" s="346"/>
      <c r="M35" s="346"/>
      <c r="N35" s="346"/>
      <c r="O35" s="346"/>
      <c r="P35" s="414"/>
      <c r="Q35" s="346"/>
      <c r="R35" s="346"/>
      <c r="S35" s="346"/>
      <c r="T35" s="346"/>
      <c r="U35" s="346"/>
      <c r="V35" s="406"/>
      <c r="W35" s="408"/>
      <c r="X35" s="378"/>
      <c r="Y35" s="44"/>
      <c r="AA35" s="40"/>
    </row>
    <row r="36" spans="1:27" ht="22.5" customHeight="1" x14ac:dyDescent="0.3">
      <c r="A36" s="42"/>
      <c r="B36" s="376"/>
      <c r="C36" s="346" t="s">
        <v>898</v>
      </c>
      <c r="D36" s="346"/>
      <c r="E36" s="346"/>
      <c r="F36" s="346"/>
      <c r="G36" s="346"/>
      <c r="H36" s="346"/>
      <c r="I36" s="346"/>
      <c r="J36" s="407"/>
      <c r="K36" s="729"/>
      <c r="L36" s="585"/>
      <c r="M36" s="729"/>
      <c r="N36" s="585"/>
      <c r="O36" s="729"/>
      <c r="P36" s="598"/>
      <c r="Q36" s="729"/>
      <c r="R36" s="585"/>
      <c r="S36" s="731">
        <f>SUM(K36:Q36)</f>
        <v>0</v>
      </c>
      <c r="T36" s="346"/>
      <c r="U36" s="346"/>
      <c r="V36" s="406"/>
      <c r="W36" s="47" t="str">
        <f>IF(OR(M36="",K36="",O36="",Q36=""),"Incomplete","Complete")</f>
        <v>Incomplete</v>
      </c>
      <c r="X36" s="378"/>
      <c r="Y36" s="44"/>
      <c r="AA36" s="40"/>
    </row>
    <row r="37" spans="1:27" ht="12.75" customHeight="1" x14ac:dyDescent="0.3">
      <c r="A37" s="42"/>
      <c r="B37" s="376"/>
      <c r="C37" s="346"/>
      <c r="D37" s="346"/>
      <c r="E37" s="346"/>
      <c r="F37" s="346"/>
      <c r="G37" s="346"/>
      <c r="H37" s="346"/>
      <c r="I37" s="346"/>
      <c r="J37" s="407"/>
      <c r="K37" s="407"/>
      <c r="L37" s="346"/>
      <c r="M37" s="400"/>
      <c r="N37" s="346"/>
      <c r="O37" s="400"/>
      <c r="P37" s="448"/>
      <c r="Q37" s="400"/>
      <c r="R37" s="448"/>
      <c r="S37" s="465"/>
      <c r="T37" s="448"/>
      <c r="U37" s="346"/>
      <c r="V37" s="406"/>
      <c r="W37" s="408"/>
      <c r="X37" s="378"/>
      <c r="Y37" s="44"/>
      <c r="AA37" s="40"/>
    </row>
    <row r="38" spans="1:27" ht="24.75" customHeight="1" x14ac:dyDescent="0.3">
      <c r="A38" s="42"/>
      <c r="B38" s="376"/>
      <c r="C38" s="346" t="s">
        <v>899</v>
      </c>
      <c r="D38" s="346"/>
      <c r="E38" s="346"/>
      <c r="F38" s="346"/>
      <c r="G38" s="346"/>
      <c r="H38" s="346"/>
      <c r="I38" s="346"/>
      <c r="J38" s="407"/>
      <c r="K38" s="729"/>
      <c r="L38" s="585"/>
      <c r="M38" s="729"/>
      <c r="N38" s="585"/>
      <c r="O38" s="729"/>
      <c r="P38" s="598"/>
      <c r="Q38" s="729"/>
      <c r="R38" s="585"/>
      <c r="S38" s="731">
        <f>SUM(K38:Q38)</f>
        <v>0</v>
      </c>
      <c r="T38" s="346"/>
      <c r="U38" s="346"/>
      <c r="V38" s="406"/>
      <c r="W38" s="47" t="str">
        <f>IF(OR(M38="",K38="",O38="",Q38=""),"Incomplete","Complete")</f>
        <v>Incomplete</v>
      </c>
      <c r="X38" s="378"/>
      <c r="Y38" s="44"/>
      <c r="AA38" s="40"/>
    </row>
    <row r="39" spans="1:27" ht="12.75" customHeight="1" x14ac:dyDescent="0.3">
      <c r="A39" s="42"/>
      <c r="B39" s="376"/>
      <c r="C39" s="346"/>
      <c r="D39" s="346"/>
      <c r="E39" s="346"/>
      <c r="F39" s="346"/>
      <c r="G39" s="346"/>
      <c r="H39" s="346"/>
      <c r="I39" s="346"/>
      <c r="J39" s="406"/>
      <c r="K39" s="406"/>
      <c r="L39" s="406"/>
      <c r="M39" s="406"/>
      <c r="N39" s="414"/>
      <c r="O39" s="414"/>
      <c r="P39" s="414"/>
      <c r="Q39" s="406"/>
      <c r="R39" s="346"/>
      <c r="S39" s="346"/>
      <c r="T39" s="346"/>
      <c r="U39" s="346"/>
      <c r="V39" s="406"/>
      <c r="W39" s="408"/>
      <c r="X39" s="378"/>
      <c r="Y39" s="44"/>
      <c r="AA39" s="40"/>
    </row>
    <row r="40" spans="1:27" ht="12.75" customHeight="1" thickBot="1" x14ac:dyDescent="0.35">
      <c r="A40" s="42"/>
      <c r="B40" s="379"/>
      <c r="C40" s="362"/>
      <c r="D40" s="362"/>
      <c r="E40" s="362"/>
      <c r="F40" s="362"/>
      <c r="G40" s="362"/>
      <c r="H40" s="362"/>
      <c r="I40" s="362"/>
      <c r="J40" s="410"/>
      <c r="K40" s="410"/>
      <c r="L40" s="410"/>
      <c r="M40" s="410"/>
      <c r="N40" s="418"/>
      <c r="O40" s="418"/>
      <c r="P40" s="418"/>
      <c r="Q40" s="410"/>
      <c r="R40" s="362"/>
      <c r="S40" s="362"/>
      <c r="T40" s="362"/>
      <c r="U40" s="362"/>
      <c r="V40" s="410"/>
      <c r="W40" s="421"/>
      <c r="X40" s="382"/>
      <c r="Y40" s="44"/>
      <c r="AA40" s="40"/>
    </row>
    <row r="41" spans="1:27" ht="12.75" customHeight="1" thickBot="1" x14ac:dyDescent="0.35">
      <c r="A41" s="42"/>
      <c r="C41" s="139"/>
      <c r="D41" s="36"/>
      <c r="E41" s="36"/>
      <c r="F41" s="36"/>
      <c r="G41" s="36"/>
      <c r="H41" s="36"/>
      <c r="I41" s="124"/>
      <c r="J41" s="49"/>
      <c r="K41" s="49"/>
      <c r="L41" s="49"/>
      <c r="M41" s="49"/>
      <c r="N41" s="152"/>
      <c r="O41" s="152"/>
      <c r="P41" s="152"/>
      <c r="Q41" s="49"/>
      <c r="R41" s="36"/>
      <c r="S41" s="36"/>
      <c r="T41" s="36"/>
      <c r="U41" s="36"/>
      <c r="V41" s="49"/>
      <c r="W41" s="84"/>
      <c r="X41" s="36"/>
      <c r="Y41" s="44"/>
      <c r="AA41" s="34"/>
    </row>
    <row r="42" spans="1:27" ht="12.75" customHeight="1" thickBot="1" x14ac:dyDescent="0.35">
      <c r="A42" s="42"/>
      <c r="B42" s="259"/>
      <c r="C42" s="260" t="s">
        <v>897</v>
      </c>
      <c r="D42" s="260"/>
      <c r="E42" s="260"/>
      <c r="F42" s="261"/>
      <c r="G42" s="261"/>
      <c r="H42" s="261"/>
      <c r="I42" s="261"/>
      <c r="J42" s="279"/>
      <c r="K42" s="279"/>
      <c r="L42" s="279"/>
      <c r="M42" s="279"/>
      <c r="N42" s="292"/>
      <c r="O42" s="292"/>
      <c r="P42" s="292"/>
      <c r="Q42" s="279"/>
      <c r="R42" s="261"/>
      <c r="S42" s="261"/>
      <c r="T42" s="261"/>
      <c r="U42" s="262"/>
      <c r="V42" s="279"/>
      <c r="W42" s="315"/>
      <c r="X42" s="263"/>
      <c r="Y42" s="44"/>
      <c r="AA42" s="40"/>
    </row>
    <row r="43" spans="1:27" ht="12.75" customHeight="1" x14ac:dyDescent="0.3">
      <c r="A43" s="42"/>
      <c r="B43" s="376"/>
      <c r="C43" s="346"/>
      <c r="D43" s="346"/>
      <c r="E43" s="346"/>
      <c r="F43" s="346"/>
      <c r="G43" s="346"/>
      <c r="H43" s="346"/>
      <c r="I43" s="346"/>
      <c r="J43" s="406"/>
      <c r="K43" s="406"/>
      <c r="L43" s="406"/>
      <c r="M43" s="406"/>
      <c r="N43" s="414"/>
      <c r="O43" s="414"/>
      <c r="P43" s="414"/>
      <c r="Q43" s="406"/>
      <c r="R43" s="346"/>
      <c r="S43" s="346"/>
      <c r="T43" s="346"/>
      <c r="U43" s="346"/>
      <c r="V43" s="406"/>
      <c r="W43" s="408"/>
      <c r="X43" s="378"/>
      <c r="Y43" s="44"/>
      <c r="AA43" s="40"/>
    </row>
    <row r="44" spans="1:27" ht="12.75" customHeight="1" x14ac:dyDescent="0.3">
      <c r="A44" s="42"/>
      <c r="B44" s="376"/>
      <c r="C44" s="771" t="s">
        <v>1085</v>
      </c>
      <c r="D44" s="791"/>
      <c r="E44" s="791"/>
      <c r="F44" s="791"/>
      <c r="G44" s="791"/>
      <c r="H44" s="791"/>
      <c r="I44" s="346"/>
      <c r="J44" s="406"/>
      <c r="K44" s="406"/>
      <c r="L44" s="406"/>
      <c r="M44" s="406"/>
      <c r="N44" s="414"/>
      <c r="O44" s="414"/>
      <c r="P44" s="414"/>
      <c r="Q44" s="406"/>
      <c r="R44" s="346"/>
      <c r="S44" s="346"/>
      <c r="T44" s="346"/>
      <c r="U44" s="346"/>
      <c r="V44" s="406"/>
      <c r="W44" s="344"/>
      <c r="X44" s="378"/>
      <c r="Y44" s="44"/>
      <c r="AA44" s="40"/>
    </row>
    <row r="45" spans="1:27" ht="24.75" customHeight="1" x14ac:dyDescent="0.3">
      <c r="A45" s="42"/>
      <c r="B45" s="376"/>
      <c r="C45" s="791"/>
      <c r="D45" s="791"/>
      <c r="E45" s="791"/>
      <c r="F45" s="791"/>
      <c r="G45" s="791"/>
      <c r="H45" s="791"/>
      <c r="I45" s="346"/>
      <c r="J45" s="406"/>
      <c r="K45" s="302" t="s">
        <v>2</v>
      </c>
      <c r="L45" s="406"/>
      <c r="M45" s="466" t="s">
        <v>107</v>
      </c>
      <c r="N45" s="414"/>
      <c r="O45" s="414"/>
      <c r="P45" s="414"/>
      <c r="Q45" s="406"/>
      <c r="R45" s="346"/>
      <c r="S45" s="346"/>
      <c r="T45" s="346"/>
      <c r="U45" s="346"/>
      <c r="V45" s="406"/>
      <c r="W45" s="408"/>
      <c r="X45" s="378"/>
      <c r="Y45" s="44"/>
      <c r="AA45" s="40"/>
    </row>
    <row r="46" spans="1:27" ht="16.5" customHeight="1" x14ac:dyDescent="0.3">
      <c r="A46" s="42"/>
      <c r="B46" s="376"/>
      <c r="C46" s="346"/>
      <c r="D46" s="346"/>
      <c r="E46" s="346"/>
      <c r="F46" s="346"/>
      <c r="G46" s="346"/>
      <c r="H46" s="346"/>
      <c r="I46" s="346"/>
      <c r="J46" s="406"/>
      <c r="K46" s="273" t="s">
        <v>3</v>
      </c>
      <c r="L46" s="406"/>
      <c r="M46" s="281" t="s">
        <v>1318</v>
      </c>
      <c r="N46" s="414"/>
      <c r="O46" s="414"/>
      <c r="P46" s="414"/>
      <c r="Q46" s="406"/>
      <c r="R46" s="346"/>
      <c r="S46" s="346"/>
      <c r="T46" s="346"/>
      <c r="U46" s="346"/>
      <c r="V46" s="406"/>
      <c r="W46" s="408"/>
      <c r="X46" s="378"/>
      <c r="Y46" s="44"/>
      <c r="AA46" s="40"/>
    </row>
    <row r="47" spans="1:27" ht="12.75" customHeight="1" x14ac:dyDescent="0.3">
      <c r="A47" s="42"/>
      <c r="B47" s="376"/>
      <c r="C47" s="346"/>
      <c r="D47" s="346"/>
      <c r="E47" s="346"/>
      <c r="F47" s="346"/>
      <c r="G47" s="346"/>
      <c r="H47" s="346"/>
      <c r="I47" s="346"/>
      <c r="J47" s="406"/>
      <c r="K47" s="341"/>
      <c r="L47" s="341"/>
      <c r="M47" s="341"/>
      <c r="N47" s="414"/>
      <c r="O47" s="414"/>
      <c r="P47" s="414"/>
      <c r="Q47" s="406"/>
      <c r="R47" s="346"/>
      <c r="S47" s="346"/>
      <c r="T47" s="346"/>
      <c r="U47" s="346"/>
      <c r="V47" s="406"/>
      <c r="W47" s="408"/>
      <c r="X47" s="378"/>
      <c r="Y47" s="44"/>
      <c r="AA47" s="40"/>
    </row>
    <row r="48" spans="1:27" ht="20.25" customHeight="1" x14ac:dyDescent="0.3">
      <c r="A48" s="42"/>
      <c r="B48" s="376"/>
      <c r="C48" s="346" t="s">
        <v>1057</v>
      </c>
      <c r="D48" s="346"/>
      <c r="E48" s="346"/>
      <c r="F48" s="346"/>
      <c r="G48" s="346"/>
      <c r="H48" s="346"/>
      <c r="I48" s="346"/>
      <c r="J48" s="407"/>
      <c r="K48" s="729"/>
      <c r="L48" s="588"/>
      <c r="M48" s="729"/>
      <c r="N48" s="346"/>
      <c r="O48" s="341"/>
      <c r="P48" s="414"/>
      <c r="Q48" s="406"/>
      <c r="R48" s="346"/>
      <c r="S48" s="346"/>
      <c r="T48" s="346"/>
      <c r="U48" s="346"/>
      <c r="V48" s="406"/>
      <c r="W48" s="47" t="str">
        <f>IF(OR(M48="",K48=""),"Incomplete","Complete")</f>
        <v>Incomplete</v>
      </c>
      <c r="X48" s="378"/>
      <c r="Y48" s="44"/>
      <c r="AA48" s="40"/>
    </row>
    <row r="49" spans="1:27" ht="12.75" customHeight="1" x14ac:dyDescent="0.3">
      <c r="A49" s="42"/>
      <c r="B49" s="376"/>
      <c r="C49" s="346"/>
      <c r="D49" s="346"/>
      <c r="E49" s="346"/>
      <c r="F49" s="346"/>
      <c r="G49" s="346"/>
      <c r="H49" s="346"/>
      <c r="I49" s="346"/>
      <c r="J49" s="407"/>
      <c r="K49" s="589"/>
      <c r="L49" s="588"/>
      <c r="M49" s="599"/>
      <c r="N49" s="346"/>
      <c r="O49" s="400"/>
      <c r="P49" s="414"/>
      <c r="Q49" s="406"/>
      <c r="R49" s="346"/>
      <c r="S49" s="346"/>
      <c r="T49" s="346"/>
      <c r="U49" s="346"/>
      <c r="V49" s="406"/>
      <c r="W49" s="408"/>
      <c r="X49" s="378"/>
      <c r="Y49" s="44"/>
      <c r="AA49" s="40"/>
    </row>
    <row r="50" spans="1:27" ht="22.5" customHeight="1" x14ac:dyDescent="0.3">
      <c r="A50" s="42"/>
      <c r="B50" s="376"/>
      <c r="C50" s="346" t="s">
        <v>1041</v>
      </c>
      <c r="D50" s="346"/>
      <c r="E50" s="346"/>
      <c r="F50" s="346"/>
      <c r="G50" s="346"/>
      <c r="H50" s="346"/>
      <c r="I50" s="346"/>
      <c r="J50" s="407"/>
      <c r="K50" s="729"/>
      <c r="L50" s="588"/>
      <c r="M50" s="729"/>
      <c r="N50" s="346"/>
      <c r="O50" s="341"/>
      <c r="P50" s="414"/>
      <c r="Q50" s="406"/>
      <c r="R50" s="346"/>
      <c r="S50" s="346"/>
      <c r="T50" s="346"/>
      <c r="U50" s="346"/>
      <c r="V50" s="406"/>
      <c r="W50" s="47" t="str">
        <f>IF(OR(M50="",K50=""),"Incomplete","Complete")</f>
        <v>Incomplete</v>
      </c>
      <c r="X50" s="378"/>
      <c r="Y50" s="44"/>
      <c r="AA50" s="40"/>
    </row>
    <row r="51" spans="1:27" ht="12.75" customHeight="1" x14ac:dyDescent="0.3">
      <c r="A51" s="42"/>
      <c r="B51" s="376"/>
      <c r="C51" s="346"/>
      <c r="D51" s="346"/>
      <c r="E51" s="346"/>
      <c r="F51" s="346"/>
      <c r="G51" s="346"/>
      <c r="H51" s="346"/>
      <c r="I51" s="346"/>
      <c r="J51" s="406"/>
      <c r="K51" s="589"/>
      <c r="L51" s="591"/>
      <c r="M51" s="600"/>
      <c r="N51" s="414"/>
      <c r="O51" s="414"/>
      <c r="P51" s="414"/>
      <c r="Q51" s="406"/>
      <c r="R51" s="346"/>
      <c r="S51" s="346"/>
      <c r="T51" s="346"/>
      <c r="U51" s="346"/>
      <c r="V51" s="406"/>
      <c r="W51" s="408"/>
      <c r="X51" s="378"/>
      <c r="Y51" s="44"/>
      <c r="AA51" s="40"/>
    </row>
    <row r="52" spans="1:27" ht="19.5" customHeight="1" x14ac:dyDescent="0.3">
      <c r="A52" s="42"/>
      <c r="B52" s="376"/>
      <c r="C52" s="346" t="s">
        <v>1058</v>
      </c>
      <c r="D52" s="346"/>
      <c r="E52" s="346"/>
      <c r="F52" s="346"/>
      <c r="G52" s="346"/>
      <c r="H52" s="346"/>
      <c r="I52" s="346"/>
      <c r="J52" s="406"/>
      <c r="K52" s="729"/>
      <c r="L52" s="591"/>
      <c r="M52" s="729"/>
      <c r="N52" s="414"/>
      <c r="O52" s="414"/>
      <c r="P52" s="414"/>
      <c r="Q52" s="406"/>
      <c r="R52" s="346"/>
      <c r="S52" s="346"/>
      <c r="T52" s="346"/>
      <c r="U52" s="346"/>
      <c r="V52" s="406"/>
      <c r="W52" s="47" t="str">
        <f>IF(OR(M52="",K52=""),"Incomplete","Complete")</f>
        <v>Incomplete</v>
      </c>
      <c r="X52" s="378"/>
      <c r="Y52" s="44"/>
      <c r="AA52" s="40"/>
    </row>
    <row r="53" spans="1:27" ht="12.75" customHeight="1" x14ac:dyDescent="0.3">
      <c r="A53" s="42"/>
      <c r="B53" s="376"/>
      <c r="C53" s="346"/>
      <c r="D53" s="346"/>
      <c r="E53" s="346"/>
      <c r="F53" s="346"/>
      <c r="G53" s="346"/>
      <c r="H53" s="346"/>
      <c r="I53" s="346"/>
      <c r="J53" s="406"/>
      <c r="K53" s="406"/>
      <c r="L53" s="406"/>
      <c r="M53" s="406"/>
      <c r="N53" s="414"/>
      <c r="O53" s="414"/>
      <c r="P53" s="414"/>
      <c r="Q53" s="406"/>
      <c r="R53" s="346"/>
      <c r="S53" s="346"/>
      <c r="T53" s="346"/>
      <c r="U53" s="346"/>
      <c r="V53" s="406"/>
      <c r="W53" s="408"/>
      <c r="X53" s="378"/>
      <c r="Y53" s="44"/>
      <c r="AA53" s="40"/>
    </row>
    <row r="54" spans="1:27" ht="12.75" customHeight="1" thickBot="1" x14ac:dyDescent="0.35">
      <c r="A54" s="42"/>
      <c r="B54" s="379"/>
      <c r="C54" s="362"/>
      <c r="D54" s="362"/>
      <c r="E54" s="362"/>
      <c r="F54" s="362"/>
      <c r="G54" s="362"/>
      <c r="H54" s="362"/>
      <c r="I54" s="362"/>
      <c r="J54" s="410"/>
      <c r="K54" s="410"/>
      <c r="L54" s="410"/>
      <c r="M54" s="410"/>
      <c r="N54" s="418"/>
      <c r="O54" s="418"/>
      <c r="P54" s="418"/>
      <c r="Q54" s="410"/>
      <c r="R54" s="362"/>
      <c r="S54" s="362"/>
      <c r="T54" s="362"/>
      <c r="U54" s="362"/>
      <c r="V54" s="410"/>
      <c r="W54" s="421"/>
      <c r="X54" s="382"/>
      <c r="Y54" s="44"/>
      <c r="AA54" s="40"/>
    </row>
    <row r="55" spans="1:27" ht="16.2" thickBot="1" x14ac:dyDescent="0.35">
      <c r="A55" s="42"/>
      <c r="C55" s="139"/>
      <c r="D55" s="36"/>
      <c r="E55" s="36"/>
      <c r="F55" s="36"/>
      <c r="G55" s="36"/>
      <c r="H55" s="36"/>
      <c r="I55" s="124"/>
      <c r="J55" s="49"/>
      <c r="K55" s="49"/>
      <c r="L55" s="49"/>
      <c r="M55" s="49"/>
      <c r="N55" s="152"/>
      <c r="O55" s="152"/>
      <c r="P55" s="152"/>
      <c r="Q55" s="49"/>
      <c r="R55" s="36"/>
      <c r="S55" s="36"/>
      <c r="T55" s="36"/>
      <c r="U55" s="36"/>
      <c r="V55" s="49"/>
      <c r="W55" s="84"/>
      <c r="X55" s="36"/>
      <c r="Y55" s="44"/>
      <c r="AA55" s="40"/>
    </row>
    <row r="56" spans="1:27" ht="14.4" thickBot="1" x14ac:dyDescent="0.35">
      <c r="A56" s="42"/>
      <c r="B56" s="259"/>
      <c r="C56" s="260" t="s">
        <v>900</v>
      </c>
      <c r="D56" s="260"/>
      <c r="E56" s="260"/>
      <c r="F56" s="261"/>
      <c r="G56" s="261"/>
      <c r="H56" s="261"/>
      <c r="I56" s="261"/>
      <c r="J56" s="279"/>
      <c r="K56" s="279"/>
      <c r="L56" s="279"/>
      <c r="M56" s="279"/>
      <c r="N56" s="292"/>
      <c r="O56" s="292"/>
      <c r="P56" s="292"/>
      <c r="Q56" s="279"/>
      <c r="R56" s="261"/>
      <c r="S56" s="261"/>
      <c r="T56" s="261"/>
      <c r="U56" s="262"/>
      <c r="V56" s="279"/>
      <c r="W56" s="315"/>
      <c r="X56" s="263"/>
      <c r="Y56" s="44"/>
      <c r="AA56" s="40"/>
    </row>
    <row r="57" spans="1:27" ht="15.6" x14ac:dyDescent="0.3">
      <c r="A57" s="42"/>
      <c r="B57" s="376"/>
      <c r="C57" s="346"/>
      <c r="D57" s="346"/>
      <c r="E57" s="346"/>
      <c r="F57" s="346"/>
      <c r="G57" s="346"/>
      <c r="H57" s="346"/>
      <c r="I57" s="346"/>
      <c r="J57" s="406"/>
      <c r="K57" s="406"/>
      <c r="L57" s="406"/>
      <c r="M57" s="406"/>
      <c r="N57" s="414"/>
      <c r="O57" s="414"/>
      <c r="P57" s="414"/>
      <c r="Q57" s="406"/>
      <c r="R57" s="346"/>
      <c r="S57" s="346"/>
      <c r="T57" s="346"/>
      <c r="U57" s="346"/>
      <c r="V57" s="406"/>
      <c r="W57" s="408"/>
      <c r="X57" s="378"/>
      <c r="Y57" s="44"/>
      <c r="AA57" s="40"/>
    </row>
    <row r="58" spans="1:27" x14ac:dyDescent="0.3">
      <c r="A58" s="42"/>
      <c r="B58" s="376"/>
      <c r="C58" s="771" t="s">
        <v>1249</v>
      </c>
      <c r="D58" s="791"/>
      <c r="E58" s="791"/>
      <c r="F58" s="791"/>
      <c r="G58" s="791"/>
      <c r="H58" s="791"/>
      <c r="I58" s="346"/>
      <c r="J58" s="406"/>
      <c r="K58" s="406"/>
      <c r="L58" s="406"/>
      <c r="M58" s="406"/>
      <c r="N58" s="414"/>
      <c r="O58" s="414"/>
      <c r="P58" s="414"/>
      <c r="Q58" s="406"/>
      <c r="R58" s="346"/>
      <c r="S58" s="346"/>
      <c r="T58" s="346"/>
      <c r="U58" s="346"/>
      <c r="V58" s="406"/>
      <c r="W58" s="344"/>
      <c r="X58" s="378"/>
      <c r="Y58" s="44"/>
      <c r="AA58" s="40"/>
    </row>
    <row r="59" spans="1:27" ht="27.6" x14ac:dyDescent="0.3">
      <c r="A59" s="42"/>
      <c r="B59" s="376"/>
      <c r="C59" s="791"/>
      <c r="D59" s="791"/>
      <c r="E59" s="791"/>
      <c r="F59" s="791"/>
      <c r="G59" s="791"/>
      <c r="H59" s="791"/>
      <c r="I59" s="346"/>
      <c r="J59" s="407"/>
      <c r="K59" s="272" t="s">
        <v>106</v>
      </c>
      <c r="L59" s="357"/>
      <c r="M59" s="272" t="s">
        <v>107</v>
      </c>
      <c r="N59" s="406"/>
      <c r="O59" s="406"/>
      <c r="P59" s="406"/>
      <c r="Q59" s="406"/>
      <c r="R59" s="346"/>
      <c r="S59" s="346"/>
      <c r="T59" s="346"/>
      <c r="U59" s="346"/>
      <c r="V59" s="406"/>
      <c r="W59" s="408"/>
      <c r="X59" s="378"/>
      <c r="Y59" s="44"/>
      <c r="AA59" s="40"/>
    </row>
    <row r="60" spans="1:27" ht="15.6" x14ac:dyDescent="0.3">
      <c r="A60" s="42"/>
      <c r="B60" s="376"/>
      <c r="C60" s="346"/>
      <c r="D60" s="346"/>
      <c r="E60" s="346"/>
      <c r="F60" s="346"/>
      <c r="G60" s="346"/>
      <c r="H60" s="346"/>
      <c r="I60" s="346"/>
      <c r="J60" s="346"/>
      <c r="K60" s="281" t="s">
        <v>3</v>
      </c>
      <c r="L60" s="346"/>
      <c r="M60" s="281" t="s">
        <v>1318</v>
      </c>
      <c r="N60" s="406"/>
      <c r="O60" s="406"/>
      <c r="P60" s="406"/>
      <c r="Q60" s="406"/>
      <c r="R60" s="346"/>
      <c r="S60" s="346"/>
      <c r="T60" s="346"/>
      <c r="U60" s="346"/>
      <c r="V60" s="406"/>
      <c r="W60" s="408"/>
      <c r="X60" s="378"/>
      <c r="Y60" s="44"/>
      <c r="AA60" s="40"/>
    </row>
    <row r="61" spans="1:27" ht="15.6" x14ac:dyDescent="0.3">
      <c r="A61" s="42"/>
      <c r="B61" s="376"/>
      <c r="C61" s="346"/>
      <c r="D61" s="346"/>
      <c r="E61" s="346"/>
      <c r="F61" s="346"/>
      <c r="G61" s="346"/>
      <c r="H61" s="346"/>
      <c r="I61" s="346"/>
      <c r="J61" s="346"/>
      <c r="K61" s="346"/>
      <c r="L61" s="407"/>
      <c r="M61" s="407"/>
      <c r="N61" s="406"/>
      <c r="O61" s="406"/>
      <c r="P61" s="406"/>
      <c r="Q61" s="406"/>
      <c r="R61" s="346"/>
      <c r="S61" s="346"/>
      <c r="T61" s="346"/>
      <c r="U61" s="346"/>
      <c r="V61" s="406"/>
      <c r="W61" s="408"/>
      <c r="X61" s="378"/>
      <c r="Y61" s="44"/>
      <c r="AA61" s="40"/>
    </row>
    <row r="62" spans="1:27" ht="19.5" customHeight="1" x14ac:dyDescent="0.3">
      <c r="A62" s="42"/>
      <c r="B62" s="376"/>
      <c r="C62" s="346" t="s">
        <v>1060</v>
      </c>
      <c r="D62" s="346"/>
      <c r="E62" s="346"/>
      <c r="F62" s="346"/>
      <c r="G62" s="346"/>
      <c r="H62" s="346"/>
      <c r="I62" s="346"/>
      <c r="J62" s="346"/>
      <c r="K62" s="729"/>
      <c r="L62" s="346"/>
      <c r="M62" s="729"/>
      <c r="N62" s="407"/>
      <c r="O62" s="407"/>
      <c r="P62" s="407"/>
      <c r="Q62" s="407"/>
      <c r="R62" s="346"/>
      <c r="S62" s="346"/>
      <c r="T62" s="346"/>
      <c r="U62" s="346"/>
      <c r="V62" s="407"/>
      <c r="W62" s="47" t="str">
        <f>IF(OR(M62="",K62=""),"Incomplete","Complete")</f>
        <v>Incomplete</v>
      </c>
      <c r="X62" s="378"/>
      <c r="Y62" s="44"/>
    </row>
    <row r="63" spans="1:27" ht="15.6" x14ac:dyDescent="0.3">
      <c r="A63" s="42"/>
      <c r="B63" s="376"/>
      <c r="C63" s="346"/>
      <c r="D63" s="346"/>
      <c r="E63" s="346"/>
      <c r="F63" s="346"/>
      <c r="G63" s="346"/>
      <c r="H63" s="346"/>
      <c r="I63" s="346"/>
      <c r="J63" s="346"/>
      <c r="K63" s="589"/>
      <c r="L63" s="346"/>
      <c r="M63" s="599"/>
      <c r="N63" s="407"/>
      <c r="O63" s="407"/>
      <c r="P63" s="407"/>
      <c r="Q63" s="407"/>
      <c r="R63" s="346"/>
      <c r="S63" s="346"/>
      <c r="T63" s="346"/>
      <c r="U63" s="346"/>
      <c r="V63" s="407"/>
      <c r="W63" s="408"/>
      <c r="X63" s="378"/>
      <c r="Y63" s="44"/>
    </row>
    <row r="64" spans="1:27" ht="21" customHeight="1" x14ac:dyDescent="0.3">
      <c r="A64" s="42"/>
      <c r="B64" s="376"/>
      <c r="C64" s="346" t="s">
        <v>1061</v>
      </c>
      <c r="D64" s="346"/>
      <c r="E64" s="346"/>
      <c r="F64" s="398"/>
      <c r="G64" s="346"/>
      <c r="H64" s="346"/>
      <c r="I64" s="346"/>
      <c r="J64" s="346"/>
      <c r="K64" s="729"/>
      <c r="L64" s="346"/>
      <c r="M64" s="729"/>
      <c r="N64" s="407"/>
      <c r="O64" s="407"/>
      <c r="P64" s="407"/>
      <c r="Q64" s="407"/>
      <c r="R64" s="346"/>
      <c r="S64" s="346"/>
      <c r="T64" s="346"/>
      <c r="U64" s="346"/>
      <c r="V64" s="407"/>
      <c r="W64" s="47" t="str">
        <f>IF(OR(M64="",K64=""),"Incomplete","Complete")</f>
        <v>Incomplete</v>
      </c>
      <c r="X64" s="378"/>
      <c r="Y64" s="44"/>
    </row>
    <row r="65" spans="1:27" ht="15.6" x14ac:dyDescent="0.3">
      <c r="A65" s="42"/>
      <c r="B65" s="376"/>
      <c r="C65" s="346"/>
      <c r="D65" s="346"/>
      <c r="E65" s="346"/>
      <c r="F65" s="346"/>
      <c r="G65" s="346"/>
      <c r="H65" s="346"/>
      <c r="I65" s="346"/>
      <c r="J65" s="346"/>
      <c r="K65" s="588"/>
      <c r="L65" s="407"/>
      <c r="M65" s="600"/>
      <c r="N65" s="407"/>
      <c r="O65" s="407"/>
      <c r="P65" s="407"/>
      <c r="Q65" s="407"/>
      <c r="R65" s="346"/>
      <c r="S65" s="346"/>
      <c r="T65" s="346"/>
      <c r="U65" s="346"/>
      <c r="V65" s="407"/>
      <c r="W65" s="408"/>
      <c r="X65" s="378"/>
      <c r="Y65" s="44"/>
    </row>
    <row r="66" spans="1:27" ht="19.5" customHeight="1" x14ac:dyDescent="0.3">
      <c r="A66" s="42"/>
      <c r="B66" s="376"/>
      <c r="C66" s="771" t="s">
        <v>1298</v>
      </c>
      <c r="D66" s="791"/>
      <c r="E66" s="791"/>
      <c r="F66" s="791"/>
      <c r="G66" s="791"/>
      <c r="H66" s="791"/>
      <c r="I66" s="346"/>
      <c r="J66" s="346"/>
      <c r="K66" s="729"/>
      <c r="L66" s="346"/>
      <c r="M66" s="729"/>
      <c r="N66" s="407"/>
      <c r="O66" s="407"/>
      <c r="P66" s="407"/>
      <c r="Q66" s="407"/>
      <c r="R66" s="346"/>
      <c r="S66" s="346"/>
      <c r="T66" s="346"/>
      <c r="U66" s="346"/>
      <c r="V66" s="407"/>
      <c r="W66" s="47" t="str">
        <f>IF(OR(M66="",K66=""),"Incomplete","Complete")</f>
        <v>Incomplete</v>
      </c>
      <c r="X66" s="378"/>
      <c r="Y66" s="44"/>
    </row>
    <row r="67" spans="1:27" ht="18.75" customHeight="1" x14ac:dyDescent="0.3">
      <c r="A67" s="42"/>
      <c r="B67" s="376"/>
      <c r="C67" s="791"/>
      <c r="D67" s="791"/>
      <c r="E67" s="791"/>
      <c r="F67" s="791"/>
      <c r="G67" s="791"/>
      <c r="H67" s="791"/>
      <c r="I67" s="346"/>
      <c r="J67" s="406"/>
      <c r="K67" s="406"/>
      <c r="L67" s="406"/>
      <c r="M67" s="406"/>
      <c r="N67" s="414"/>
      <c r="O67" s="414"/>
      <c r="P67" s="414"/>
      <c r="Q67" s="406"/>
      <c r="R67" s="346"/>
      <c r="S67" s="346"/>
      <c r="T67" s="346"/>
      <c r="U67" s="346"/>
      <c r="V67" s="406"/>
      <c r="W67" s="408"/>
      <c r="X67" s="378"/>
      <c r="Y67" s="44"/>
      <c r="AA67" s="40"/>
    </row>
    <row r="68" spans="1:27" ht="12.75" customHeight="1" x14ac:dyDescent="0.3">
      <c r="A68" s="42"/>
      <c r="B68" s="376"/>
      <c r="C68" s="345"/>
      <c r="D68" s="345"/>
      <c r="E68" s="345"/>
      <c r="F68" s="345"/>
      <c r="G68" s="345"/>
      <c r="H68" s="345"/>
      <c r="I68" s="346"/>
      <c r="J68" s="406"/>
      <c r="K68" s="406"/>
      <c r="L68" s="406"/>
      <c r="M68" s="406"/>
      <c r="N68" s="414"/>
      <c r="O68" s="414"/>
      <c r="P68" s="414"/>
      <c r="Q68" s="406"/>
      <c r="R68" s="346"/>
      <c r="S68" s="346"/>
      <c r="T68" s="346"/>
      <c r="U68" s="346"/>
      <c r="V68" s="406"/>
      <c r="W68" s="408"/>
      <c r="X68" s="378"/>
      <c r="Y68" s="44"/>
      <c r="AA68" s="40"/>
    </row>
    <row r="69" spans="1:27" ht="16.2" thickBot="1" x14ac:dyDescent="0.35">
      <c r="A69" s="42"/>
      <c r="B69" s="379"/>
      <c r="C69" s="362"/>
      <c r="D69" s="362"/>
      <c r="E69" s="362"/>
      <c r="F69" s="362"/>
      <c r="G69" s="362"/>
      <c r="H69" s="362"/>
      <c r="I69" s="362"/>
      <c r="J69" s="362"/>
      <c r="K69" s="362"/>
      <c r="L69" s="362"/>
      <c r="M69" s="362"/>
      <c r="N69" s="380"/>
      <c r="O69" s="380"/>
      <c r="P69" s="380"/>
      <c r="Q69" s="380"/>
      <c r="R69" s="362"/>
      <c r="S69" s="362"/>
      <c r="T69" s="362"/>
      <c r="U69" s="362"/>
      <c r="V69" s="380"/>
      <c r="W69" s="421"/>
      <c r="X69" s="382"/>
      <c r="Y69" s="44"/>
    </row>
    <row r="70" spans="1:27" ht="16.2" thickBot="1" x14ac:dyDescent="0.35">
      <c r="A70" s="42"/>
      <c r="C70" s="139"/>
      <c r="D70" s="36"/>
      <c r="E70" s="36"/>
      <c r="F70" s="36"/>
      <c r="G70" s="36"/>
      <c r="H70" s="36"/>
      <c r="I70" s="124"/>
      <c r="J70" s="40"/>
      <c r="K70" s="40"/>
      <c r="L70" s="40"/>
      <c r="M70" s="40"/>
      <c r="N70" s="40"/>
      <c r="O70" s="40"/>
      <c r="P70" s="40"/>
      <c r="Q70" s="40"/>
      <c r="R70" s="36"/>
      <c r="S70" s="36"/>
      <c r="T70" s="36"/>
      <c r="U70" s="36"/>
      <c r="V70" s="40"/>
      <c r="W70" s="84"/>
      <c r="X70" s="36"/>
      <c r="Y70" s="44"/>
    </row>
    <row r="71" spans="1:27" ht="14.4" thickBot="1" x14ac:dyDescent="0.35">
      <c r="A71" s="42"/>
      <c r="B71" s="259"/>
      <c r="C71" s="260" t="s">
        <v>989</v>
      </c>
      <c r="D71" s="260"/>
      <c r="E71" s="260"/>
      <c r="F71" s="261"/>
      <c r="G71" s="261"/>
      <c r="H71" s="261"/>
      <c r="I71" s="261"/>
      <c r="J71" s="271"/>
      <c r="K71" s="271"/>
      <c r="L71" s="271"/>
      <c r="M71" s="271"/>
      <c r="N71" s="271"/>
      <c r="O71" s="271"/>
      <c r="P71" s="271"/>
      <c r="Q71" s="271"/>
      <c r="R71" s="261"/>
      <c r="S71" s="261"/>
      <c r="T71" s="261"/>
      <c r="U71" s="262"/>
      <c r="V71" s="271"/>
      <c r="W71" s="315"/>
      <c r="X71" s="263"/>
      <c r="Y71" s="44"/>
    </row>
    <row r="72" spans="1:27" ht="15.6" x14ac:dyDescent="0.3">
      <c r="A72" s="42"/>
      <c r="B72" s="376"/>
      <c r="C72" s="398"/>
      <c r="D72" s="398"/>
      <c r="E72" s="398"/>
      <c r="F72" s="346"/>
      <c r="G72" s="346"/>
      <c r="H72" s="346"/>
      <c r="I72" s="346"/>
      <c r="J72" s="407"/>
      <c r="K72" s="407"/>
      <c r="L72" s="407"/>
      <c r="M72" s="407"/>
      <c r="N72" s="407"/>
      <c r="O72" s="407"/>
      <c r="P72" s="407"/>
      <c r="Q72" s="407"/>
      <c r="R72" s="346"/>
      <c r="S72" s="346"/>
      <c r="T72" s="346"/>
      <c r="U72" s="346"/>
      <c r="V72" s="407"/>
      <c r="W72" s="408"/>
      <c r="X72" s="378"/>
      <c r="Y72" s="44"/>
    </row>
    <row r="73" spans="1:27" x14ac:dyDescent="0.3">
      <c r="A73" s="42"/>
      <c r="B73" s="376"/>
      <c r="C73" s="771" t="s">
        <v>1299</v>
      </c>
      <c r="D73" s="791"/>
      <c r="E73" s="791"/>
      <c r="F73" s="791"/>
      <c r="G73" s="791"/>
      <c r="H73" s="791"/>
      <c r="I73" s="791"/>
      <c r="J73" s="407"/>
      <c r="K73" s="407"/>
      <c r="L73" s="407"/>
      <c r="M73" s="407"/>
      <c r="N73" s="407"/>
      <c r="O73" s="407"/>
      <c r="P73" s="407"/>
      <c r="Q73" s="407"/>
      <c r="R73" s="346"/>
      <c r="S73" s="346"/>
      <c r="T73" s="346"/>
      <c r="U73" s="346"/>
      <c r="V73" s="407"/>
      <c r="W73" s="344"/>
      <c r="X73" s="378"/>
      <c r="Y73" s="44"/>
    </row>
    <row r="74" spans="1:27" ht="27.6" x14ac:dyDescent="0.3">
      <c r="A74" s="42"/>
      <c r="B74" s="376"/>
      <c r="C74" s="791"/>
      <c r="D74" s="791"/>
      <c r="E74" s="791"/>
      <c r="F74" s="791"/>
      <c r="G74" s="791"/>
      <c r="H74" s="791"/>
      <c r="I74" s="791"/>
      <c r="J74" s="346"/>
      <c r="K74" s="272" t="s">
        <v>106</v>
      </c>
      <c r="L74" s="357"/>
      <c r="M74" s="272" t="s">
        <v>107</v>
      </c>
      <c r="N74" s="407"/>
      <c r="O74" s="407"/>
      <c r="P74" s="407"/>
      <c r="Q74" s="407"/>
      <c r="R74" s="346"/>
      <c r="S74" s="346"/>
      <c r="T74" s="346"/>
      <c r="U74" s="346"/>
      <c r="V74" s="407"/>
      <c r="W74" s="408"/>
      <c r="X74" s="378"/>
      <c r="Y74" s="44"/>
    </row>
    <row r="75" spans="1:27" ht="15.6" x14ac:dyDescent="0.3">
      <c r="A75" s="42"/>
      <c r="B75" s="376"/>
      <c r="C75" s="346"/>
      <c r="D75" s="346"/>
      <c r="E75" s="346"/>
      <c r="F75" s="346"/>
      <c r="G75" s="346"/>
      <c r="H75" s="346"/>
      <c r="I75" s="346"/>
      <c r="J75" s="346"/>
      <c r="K75" s="281" t="s">
        <v>3</v>
      </c>
      <c r="L75" s="346"/>
      <c r="M75" s="281" t="s">
        <v>1318</v>
      </c>
      <c r="N75" s="407"/>
      <c r="O75" s="407"/>
      <c r="P75" s="407"/>
      <c r="Q75" s="407"/>
      <c r="R75" s="346"/>
      <c r="S75" s="346"/>
      <c r="T75" s="346"/>
      <c r="U75" s="346"/>
      <c r="V75" s="407"/>
      <c r="W75" s="408"/>
      <c r="X75" s="378"/>
      <c r="Y75" s="44"/>
    </row>
    <row r="76" spans="1:27" ht="15.6" x14ac:dyDescent="0.3">
      <c r="A76" s="42"/>
      <c r="B76" s="376"/>
      <c r="C76" s="771" t="s">
        <v>1062</v>
      </c>
      <c r="D76" s="791"/>
      <c r="E76" s="791"/>
      <c r="F76" s="791"/>
      <c r="G76" s="791"/>
      <c r="H76" s="791"/>
      <c r="I76" s="346"/>
      <c r="J76" s="346"/>
      <c r="K76" s="407"/>
      <c r="L76" s="346"/>
      <c r="M76" s="407"/>
      <c r="N76" s="407"/>
      <c r="O76" s="407"/>
      <c r="P76" s="407"/>
      <c r="Q76" s="407"/>
      <c r="R76" s="346"/>
      <c r="S76" s="346"/>
      <c r="T76" s="346"/>
      <c r="U76" s="407"/>
      <c r="V76" s="407"/>
      <c r="W76" s="408"/>
      <c r="X76" s="378"/>
      <c r="Y76" s="44"/>
    </row>
    <row r="77" spans="1:27" ht="20.25" customHeight="1" x14ac:dyDescent="0.3">
      <c r="A77" s="42"/>
      <c r="B77" s="376"/>
      <c r="C77" s="791"/>
      <c r="D77" s="791"/>
      <c r="E77" s="791"/>
      <c r="F77" s="791"/>
      <c r="G77" s="791"/>
      <c r="H77" s="791"/>
      <c r="I77" s="346"/>
      <c r="J77" s="346"/>
      <c r="K77" s="729"/>
      <c r="L77" s="346"/>
      <c r="M77" s="729"/>
      <c r="N77" s="407"/>
      <c r="O77" s="407"/>
      <c r="P77" s="407"/>
      <c r="Q77" s="407"/>
      <c r="R77" s="346"/>
      <c r="S77" s="346"/>
      <c r="T77" s="346"/>
      <c r="U77" s="346"/>
      <c r="V77" s="407"/>
      <c r="W77" s="47" t="str">
        <f>IF(OR(M77="",K77=""),"Incomplete","Complete")</f>
        <v>Incomplete</v>
      </c>
      <c r="X77" s="378"/>
      <c r="Y77" s="44"/>
    </row>
    <row r="78" spans="1:27" x14ac:dyDescent="0.3">
      <c r="A78" s="42"/>
      <c r="B78" s="376"/>
      <c r="C78" s="346"/>
      <c r="D78" s="346"/>
      <c r="E78" s="346"/>
      <c r="F78" s="346"/>
      <c r="G78" s="346"/>
      <c r="H78" s="346"/>
      <c r="I78" s="346"/>
      <c r="J78" s="346"/>
      <c r="K78" s="597"/>
      <c r="L78" s="346"/>
      <c r="M78" s="613"/>
      <c r="N78" s="407"/>
      <c r="O78" s="407"/>
      <c r="P78" s="407"/>
      <c r="Q78" s="407"/>
      <c r="R78" s="346"/>
      <c r="S78" s="346"/>
      <c r="T78" s="346"/>
      <c r="U78" s="346"/>
      <c r="V78" s="407"/>
      <c r="W78" s="344"/>
      <c r="X78" s="378"/>
      <c r="Y78" s="44"/>
    </row>
    <row r="79" spans="1:27" ht="24" customHeight="1" x14ac:dyDescent="0.3">
      <c r="A79" s="42"/>
      <c r="B79" s="376"/>
      <c r="C79" s="771" t="s">
        <v>1063</v>
      </c>
      <c r="D79" s="791"/>
      <c r="E79" s="791"/>
      <c r="F79" s="791"/>
      <c r="G79" s="791"/>
      <c r="H79" s="791"/>
      <c r="I79" s="346"/>
      <c r="J79" s="346"/>
      <c r="K79" s="729"/>
      <c r="L79" s="346"/>
      <c r="M79" s="729"/>
      <c r="N79" s="407"/>
      <c r="O79" s="407"/>
      <c r="P79" s="407"/>
      <c r="Q79" s="407"/>
      <c r="R79" s="346"/>
      <c r="S79" s="346"/>
      <c r="T79" s="346"/>
      <c r="U79" s="346"/>
      <c r="V79" s="407"/>
      <c r="W79" s="47" t="str">
        <f>IF(OR(M79="",K79=""),"Incomplete","Complete")</f>
        <v>Incomplete</v>
      </c>
      <c r="X79" s="378"/>
      <c r="Y79" s="44"/>
    </row>
    <row r="80" spans="1:27" ht="18" customHeight="1" x14ac:dyDescent="0.3">
      <c r="A80" s="42"/>
      <c r="B80" s="376"/>
      <c r="C80" s="791"/>
      <c r="D80" s="791"/>
      <c r="E80" s="791"/>
      <c r="F80" s="791"/>
      <c r="G80" s="791"/>
      <c r="H80" s="791"/>
      <c r="I80" s="346"/>
      <c r="J80" s="346"/>
      <c r="K80" s="588"/>
      <c r="L80" s="407"/>
      <c r="M80" s="600"/>
      <c r="N80" s="407"/>
      <c r="O80" s="407"/>
      <c r="P80" s="407"/>
      <c r="Q80" s="407"/>
      <c r="R80" s="346"/>
      <c r="S80" s="346"/>
      <c r="T80" s="346"/>
      <c r="U80" s="346"/>
      <c r="V80" s="407"/>
      <c r="W80" s="408"/>
      <c r="X80" s="378"/>
      <c r="Y80" s="44"/>
    </row>
    <row r="81" spans="1:27" ht="24" customHeight="1" x14ac:dyDescent="0.3">
      <c r="A81" s="42"/>
      <c r="B81" s="376"/>
      <c r="C81" s="432" t="s">
        <v>1064</v>
      </c>
      <c r="D81" s="432"/>
      <c r="E81" s="432"/>
      <c r="F81" s="346"/>
      <c r="G81" s="346"/>
      <c r="H81" s="346"/>
      <c r="I81" s="346"/>
      <c r="J81" s="346"/>
      <c r="K81" s="729"/>
      <c r="L81" s="346"/>
      <c r="M81" s="729"/>
      <c r="N81" s="407"/>
      <c r="O81" s="407"/>
      <c r="P81" s="407"/>
      <c r="Q81" s="407"/>
      <c r="R81" s="346"/>
      <c r="S81" s="346"/>
      <c r="T81" s="346"/>
      <c r="U81" s="449"/>
      <c r="V81" s="407"/>
      <c r="W81" s="47" t="str">
        <f>IF(OR(M81="",K81=""),"Incomplete","Complete")</f>
        <v>Incomplete</v>
      </c>
      <c r="X81" s="378"/>
      <c r="Y81" s="44"/>
    </row>
    <row r="82" spans="1:27" ht="12.75" customHeight="1" x14ac:dyDescent="0.3">
      <c r="A82" s="42"/>
      <c r="B82" s="376"/>
      <c r="C82" s="346"/>
      <c r="D82" s="346"/>
      <c r="E82" s="346"/>
      <c r="F82" s="346"/>
      <c r="G82" s="346"/>
      <c r="H82" s="346"/>
      <c r="I82" s="346"/>
      <c r="J82" s="406"/>
      <c r="K82" s="406"/>
      <c r="L82" s="406"/>
      <c r="M82" s="406"/>
      <c r="N82" s="414"/>
      <c r="O82" s="414"/>
      <c r="P82" s="414"/>
      <c r="Q82" s="406"/>
      <c r="R82" s="346"/>
      <c r="S82" s="346"/>
      <c r="T82" s="346"/>
      <c r="U82" s="346"/>
      <c r="V82" s="406"/>
      <c r="W82" s="408"/>
      <c r="X82" s="378"/>
      <c r="Y82" s="44"/>
      <c r="AA82" s="40"/>
    </row>
    <row r="83" spans="1:27" ht="14.4" thickBot="1" x14ac:dyDescent="0.35">
      <c r="A83" s="42"/>
      <c r="B83" s="379"/>
      <c r="C83" s="362"/>
      <c r="D83" s="362"/>
      <c r="E83" s="362"/>
      <c r="F83" s="362"/>
      <c r="G83" s="362"/>
      <c r="H83" s="362"/>
      <c r="I83" s="362"/>
      <c r="J83" s="380"/>
      <c r="K83" s="380"/>
      <c r="L83" s="380"/>
      <c r="M83" s="380"/>
      <c r="N83" s="380"/>
      <c r="O83" s="380"/>
      <c r="P83" s="380"/>
      <c r="Q83" s="380"/>
      <c r="R83" s="362"/>
      <c r="S83" s="362"/>
      <c r="T83" s="362"/>
      <c r="U83" s="450"/>
      <c r="V83" s="380"/>
      <c r="W83" s="380"/>
      <c r="X83" s="382"/>
      <c r="Y83" s="44"/>
    </row>
    <row r="84" spans="1:27" ht="14.4" thickBot="1" x14ac:dyDescent="0.35">
      <c r="A84" s="42"/>
      <c r="B84" s="124"/>
      <c r="C84" s="124"/>
      <c r="D84" s="124"/>
      <c r="E84" s="124"/>
      <c r="F84" s="124"/>
      <c r="G84" s="124"/>
      <c r="H84" s="124"/>
      <c r="I84" s="124"/>
      <c r="J84" s="41"/>
      <c r="K84" s="41"/>
      <c r="L84" s="41"/>
      <c r="M84" s="41"/>
      <c r="N84" s="41"/>
      <c r="O84" s="41"/>
      <c r="P84" s="41"/>
      <c r="Q84" s="41"/>
      <c r="R84" s="124"/>
      <c r="S84" s="124"/>
      <c r="T84" s="124"/>
      <c r="U84" s="508"/>
      <c r="V84" s="41"/>
      <c r="W84" s="41"/>
      <c r="X84" s="124"/>
      <c r="Y84" s="44"/>
    </row>
    <row r="85" spans="1:27" ht="18.75" customHeight="1" x14ac:dyDescent="0.3">
      <c r="A85" s="42"/>
      <c r="B85" s="513"/>
      <c r="C85" s="514" t="s">
        <v>1087</v>
      </c>
      <c r="D85" s="509"/>
      <c r="E85" s="509"/>
      <c r="F85" s="509"/>
      <c r="G85" s="509"/>
      <c r="H85" s="509"/>
      <c r="I85" s="509"/>
      <c r="J85" s="510"/>
      <c r="K85" s="510"/>
      <c r="L85" s="510"/>
      <c r="M85" s="510"/>
      <c r="N85" s="510"/>
      <c r="O85" s="510"/>
      <c r="P85" s="510"/>
      <c r="Q85" s="510"/>
      <c r="R85" s="509"/>
      <c r="S85" s="509"/>
      <c r="T85" s="509"/>
      <c r="U85" s="511"/>
      <c r="V85" s="510"/>
      <c r="W85" s="510"/>
      <c r="X85" s="512"/>
      <c r="Y85" s="44"/>
    </row>
    <row r="86" spans="1:27" x14ac:dyDescent="0.3">
      <c r="A86" s="42"/>
      <c r="B86" s="376"/>
      <c r="C86" s="346"/>
      <c r="D86" s="346"/>
      <c r="E86" s="346"/>
      <c r="F86" s="346"/>
      <c r="G86" s="346"/>
      <c r="H86" s="346"/>
      <c r="I86" s="346"/>
      <c r="J86" s="407"/>
      <c r="K86" s="407"/>
      <c r="L86" s="407"/>
      <c r="M86" s="407"/>
      <c r="N86" s="407"/>
      <c r="O86" s="407"/>
      <c r="P86" s="407"/>
      <c r="Q86" s="407"/>
      <c r="R86" s="346"/>
      <c r="S86" s="346"/>
      <c r="T86" s="346"/>
      <c r="U86" s="449"/>
      <c r="V86" s="407"/>
      <c r="W86" s="407"/>
      <c r="X86" s="378"/>
      <c r="Y86" s="44"/>
    </row>
    <row r="87" spans="1:27" ht="24.75" customHeight="1" x14ac:dyDescent="0.3">
      <c r="A87" s="42"/>
      <c r="B87" s="376"/>
      <c r="C87" s="346"/>
      <c r="D87" s="346"/>
      <c r="E87" s="346"/>
      <c r="F87" s="346"/>
      <c r="G87" s="346"/>
      <c r="H87" s="346"/>
      <c r="I87" s="346"/>
      <c r="J87" s="407"/>
      <c r="K87" s="553" t="s">
        <v>515</v>
      </c>
      <c r="L87" s="414"/>
      <c r="M87" s="553" t="s">
        <v>341</v>
      </c>
      <c r="N87" s="414"/>
      <c r="O87" s="553" t="s">
        <v>8</v>
      </c>
      <c r="P87" s="407"/>
      <c r="Q87" s="407"/>
      <c r="R87" s="346"/>
      <c r="S87" s="346"/>
      <c r="T87" s="346"/>
      <c r="U87" s="449"/>
      <c r="V87" s="407"/>
      <c r="W87" s="407"/>
      <c r="X87" s="378"/>
      <c r="Y87" s="44"/>
    </row>
    <row r="88" spans="1:27" x14ac:dyDescent="0.3">
      <c r="A88" s="42"/>
      <c r="B88" s="376"/>
      <c r="C88" s="397" t="s">
        <v>1088</v>
      </c>
      <c r="D88" s="346"/>
      <c r="E88" s="346"/>
      <c r="F88" s="346"/>
      <c r="G88" s="346"/>
      <c r="H88" s="346"/>
      <c r="I88" s="346"/>
      <c r="J88" s="407"/>
      <c r="K88" s="414"/>
      <c r="L88" s="414"/>
      <c r="M88" s="414"/>
      <c r="N88" s="414"/>
      <c r="O88" s="414"/>
      <c r="P88" s="407"/>
      <c r="Q88" s="407"/>
      <c r="R88" s="346"/>
      <c r="S88" s="346"/>
      <c r="T88" s="346"/>
      <c r="U88" s="449"/>
      <c r="V88" s="407"/>
      <c r="W88" s="407"/>
      <c r="X88" s="378"/>
      <c r="Y88" s="44"/>
    </row>
    <row r="89" spans="1:27" ht="28.5" customHeight="1" x14ac:dyDescent="0.3">
      <c r="A89" s="42"/>
      <c r="B89" s="376"/>
      <c r="C89" s="504" t="s">
        <v>1300</v>
      </c>
      <c r="D89" s="346"/>
      <c r="E89" s="346"/>
      <c r="F89" s="346"/>
      <c r="G89" s="346"/>
      <c r="H89" s="346"/>
      <c r="I89" s="346"/>
      <c r="J89" s="407"/>
      <c r="K89" s="729"/>
      <c r="L89" s="589"/>
      <c r="M89" s="729"/>
      <c r="N89" s="589"/>
      <c r="O89" s="729"/>
      <c r="P89" s="407"/>
      <c r="Q89" s="407"/>
      <c r="R89" s="346"/>
      <c r="S89" s="346"/>
      <c r="T89" s="346"/>
      <c r="U89" s="449"/>
      <c r="V89" s="407"/>
      <c r="W89" s="47" t="str">
        <f>IF(OR(M89="",K89="",O89=""),"Incomplete","Complete")</f>
        <v>Incomplete</v>
      </c>
      <c r="X89" s="378"/>
      <c r="Y89" s="44"/>
    </row>
    <row r="90" spans="1:27" ht="17.25" customHeight="1" x14ac:dyDescent="0.3">
      <c r="A90" s="42"/>
      <c r="B90" s="376"/>
      <c r="C90" s="504"/>
      <c r="D90" s="346"/>
      <c r="E90" s="346"/>
      <c r="F90" s="346"/>
      <c r="G90" s="346"/>
      <c r="H90" s="346"/>
      <c r="I90" s="346"/>
      <c r="J90" s="407"/>
      <c r="K90" s="407"/>
      <c r="L90" s="407"/>
      <c r="M90" s="407"/>
      <c r="N90" s="407"/>
      <c r="O90" s="407"/>
      <c r="P90" s="407"/>
      <c r="Q90" s="407"/>
      <c r="R90" s="346"/>
      <c r="S90" s="346"/>
      <c r="T90" s="346"/>
      <c r="U90" s="449"/>
      <c r="V90" s="407"/>
      <c r="W90" s="407"/>
      <c r="X90" s="378"/>
      <c r="Y90" s="44"/>
    </row>
    <row r="91" spans="1:27" ht="31.5" customHeight="1" x14ac:dyDescent="0.3">
      <c r="A91" s="42"/>
      <c r="B91" s="376"/>
      <c r="C91" s="771" t="s">
        <v>1301</v>
      </c>
      <c r="D91" s="771"/>
      <c r="E91" s="771"/>
      <c r="F91" s="771"/>
      <c r="G91" s="771"/>
      <c r="H91" s="346"/>
      <c r="I91" s="346"/>
      <c r="J91" s="407"/>
      <c r="K91" s="729"/>
      <c r="L91" s="600"/>
      <c r="M91" s="729"/>
      <c r="N91" s="600"/>
      <c r="O91" s="729"/>
      <c r="P91" s="407"/>
      <c r="Q91" s="407"/>
      <c r="R91" s="346"/>
      <c r="S91" s="346"/>
      <c r="T91" s="346"/>
      <c r="U91" s="449"/>
      <c r="V91" s="407"/>
      <c r="W91" s="47" t="str">
        <f>IF(OR(M91="",K91="",O91=""),"Incomplete","Complete")</f>
        <v>Incomplete</v>
      </c>
      <c r="X91" s="378"/>
      <c r="Y91" s="44"/>
    </row>
    <row r="92" spans="1:27" ht="18" customHeight="1" x14ac:dyDescent="0.3">
      <c r="A92" s="42"/>
      <c r="B92" s="376"/>
      <c r="C92" s="503"/>
      <c r="D92" s="503"/>
      <c r="E92" s="503"/>
      <c r="F92" s="503"/>
      <c r="G92" s="503"/>
      <c r="H92" s="346"/>
      <c r="I92" s="346"/>
      <c r="J92" s="407"/>
      <c r="K92" s="407"/>
      <c r="L92" s="407"/>
      <c r="M92" s="407"/>
      <c r="N92" s="407"/>
      <c r="O92" s="407"/>
      <c r="P92" s="407"/>
      <c r="Q92" s="407"/>
      <c r="R92" s="346"/>
      <c r="S92" s="346"/>
      <c r="T92" s="346"/>
      <c r="U92" s="449"/>
      <c r="V92" s="407"/>
      <c r="W92" s="407"/>
      <c r="X92" s="378"/>
      <c r="Y92" s="44"/>
    </row>
    <row r="93" spans="1:27" x14ac:dyDescent="0.3">
      <c r="A93" s="42"/>
      <c r="B93" s="376"/>
      <c r="C93" s="397" t="s">
        <v>1089</v>
      </c>
      <c r="D93" s="346"/>
      <c r="E93" s="346"/>
      <c r="F93" s="346"/>
      <c r="G93" s="346"/>
      <c r="H93" s="346"/>
      <c r="I93" s="346"/>
      <c r="J93" s="407"/>
      <c r="K93" s="407"/>
      <c r="L93" s="407"/>
      <c r="M93" s="407"/>
      <c r="N93" s="407"/>
      <c r="O93" s="407"/>
      <c r="P93" s="407"/>
      <c r="Q93" s="407"/>
      <c r="R93" s="346"/>
      <c r="S93" s="346"/>
      <c r="T93" s="346"/>
      <c r="U93" s="449"/>
      <c r="V93" s="407"/>
      <c r="W93" s="407"/>
      <c r="X93" s="378"/>
      <c r="Y93" s="44"/>
    </row>
    <row r="94" spans="1:27" ht="25.5" customHeight="1" x14ac:dyDescent="0.3">
      <c r="A94" s="42"/>
      <c r="B94" s="376"/>
      <c r="C94" s="771" t="s">
        <v>1302</v>
      </c>
      <c r="D94" s="771"/>
      <c r="E94" s="771"/>
      <c r="F94" s="771"/>
      <c r="G94" s="771"/>
      <c r="H94" s="771"/>
      <c r="I94" s="346"/>
      <c r="J94" s="407"/>
      <c r="K94" s="729"/>
      <c r="L94" s="589"/>
      <c r="M94" s="729"/>
      <c r="N94" s="589"/>
      <c r="O94" s="729"/>
      <c r="P94" s="407"/>
      <c r="Q94" s="407"/>
      <c r="R94" s="346"/>
      <c r="S94" s="346"/>
      <c r="T94" s="346"/>
      <c r="U94" s="449"/>
      <c r="V94" s="407"/>
      <c r="W94" s="47" t="str">
        <f>IF(OR(M94="",K94="",O94=""),"Incomplete","Complete")</f>
        <v>Incomplete</v>
      </c>
      <c r="X94" s="378"/>
      <c r="Y94" s="44"/>
    </row>
    <row r="95" spans="1:27" ht="13.5" customHeight="1" x14ac:dyDescent="0.3">
      <c r="A95" s="42"/>
      <c r="B95" s="376"/>
      <c r="C95" s="503"/>
      <c r="D95" s="503"/>
      <c r="E95" s="503"/>
      <c r="F95" s="503"/>
      <c r="G95" s="503"/>
      <c r="H95" s="503"/>
      <c r="I95" s="346"/>
      <c r="J95" s="407"/>
      <c r="K95" s="407"/>
      <c r="L95" s="407"/>
      <c r="M95" s="407"/>
      <c r="N95" s="407"/>
      <c r="O95" s="407"/>
      <c r="P95" s="407"/>
      <c r="Q95" s="407"/>
      <c r="R95" s="346"/>
      <c r="S95" s="346"/>
      <c r="T95" s="346"/>
      <c r="U95" s="449"/>
      <c r="V95" s="407"/>
      <c r="W95" s="407"/>
      <c r="X95" s="378"/>
      <c r="Y95" s="44"/>
    </row>
    <row r="96" spans="1:27" ht="30" customHeight="1" x14ac:dyDescent="0.3">
      <c r="A96" s="42"/>
      <c r="B96" s="376"/>
      <c r="C96" s="771" t="s">
        <v>1387</v>
      </c>
      <c r="D96" s="771"/>
      <c r="E96" s="771"/>
      <c r="F96" s="771"/>
      <c r="G96" s="771"/>
      <c r="H96" s="771"/>
      <c r="I96" s="346"/>
      <c r="J96" s="407"/>
      <c r="K96" s="730"/>
      <c r="L96" s="600"/>
      <c r="M96" s="730"/>
      <c r="N96" s="600"/>
      <c r="O96" s="730"/>
      <c r="P96" s="407"/>
      <c r="Q96" s="407"/>
      <c r="R96" s="346"/>
      <c r="S96" s="346"/>
      <c r="T96" s="346"/>
      <c r="U96" s="449"/>
      <c r="V96" s="407"/>
      <c r="W96" s="47" t="str">
        <f>IF(OR(M96="",K96="",O96=""),"Incomplete","Complete")</f>
        <v>Incomplete</v>
      </c>
      <c r="X96" s="378"/>
      <c r="Y96" s="44"/>
    </row>
    <row r="97" spans="1:28" x14ac:dyDescent="0.3">
      <c r="A97" s="42"/>
      <c r="B97" s="376"/>
      <c r="C97" s="346"/>
      <c r="D97" s="346"/>
      <c r="E97" s="346"/>
      <c r="F97" s="346"/>
      <c r="G97" s="346"/>
      <c r="H97" s="346"/>
      <c r="I97" s="346"/>
      <c r="J97" s="407"/>
      <c r="K97" s="407"/>
      <c r="L97" s="407"/>
      <c r="M97" s="407"/>
      <c r="N97" s="407"/>
      <c r="O97" s="407"/>
      <c r="P97" s="407"/>
      <c r="Q97" s="407"/>
      <c r="R97" s="346"/>
      <c r="S97" s="346"/>
      <c r="T97" s="346"/>
      <c r="U97" s="449"/>
      <c r="V97" s="407"/>
      <c r="W97" s="407"/>
      <c r="X97" s="378"/>
      <c r="Y97" s="44"/>
    </row>
    <row r="98" spans="1:28" ht="14.4" thickBot="1" x14ac:dyDescent="0.35">
      <c r="A98" s="42"/>
      <c r="B98" s="379"/>
      <c r="C98" s="362"/>
      <c r="D98" s="362"/>
      <c r="E98" s="362"/>
      <c r="F98" s="362"/>
      <c r="G98" s="362"/>
      <c r="H98" s="362"/>
      <c r="I98" s="362"/>
      <c r="J98" s="380"/>
      <c r="K98" s="380"/>
      <c r="L98" s="380"/>
      <c r="M98" s="380"/>
      <c r="N98" s="380"/>
      <c r="O98" s="380"/>
      <c r="P98" s="380"/>
      <c r="Q98" s="380"/>
      <c r="R98" s="362"/>
      <c r="S98" s="362"/>
      <c r="T98" s="362"/>
      <c r="U98" s="450"/>
      <c r="V98" s="380"/>
      <c r="W98" s="380"/>
      <c r="X98" s="382"/>
      <c r="Y98" s="44"/>
    </row>
    <row r="99" spans="1:28" ht="14.4" thickBot="1" x14ac:dyDescent="0.35">
      <c r="A99" s="42"/>
      <c r="B99" s="36"/>
      <c r="C99" s="36"/>
      <c r="D99" s="36"/>
      <c r="E99" s="124"/>
      <c r="F99" s="40"/>
      <c r="G99" s="40"/>
      <c r="H99" s="40"/>
      <c r="I99" s="40"/>
      <c r="J99" s="40"/>
      <c r="K99" s="40"/>
      <c r="L99" s="40"/>
      <c r="M99" s="40"/>
      <c r="N99" s="40"/>
      <c r="O99" s="40"/>
      <c r="P99" s="40"/>
      <c r="Q99" s="40"/>
      <c r="R99" s="40"/>
      <c r="S99" s="40"/>
      <c r="T99" s="40"/>
      <c r="U99" s="40"/>
      <c r="V99" s="40"/>
      <c r="W99" s="40"/>
      <c r="X99" s="36"/>
      <c r="Y99" s="44"/>
    </row>
    <row r="100" spans="1:28" s="56" customFormat="1" ht="15" customHeight="1" thickBot="1" x14ac:dyDescent="0.35">
      <c r="A100" s="63"/>
      <c r="B100" s="259"/>
      <c r="C100" s="260" t="s">
        <v>1086</v>
      </c>
      <c r="D100" s="260"/>
      <c r="E100" s="261"/>
      <c r="F100" s="261"/>
      <c r="G100" s="261"/>
      <c r="H100" s="261"/>
      <c r="I100" s="271"/>
      <c r="J100" s="261"/>
      <c r="K100" s="261"/>
      <c r="L100" s="261"/>
      <c r="M100" s="261"/>
      <c r="N100" s="261"/>
      <c r="O100" s="261"/>
      <c r="P100" s="261"/>
      <c r="Q100" s="261"/>
      <c r="R100" s="261"/>
      <c r="S100" s="261"/>
      <c r="T100" s="261"/>
      <c r="U100" s="261"/>
      <c r="V100" s="261"/>
      <c r="W100" s="261"/>
      <c r="X100" s="303"/>
      <c r="Y100" s="67"/>
      <c r="AB100" s="33"/>
    </row>
    <row r="101" spans="1:28" s="56" customFormat="1" ht="15" customHeight="1" x14ac:dyDescent="0.3">
      <c r="A101" s="63"/>
      <c r="B101" s="370"/>
      <c r="C101" s="371"/>
      <c r="D101" s="371"/>
      <c r="E101" s="372"/>
      <c r="F101" s="372"/>
      <c r="G101" s="372"/>
      <c r="H101" s="372"/>
      <c r="I101" s="373"/>
      <c r="J101" s="372"/>
      <c r="K101" s="372"/>
      <c r="L101" s="372"/>
      <c r="M101" s="372"/>
      <c r="N101" s="372"/>
      <c r="O101" s="372"/>
      <c r="P101" s="372"/>
      <c r="Q101" s="372"/>
      <c r="R101" s="372"/>
      <c r="S101" s="372"/>
      <c r="T101" s="372"/>
      <c r="U101" s="372"/>
      <c r="V101" s="372"/>
      <c r="W101" s="372"/>
      <c r="X101" s="412"/>
      <c r="Y101" s="67"/>
    </row>
    <row r="102" spans="1:28" s="56" customFormat="1" ht="118.8" customHeight="1" x14ac:dyDescent="0.3">
      <c r="A102" s="63"/>
      <c r="B102" s="376"/>
      <c r="C102" s="771" t="s">
        <v>1325</v>
      </c>
      <c r="D102" s="771"/>
      <c r="E102" s="771"/>
      <c r="F102" s="878"/>
      <c r="G102" s="801"/>
      <c r="H102" s="802"/>
      <c r="I102" s="802"/>
      <c r="J102" s="802"/>
      <c r="K102" s="802"/>
      <c r="L102" s="802"/>
      <c r="M102" s="802"/>
      <c r="N102" s="802"/>
      <c r="O102" s="802"/>
      <c r="P102" s="802"/>
      <c r="Q102" s="802"/>
      <c r="R102" s="802"/>
      <c r="S102" s="802"/>
      <c r="T102" s="802"/>
      <c r="U102" s="802"/>
      <c r="V102" s="802"/>
      <c r="W102" s="803"/>
      <c r="X102" s="412"/>
      <c r="Y102" s="67"/>
    </row>
    <row r="103" spans="1:28" s="56" customFormat="1" ht="15" customHeight="1" x14ac:dyDescent="0.3">
      <c r="A103" s="63"/>
      <c r="B103" s="376"/>
      <c r="C103" s="771"/>
      <c r="D103" s="771"/>
      <c r="E103" s="771"/>
      <c r="F103" s="771"/>
      <c r="G103" s="346"/>
      <c r="H103" s="346"/>
      <c r="I103" s="346"/>
      <c r="J103" s="346"/>
      <c r="K103" s="346"/>
      <c r="L103" s="346"/>
      <c r="M103" s="346"/>
      <c r="N103" s="346"/>
      <c r="O103" s="346"/>
      <c r="P103" s="346"/>
      <c r="Q103" s="346"/>
      <c r="R103" s="346"/>
      <c r="S103" s="346"/>
      <c r="T103" s="346"/>
      <c r="U103" s="346"/>
      <c r="V103" s="346"/>
      <c r="W103" s="346"/>
      <c r="X103" s="412"/>
      <c r="Y103" s="67"/>
    </row>
    <row r="104" spans="1:28" s="56" customFormat="1" ht="15" customHeight="1" thickBot="1" x14ac:dyDescent="0.35">
      <c r="A104" s="63"/>
      <c r="B104" s="379"/>
      <c r="C104" s="362"/>
      <c r="D104" s="362"/>
      <c r="E104" s="362"/>
      <c r="F104" s="362"/>
      <c r="G104" s="362"/>
      <c r="H104" s="362"/>
      <c r="I104" s="380"/>
      <c r="J104" s="362"/>
      <c r="K104" s="362"/>
      <c r="L104" s="362"/>
      <c r="M104" s="362"/>
      <c r="N104" s="362"/>
      <c r="O104" s="362"/>
      <c r="P104" s="362"/>
      <c r="Q104" s="362"/>
      <c r="R104" s="362"/>
      <c r="S104" s="362"/>
      <c r="T104" s="362"/>
      <c r="U104" s="362"/>
      <c r="V104" s="362"/>
      <c r="W104" s="362"/>
      <c r="X104" s="413"/>
      <c r="Y104" s="67"/>
    </row>
    <row r="105" spans="1:28" x14ac:dyDescent="0.3">
      <c r="A105" s="42"/>
      <c r="B105" s="36"/>
      <c r="C105" s="36"/>
      <c r="D105" s="36"/>
      <c r="E105" s="36"/>
      <c r="F105" s="36"/>
      <c r="G105" s="36"/>
      <c r="H105" s="36"/>
      <c r="I105" s="124"/>
      <c r="J105" s="40"/>
      <c r="K105" s="40"/>
      <c r="L105" s="40"/>
      <c r="M105" s="40"/>
      <c r="N105" s="40"/>
      <c r="O105" s="40"/>
      <c r="P105" s="40"/>
      <c r="Q105" s="40"/>
      <c r="R105" s="36"/>
      <c r="S105" s="36"/>
      <c r="T105" s="36"/>
      <c r="U105" s="153"/>
      <c r="V105" s="40"/>
      <c r="W105" s="40"/>
      <c r="X105" s="36"/>
      <c r="Y105" s="44"/>
    </row>
    <row r="106" spans="1:28" ht="14.4" thickBot="1" x14ac:dyDescent="0.35">
      <c r="A106" s="50"/>
      <c r="B106" s="51"/>
      <c r="C106" s="51"/>
      <c r="D106" s="51"/>
      <c r="E106" s="51"/>
      <c r="F106" s="51"/>
      <c r="G106" s="51"/>
      <c r="H106" s="51"/>
      <c r="I106" s="131"/>
      <c r="J106" s="132"/>
      <c r="K106" s="132"/>
      <c r="L106" s="132"/>
      <c r="M106" s="132"/>
      <c r="N106" s="132"/>
      <c r="O106" s="132"/>
      <c r="P106" s="132"/>
      <c r="Q106" s="132"/>
      <c r="R106" s="51"/>
      <c r="S106" s="51"/>
      <c r="T106" s="51"/>
      <c r="U106" s="154"/>
      <c r="V106" s="132"/>
      <c r="W106" s="132"/>
      <c r="X106" s="51"/>
      <c r="Y106" s="53"/>
    </row>
    <row r="107" spans="1:28" hidden="1" x14ac:dyDescent="0.3">
      <c r="R107" s="36"/>
      <c r="S107" s="36"/>
      <c r="T107" s="36"/>
      <c r="U107" s="153"/>
    </row>
    <row r="108" spans="1:28" hidden="1" x14ac:dyDescent="0.3">
      <c r="R108" s="36"/>
      <c r="S108" s="36"/>
      <c r="T108" s="36"/>
      <c r="U108" s="153"/>
    </row>
    <row r="109" spans="1:28" hidden="1" x14ac:dyDescent="0.3">
      <c r="R109" s="36"/>
      <c r="S109" s="36"/>
      <c r="T109" s="36"/>
      <c r="U109" s="153"/>
    </row>
    <row r="110" spans="1:28" hidden="1" x14ac:dyDescent="0.3">
      <c r="R110" s="36"/>
      <c r="S110" s="36"/>
      <c r="T110" s="36"/>
      <c r="U110" s="153"/>
    </row>
    <row r="111" spans="1:28" hidden="1" x14ac:dyDescent="0.3">
      <c r="R111" s="36"/>
      <c r="S111" s="36"/>
      <c r="T111" s="36"/>
      <c r="U111" s="153"/>
    </row>
    <row r="112" spans="1:28" hidden="1" x14ac:dyDescent="0.3">
      <c r="R112" s="36"/>
      <c r="S112" s="36"/>
      <c r="T112" s="36"/>
      <c r="U112" s="153"/>
    </row>
    <row r="113" spans="18:21" hidden="1" x14ac:dyDescent="0.3">
      <c r="R113" s="36"/>
      <c r="S113" s="36"/>
      <c r="T113" s="36"/>
      <c r="U113" s="153"/>
    </row>
    <row r="114" spans="18:21" hidden="1" x14ac:dyDescent="0.3">
      <c r="R114" s="36"/>
      <c r="S114" s="36"/>
      <c r="T114" s="36"/>
      <c r="U114" s="153"/>
    </row>
    <row r="115" spans="18:21" hidden="1" x14ac:dyDescent="0.3">
      <c r="R115" s="36"/>
      <c r="S115" s="36"/>
      <c r="T115" s="36"/>
      <c r="U115" s="153"/>
    </row>
    <row r="116" spans="18:21" hidden="1" x14ac:dyDescent="0.3">
      <c r="R116" s="36"/>
      <c r="S116" s="36"/>
      <c r="T116" s="36"/>
      <c r="U116" s="153"/>
    </row>
    <row r="117" spans="18:21" hidden="1" x14ac:dyDescent="0.3">
      <c r="R117" s="36"/>
      <c r="S117" s="36"/>
      <c r="T117" s="36"/>
      <c r="U117" s="153"/>
    </row>
    <row r="118" spans="18:21" hidden="1" x14ac:dyDescent="0.3">
      <c r="R118" s="36"/>
      <c r="S118" s="36"/>
      <c r="T118" s="36"/>
      <c r="U118" s="153"/>
    </row>
    <row r="119" spans="18:21" hidden="1" x14ac:dyDescent="0.3">
      <c r="R119" s="36"/>
      <c r="S119" s="36"/>
      <c r="T119" s="36"/>
      <c r="U119" s="153"/>
    </row>
    <row r="120" spans="18:21" hidden="1" x14ac:dyDescent="0.3">
      <c r="R120" s="36"/>
      <c r="S120" s="36"/>
      <c r="T120" s="36"/>
      <c r="U120" s="153"/>
    </row>
    <row r="121" spans="18:21" hidden="1" x14ac:dyDescent="0.3">
      <c r="R121" s="36"/>
      <c r="S121" s="36"/>
      <c r="T121" s="36"/>
      <c r="U121" s="153"/>
    </row>
    <row r="122" spans="18:21" hidden="1" x14ac:dyDescent="0.3">
      <c r="R122" s="36"/>
      <c r="S122" s="36"/>
      <c r="T122" s="36"/>
      <c r="U122" s="153"/>
    </row>
    <row r="123" spans="18:21" hidden="1" x14ac:dyDescent="0.3">
      <c r="R123" s="36"/>
      <c r="S123" s="36"/>
      <c r="T123" s="36"/>
      <c r="U123" s="153"/>
    </row>
    <row r="124" spans="18:21" hidden="1" x14ac:dyDescent="0.3">
      <c r="R124" s="36"/>
      <c r="S124" s="36"/>
      <c r="T124" s="36"/>
      <c r="U124" s="153"/>
    </row>
    <row r="125" spans="18:21" hidden="1" x14ac:dyDescent="0.3">
      <c r="R125" s="36"/>
      <c r="S125" s="36"/>
      <c r="T125" s="36"/>
      <c r="U125" s="153"/>
    </row>
    <row r="126" spans="18:21" hidden="1" x14ac:dyDescent="0.3">
      <c r="R126" s="36"/>
      <c r="S126" s="36"/>
      <c r="T126" s="36"/>
      <c r="U126" s="153"/>
    </row>
    <row r="127" spans="18:21" hidden="1" x14ac:dyDescent="0.3">
      <c r="R127" s="36"/>
      <c r="S127" s="36"/>
      <c r="T127" s="36"/>
      <c r="U127" s="153"/>
    </row>
    <row r="128" spans="18:21" hidden="1" x14ac:dyDescent="0.3">
      <c r="R128" s="36"/>
      <c r="S128" s="36"/>
      <c r="T128" s="36"/>
      <c r="U128" s="153"/>
    </row>
    <row r="129" spans="18:21" hidden="1" x14ac:dyDescent="0.3">
      <c r="R129" s="36"/>
      <c r="S129" s="36"/>
      <c r="T129" s="36"/>
      <c r="U129" s="153"/>
    </row>
    <row r="130" spans="18:21" hidden="1" x14ac:dyDescent="0.3">
      <c r="R130" s="36"/>
      <c r="S130" s="36"/>
      <c r="T130" s="36"/>
      <c r="U130" s="153"/>
    </row>
    <row r="131" spans="18:21" hidden="1" x14ac:dyDescent="0.3">
      <c r="R131" s="36"/>
      <c r="S131" s="36"/>
      <c r="T131" s="36"/>
      <c r="U131" s="153"/>
    </row>
    <row r="132" spans="18:21" hidden="1" x14ac:dyDescent="0.3">
      <c r="R132" s="36"/>
      <c r="S132" s="36"/>
      <c r="T132" s="36"/>
      <c r="U132" s="153"/>
    </row>
    <row r="133" spans="18:21" hidden="1" x14ac:dyDescent="0.3">
      <c r="R133" s="36"/>
      <c r="S133" s="36"/>
      <c r="T133" s="36"/>
      <c r="U133" s="153"/>
    </row>
    <row r="134" spans="18:21" hidden="1" x14ac:dyDescent="0.3">
      <c r="R134" s="36"/>
      <c r="S134" s="36"/>
      <c r="T134" s="36"/>
      <c r="U134" s="153"/>
    </row>
    <row r="135" spans="18:21" hidden="1" x14ac:dyDescent="0.3">
      <c r="R135" s="36"/>
      <c r="S135" s="36"/>
      <c r="T135" s="36"/>
      <c r="U135" s="153"/>
    </row>
    <row r="136" spans="18:21" hidden="1" x14ac:dyDescent="0.3">
      <c r="R136" s="36"/>
      <c r="S136" s="36"/>
      <c r="T136" s="36"/>
      <c r="U136" s="153"/>
    </row>
    <row r="137" spans="18:21" hidden="1" x14ac:dyDescent="0.3">
      <c r="R137" s="36"/>
      <c r="S137" s="36"/>
      <c r="T137" s="36"/>
      <c r="U137" s="153"/>
    </row>
    <row r="138" spans="18:21" hidden="1" x14ac:dyDescent="0.3">
      <c r="R138" s="36"/>
      <c r="S138" s="36"/>
      <c r="T138" s="36"/>
      <c r="U138" s="153"/>
    </row>
    <row r="139" spans="18:21" hidden="1" x14ac:dyDescent="0.3">
      <c r="R139" s="36"/>
      <c r="S139" s="36"/>
      <c r="T139" s="36"/>
      <c r="U139" s="153"/>
    </row>
    <row r="140" spans="18:21" hidden="1" x14ac:dyDescent="0.3">
      <c r="R140" s="36"/>
      <c r="S140" s="36"/>
      <c r="T140" s="36"/>
      <c r="U140" s="153"/>
    </row>
    <row r="141" spans="18:21" hidden="1" x14ac:dyDescent="0.3">
      <c r="R141" s="36"/>
      <c r="S141" s="36"/>
      <c r="T141" s="36"/>
      <c r="U141" s="153"/>
    </row>
    <row r="142" spans="18:21" hidden="1" x14ac:dyDescent="0.3">
      <c r="R142" s="36"/>
      <c r="S142" s="36"/>
      <c r="T142" s="36"/>
      <c r="U142" s="153"/>
    </row>
    <row r="143" spans="18:21" hidden="1" x14ac:dyDescent="0.3">
      <c r="R143" s="36"/>
      <c r="S143" s="36"/>
      <c r="T143" s="36"/>
      <c r="U143" s="153"/>
    </row>
    <row r="144" spans="18:21" hidden="1" x14ac:dyDescent="0.3">
      <c r="R144" s="36"/>
      <c r="S144" s="36"/>
      <c r="T144" s="36"/>
      <c r="U144" s="153"/>
    </row>
    <row r="145" spans="18:21" hidden="1" x14ac:dyDescent="0.3">
      <c r="R145" s="36"/>
      <c r="S145" s="36"/>
      <c r="T145" s="36"/>
      <c r="U145" s="153"/>
    </row>
    <row r="146" spans="18:21" hidden="1" x14ac:dyDescent="0.3">
      <c r="R146" s="36"/>
      <c r="S146" s="36"/>
      <c r="T146" s="36"/>
      <c r="U146" s="153"/>
    </row>
    <row r="147" spans="18:21" hidden="1" x14ac:dyDescent="0.3">
      <c r="R147" s="36"/>
      <c r="S147" s="36"/>
      <c r="T147" s="36"/>
      <c r="U147" s="153"/>
    </row>
    <row r="148" spans="18:21" hidden="1" x14ac:dyDescent="0.3">
      <c r="R148" s="49"/>
      <c r="S148" s="49"/>
      <c r="T148" s="49"/>
      <c r="U148" s="153"/>
    </row>
    <row r="149" spans="18:21" hidden="1" x14ac:dyDescent="0.3">
      <c r="R149" s="49"/>
      <c r="S149" s="49"/>
      <c r="T149" s="49"/>
      <c r="U149" s="153"/>
    </row>
    <row r="150" spans="18:21" hidden="1" x14ac:dyDescent="0.3">
      <c r="R150" s="49"/>
      <c r="S150" s="49"/>
      <c r="T150" s="49"/>
      <c r="U150" s="153"/>
    </row>
    <row r="151" spans="18:21" hidden="1" x14ac:dyDescent="0.3">
      <c r="R151" s="49"/>
      <c r="S151" s="49"/>
      <c r="T151" s="49"/>
      <c r="U151" s="153"/>
    </row>
    <row r="152" spans="18:21" hidden="1" x14ac:dyDescent="0.3">
      <c r="R152" s="49"/>
      <c r="S152" s="49"/>
      <c r="T152" s="49"/>
      <c r="U152" s="153"/>
    </row>
    <row r="153" spans="18:21" hidden="1" x14ac:dyDescent="0.3">
      <c r="R153" s="49"/>
      <c r="S153" s="49"/>
      <c r="T153" s="49"/>
      <c r="U153" s="153"/>
    </row>
    <row r="154" spans="18:21" hidden="1" x14ac:dyDescent="0.3">
      <c r="R154" s="49"/>
      <c r="S154" s="49"/>
      <c r="T154" s="49"/>
      <c r="U154" s="153"/>
    </row>
    <row r="155" spans="18:21" hidden="1" x14ac:dyDescent="0.3">
      <c r="R155" s="49"/>
      <c r="S155" s="49"/>
      <c r="T155" s="49"/>
      <c r="U155" s="153"/>
    </row>
    <row r="156" spans="18:21" hidden="1" x14ac:dyDescent="0.3">
      <c r="R156" s="49"/>
      <c r="S156" s="49"/>
      <c r="T156" s="49"/>
      <c r="U156" s="153"/>
    </row>
    <row r="157" spans="18:21" hidden="1" x14ac:dyDescent="0.3">
      <c r="R157" s="40"/>
      <c r="S157" s="40"/>
      <c r="T157" s="40"/>
      <c r="U157" s="153"/>
    </row>
    <row r="158" spans="18:21" hidden="1" x14ac:dyDescent="0.3">
      <c r="R158" s="40"/>
      <c r="S158" s="40"/>
      <c r="T158" s="40"/>
      <c r="U158" s="153"/>
    </row>
    <row r="159" spans="18:21" hidden="1" x14ac:dyDescent="0.3">
      <c r="R159" s="40"/>
      <c r="S159" s="40"/>
      <c r="T159" s="40"/>
      <c r="U159" s="153"/>
    </row>
    <row r="160" spans="18:21" hidden="1" x14ac:dyDescent="0.3">
      <c r="R160" s="40"/>
      <c r="S160" s="40"/>
      <c r="T160" s="40"/>
      <c r="U160" s="153"/>
    </row>
    <row r="161" spans="18:21" hidden="1" x14ac:dyDescent="0.3">
      <c r="R161" s="40"/>
      <c r="S161" s="40"/>
      <c r="T161" s="40"/>
      <c r="U161" s="153"/>
    </row>
    <row r="162" spans="18:21" hidden="1" x14ac:dyDescent="0.3">
      <c r="R162" s="40"/>
      <c r="S162" s="40"/>
      <c r="T162" s="40"/>
      <c r="U162" s="153"/>
    </row>
    <row r="163" spans="18:21" hidden="1" x14ac:dyDescent="0.3">
      <c r="R163" s="36"/>
      <c r="S163" s="36"/>
      <c r="T163" s="36"/>
      <c r="U163" s="153"/>
    </row>
    <row r="164" spans="18:21" hidden="1" x14ac:dyDescent="0.3">
      <c r="R164" s="36"/>
      <c r="S164" s="36"/>
      <c r="T164" s="36"/>
      <c r="U164" s="153"/>
    </row>
    <row r="165" spans="18:21" hidden="1" x14ac:dyDescent="0.3">
      <c r="R165" s="36"/>
      <c r="S165" s="36"/>
      <c r="T165" s="36"/>
      <c r="U165" s="153"/>
    </row>
    <row r="166" spans="18:21" hidden="1" x14ac:dyDescent="0.3">
      <c r="R166" s="36"/>
      <c r="S166" s="36"/>
      <c r="T166" s="36"/>
      <c r="U166" s="153"/>
    </row>
    <row r="167" spans="18:21" hidden="1" x14ac:dyDescent="0.3">
      <c r="R167" s="36"/>
      <c r="S167" s="36"/>
      <c r="T167" s="36"/>
      <c r="U167" s="153"/>
    </row>
    <row r="168" spans="18:21" hidden="1" x14ac:dyDescent="0.3">
      <c r="R168" s="49"/>
      <c r="S168" s="49"/>
      <c r="T168" s="49"/>
      <c r="U168" s="153"/>
    </row>
    <row r="169" spans="18:21" hidden="1" x14ac:dyDescent="0.3">
      <c r="R169" s="49"/>
      <c r="S169" s="49"/>
      <c r="T169" s="49"/>
      <c r="U169" s="153"/>
    </row>
    <row r="170" spans="18:21" hidden="1" x14ac:dyDescent="0.3">
      <c r="R170" s="49"/>
      <c r="S170" s="49"/>
      <c r="T170" s="49"/>
      <c r="U170" s="153"/>
    </row>
    <row r="171" spans="18:21" hidden="1" x14ac:dyDescent="0.3">
      <c r="R171" s="40"/>
      <c r="S171" s="40"/>
      <c r="T171" s="40"/>
      <c r="U171" s="153"/>
    </row>
    <row r="172" spans="18:21" hidden="1" x14ac:dyDescent="0.3">
      <c r="R172" s="40"/>
      <c r="S172" s="40"/>
      <c r="T172" s="40"/>
      <c r="U172" s="153"/>
    </row>
    <row r="173" spans="18:21" hidden="1" x14ac:dyDescent="0.3">
      <c r="R173" s="40"/>
      <c r="S173" s="40"/>
      <c r="T173" s="40"/>
      <c r="U173" s="153"/>
    </row>
    <row r="174" spans="18:21" hidden="1" x14ac:dyDescent="0.3">
      <c r="R174" s="40"/>
      <c r="S174" s="40"/>
      <c r="T174" s="40"/>
      <c r="U174" s="153"/>
    </row>
    <row r="175" spans="18:21" hidden="1" x14ac:dyDescent="0.3">
      <c r="R175" s="40"/>
      <c r="S175" s="40"/>
      <c r="T175" s="40"/>
      <c r="U175" s="153"/>
    </row>
    <row r="176" spans="18:21" hidden="1" x14ac:dyDescent="0.3">
      <c r="R176" s="40"/>
      <c r="S176" s="40"/>
      <c r="T176" s="40"/>
      <c r="U176" s="153"/>
    </row>
    <row r="177" spans="18:21" hidden="1" x14ac:dyDescent="0.3">
      <c r="R177" s="36"/>
      <c r="S177" s="36"/>
      <c r="T177" s="36"/>
      <c r="U177" s="153"/>
    </row>
    <row r="178" spans="18:21" hidden="1" x14ac:dyDescent="0.3">
      <c r="R178" s="36"/>
      <c r="S178" s="36"/>
      <c r="T178" s="36"/>
      <c r="U178" s="153"/>
    </row>
    <row r="179" spans="18:21" hidden="1" x14ac:dyDescent="0.3">
      <c r="R179" s="36"/>
      <c r="S179" s="36"/>
      <c r="T179" s="36"/>
      <c r="U179" s="153"/>
    </row>
    <row r="180" spans="18:21" hidden="1" x14ac:dyDescent="0.3">
      <c r="R180" s="36"/>
      <c r="S180" s="36"/>
      <c r="T180" s="36"/>
      <c r="U180" s="153"/>
    </row>
    <row r="181" spans="18:21" hidden="1" x14ac:dyDescent="0.3">
      <c r="R181" s="36"/>
      <c r="S181" s="36"/>
      <c r="T181" s="36"/>
      <c r="U181" s="153"/>
    </row>
    <row r="182" spans="18:21" hidden="1" x14ac:dyDescent="0.3">
      <c r="R182" s="36"/>
      <c r="S182" s="36"/>
      <c r="T182" s="36"/>
      <c r="U182" s="153"/>
    </row>
    <row r="183" spans="18:21" hidden="1" x14ac:dyDescent="0.3">
      <c r="R183" s="36"/>
      <c r="S183" s="36"/>
      <c r="T183" s="36"/>
      <c r="U183" s="153"/>
    </row>
    <row r="184" spans="18:21" hidden="1" x14ac:dyDescent="0.3">
      <c r="R184" s="36"/>
      <c r="S184" s="36"/>
      <c r="T184" s="36"/>
      <c r="U184" s="153"/>
    </row>
    <row r="185" spans="18:21" hidden="1" x14ac:dyDescent="0.3">
      <c r="R185" s="36"/>
      <c r="S185" s="36"/>
      <c r="T185" s="36"/>
      <c r="U185" s="153"/>
    </row>
    <row r="186" spans="18:21" hidden="1" x14ac:dyDescent="0.3">
      <c r="R186" s="36"/>
      <c r="S186" s="36"/>
      <c r="T186" s="36"/>
      <c r="U186" s="153"/>
    </row>
    <row r="187" spans="18:21" hidden="1" x14ac:dyDescent="0.3">
      <c r="R187" s="36"/>
      <c r="S187" s="36"/>
      <c r="T187" s="36"/>
      <c r="U187" s="153"/>
    </row>
    <row r="188" spans="18:21" hidden="1" x14ac:dyDescent="0.3">
      <c r="R188" s="36"/>
      <c r="S188" s="36"/>
      <c r="T188" s="36"/>
      <c r="U188" s="153"/>
    </row>
    <row r="189" spans="18:21" hidden="1" x14ac:dyDescent="0.3">
      <c r="R189" s="36"/>
      <c r="S189" s="36"/>
      <c r="T189" s="36"/>
      <c r="U189" s="153"/>
    </row>
    <row r="190" spans="18:21" hidden="1" x14ac:dyDescent="0.3">
      <c r="R190" s="36"/>
      <c r="S190" s="36"/>
      <c r="T190" s="36"/>
      <c r="U190" s="153"/>
    </row>
    <row r="191" spans="18:21" hidden="1" x14ac:dyDescent="0.3">
      <c r="R191" s="36"/>
      <c r="S191" s="36"/>
      <c r="T191" s="36"/>
      <c r="U191" s="153"/>
    </row>
    <row r="192" spans="18:21" hidden="1" x14ac:dyDescent="0.3">
      <c r="R192" s="36"/>
      <c r="S192" s="36"/>
      <c r="T192" s="36"/>
      <c r="U192" s="153"/>
    </row>
    <row r="193" spans="18:21" hidden="1" x14ac:dyDescent="0.3">
      <c r="R193" s="36"/>
      <c r="S193" s="36"/>
      <c r="T193" s="36"/>
      <c r="U193" s="153"/>
    </row>
    <row r="194" spans="18:21" hidden="1" x14ac:dyDescent="0.3">
      <c r="R194" s="36"/>
      <c r="S194" s="36"/>
      <c r="T194" s="36"/>
      <c r="U194" s="153"/>
    </row>
    <row r="195" spans="18:21" hidden="1" x14ac:dyDescent="0.3">
      <c r="R195" s="36"/>
      <c r="S195" s="36"/>
      <c r="T195" s="36"/>
      <c r="U195" s="153"/>
    </row>
    <row r="196" spans="18:21" hidden="1" x14ac:dyDescent="0.3">
      <c r="R196" s="36"/>
      <c r="S196" s="36"/>
      <c r="T196" s="36"/>
      <c r="U196" s="153"/>
    </row>
    <row r="197" spans="18:21" hidden="1" x14ac:dyDescent="0.3">
      <c r="R197" s="36"/>
      <c r="S197" s="36"/>
      <c r="T197" s="36"/>
      <c r="U197" s="153"/>
    </row>
    <row r="198" spans="18:21" hidden="1" x14ac:dyDescent="0.3">
      <c r="R198" s="36"/>
      <c r="S198" s="36"/>
      <c r="T198" s="36"/>
      <c r="U198" s="153"/>
    </row>
    <row r="199" spans="18:21" hidden="1" x14ac:dyDescent="0.3">
      <c r="R199" s="36"/>
      <c r="S199" s="36"/>
      <c r="T199" s="36"/>
      <c r="U199" s="153"/>
    </row>
    <row r="200" spans="18:21" hidden="1" x14ac:dyDescent="0.3">
      <c r="R200" s="36"/>
      <c r="S200" s="36"/>
      <c r="T200" s="36"/>
      <c r="U200" s="153"/>
    </row>
    <row r="201" spans="18:21" hidden="1" x14ac:dyDescent="0.3">
      <c r="R201" s="36"/>
      <c r="S201" s="36"/>
      <c r="T201" s="36"/>
      <c r="U201" s="153"/>
    </row>
    <row r="202" spans="18:21" hidden="1" x14ac:dyDescent="0.3">
      <c r="R202" s="36"/>
      <c r="S202" s="36"/>
      <c r="T202" s="36"/>
      <c r="U202" s="153"/>
    </row>
    <row r="203" spans="18:21" hidden="1" x14ac:dyDescent="0.3">
      <c r="R203" s="36"/>
      <c r="S203" s="36"/>
      <c r="T203" s="36"/>
      <c r="U203" s="153"/>
    </row>
    <row r="204" spans="18:21" hidden="1" x14ac:dyDescent="0.3">
      <c r="R204" s="36"/>
      <c r="S204" s="36"/>
      <c r="T204" s="36"/>
      <c r="U204" s="153"/>
    </row>
    <row r="205" spans="18:21" hidden="1" x14ac:dyDescent="0.3">
      <c r="R205" s="36"/>
      <c r="S205" s="36"/>
      <c r="T205" s="36"/>
      <c r="U205" s="153"/>
    </row>
    <row r="206" spans="18:21" hidden="1" x14ac:dyDescent="0.3">
      <c r="R206" s="36"/>
      <c r="S206" s="36"/>
      <c r="T206" s="36"/>
      <c r="U206" s="153"/>
    </row>
    <row r="207" spans="18:21" hidden="1" x14ac:dyDescent="0.3">
      <c r="R207" s="36"/>
      <c r="S207" s="36"/>
      <c r="T207" s="36"/>
      <c r="U207" s="153"/>
    </row>
    <row r="208" spans="18:21" hidden="1" x14ac:dyDescent="0.3">
      <c r="R208" s="36"/>
      <c r="S208" s="36"/>
      <c r="T208" s="36"/>
      <c r="U208" s="153"/>
    </row>
    <row r="209" spans="18:21" hidden="1" x14ac:dyDescent="0.3">
      <c r="R209" s="36"/>
      <c r="S209" s="36"/>
      <c r="T209" s="36"/>
      <c r="U209" s="153"/>
    </row>
    <row r="210" spans="18:21" hidden="1" x14ac:dyDescent="0.3">
      <c r="R210" s="36"/>
      <c r="S210" s="36"/>
      <c r="T210" s="36"/>
      <c r="U210" s="153"/>
    </row>
    <row r="211" spans="18:21" hidden="1" x14ac:dyDescent="0.3">
      <c r="R211" s="36"/>
      <c r="S211" s="36"/>
      <c r="T211" s="36"/>
      <c r="U211" s="153"/>
    </row>
    <row r="212" spans="18:21" hidden="1" x14ac:dyDescent="0.3">
      <c r="R212" s="49"/>
      <c r="S212" s="49"/>
      <c r="T212" s="49"/>
      <c r="U212" s="153"/>
    </row>
    <row r="213" spans="18:21" hidden="1" x14ac:dyDescent="0.3">
      <c r="R213" s="49"/>
      <c r="S213" s="49"/>
      <c r="T213" s="49"/>
      <c r="U213" s="153"/>
    </row>
    <row r="214" spans="18:21" hidden="1" x14ac:dyDescent="0.3">
      <c r="R214" s="49"/>
      <c r="S214" s="49"/>
      <c r="T214" s="49"/>
      <c r="U214" s="153"/>
    </row>
    <row r="215" spans="18:21" hidden="1" x14ac:dyDescent="0.3">
      <c r="R215" s="49"/>
      <c r="S215" s="49"/>
      <c r="T215" s="49"/>
      <c r="U215" s="153"/>
    </row>
    <row r="216" spans="18:21" hidden="1" x14ac:dyDescent="0.3">
      <c r="R216" s="49"/>
      <c r="S216" s="49"/>
      <c r="T216" s="49"/>
      <c r="U216" s="153"/>
    </row>
    <row r="217" spans="18:21" hidden="1" x14ac:dyDescent="0.3">
      <c r="R217" s="49"/>
      <c r="S217" s="49"/>
      <c r="T217" s="49"/>
      <c r="U217" s="153"/>
    </row>
    <row r="218" spans="18:21" hidden="1" x14ac:dyDescent="0.3">
      <c r="R218" s="49"/>
      <c r="S218" s="49"/>
      <c r="T218" s="49"/>
      <c r="U218" s="153"/>
    </row>
    <row r="219" spans="18:21" hidden="1" x14ac:dyDescent="0.3">
      <c r="R219" s="49"/>
      <c r="S219" s="49"/>
      <c r="T219" s="49"/>
      <c r="U219" s="153"/>
    </row>
    <row r="220" spans="18:21" hidden="1" x14ac:dyDescent="0.3">
      <c r="R220" s="49"/>
      <c r="S220" s="49"/>
      <c r="T220" s="49"/>
      <c r="U220" s="153"/>
    </row>
    <row r="221" spans="18:21" hidden="1" x14ac:dyDescent="0.3">
      <c r="R221" s="40"/>
      <c r="S221" s="40"/>
      <c r="T221" s="40"/>
      <c r="U221" s="153"/>
    </row>
    <row r="222" spans="18:21" hidden="1" x14ac:dyDescent="0.3">
      <c r="R222" s="40"/>
      <c r="S222" s="40"/>
      <c r="T222" s="40"/>
      <c r="U222" s="153"/>
    </row>
    <row r="223" spans="18:21" hidden="1" x14ac:dyDescent="0.3">
      <c r="R223" s="40"/>
      <c r="S223" s="40"/>
      <c r="T223" s="40"/>
      <c r="U223" s="153"/>
    </row>
    <row r="224" spans="18:21" hidden="1" x14ac:dyDescent="0.3">
      <c r="R224" s="40"/>
      <c r="S224" s="40"/>
      <c r="T224" s="40"/>
      <c r="U224" s="153"/>
    </row>
    <row r="225" spans="18:21" hidden="1" x14ac:dyDescent="0.3">
      <c r="R225" s="40"/>
      <c r="S225" s="40"/>
      <c r="T225" s="40"/>
      <c r="U225" s="153"/>
    </row>
    <row r="226" spans="18:21" hidden="1" x14ac:dyDescent="0.3">
      <c r="R226" s="40"/>
      <c r="S226" s="40"/>
      <c r="T226" s="40"/>
      <c r="U226" s="153"/>
    </row>
    <row r="227" spans="18:21" hidden="1" x14ac:dyDescent="0.3">
      <c r="R227" s="40"/>
      <c r="S227" s="40"/>
      <c r="T227" s="40"/>
      <c r="U227" s="153"/>
    </row>
    <row r="228" spans="18:21" hidden="1" x14ac:dyDescent="0.3">
      <c r="R228" s="36"/>
      <c r="S228" s="36"/>
      <c r="T228" s="36"/>
      <c r="U228" s="153"/>
    </row>
    <row r="229" spans="18:21" hidden="1" x14ac:dyDescent="0.3">
      <c r="R229" s="36"/>
      <c r="S229" s="36"/>
      <c r="T229" s="36"/>
      <c r="U229" s="155">
        <f>L229+N229</f>
        <v>0</v>
      </c>
    </row>
    <row r="230" spans="18:21" hidden="1" x14ac:dyDescent="0.3">
      <c r="R230" s="36"/>
      <c r="S230" s="36"/>
      <c r="T230" s="36"/>
    </row>
    <row r="231" spans="18:21" ht="14.4" hidden="1" thickBot="1" x14ac:dyDescent="0.35">
      <c r="R231" s="132"/>
      <c r="S231" s="132"/>
      <c r="T231" s="132"/>
      <c r="U231" s="51"/>
    </row>
    <row r="232" spans="18:21" x14ac:dyDescent="0.3"/>
    <row r="233" spans="18:21" x14ac:dyDescent="0.3"/>
    <row r="234" spans="18:21" x14ac:dyDescent="0.3"/>
    <row r="235" spans="18:21" x14ac:dyDescent="0.3"/>
    <row r="236" spans="18:21" x14ac:dyDescent="0.3"/>
    <row r="237" spans="18:21" x14ac:dyDescent="0.3"/>
    <row r="238" spans="18:21" x14ac:dyDescent="0.3"/>
  </sheetData>
  <sheetProtection algorithmName="SHA-512" hashValue="7IPfvNpvYTIxD3gaJ4/PNJybPS8jNEpEMYPt2o7aNp2c4SdG7nsqUYqGdEntV4GuqTFwnNH19+4265HaFAFEKQ==" saltValue="qXRGaoBzRU2pw9tNC5bK9A==" spinCount="100000" sheet="1"/>
  <protectedRanges>
    <protectedRange sqref="F9 F17" name="CoInfo"/>
    <protectedRange sqref="S36 S38 O25 O23" name="CoInfo_1"/>
    <protectedRange sqref="U229" name="CoInfo_1_2_1"/>
    <protectedRange sqref="K14" name="CoInfo_1_1_1_3"/>
  </protectedRanges>
  <customSheetViews>
    <customSheetView guid="{ED25EFEB-FAA9-48EB-A433-F56600AA8F8A}" showPageBreaks="1" showGridLines="0" fitToPage="1" printArea="1">
      <selection activeCell="B7" sqref="B7"/>
      <pageMargins left="0.70866141732283472" right="0.70866141732283472" top="0.74803149606299213" bottom="0.74803149606299213" header="0.31496062992125984" footer="0.31496062992125984"/>
      <printOptions horizontalCentered="1" verticalCentered="1"/>
      <pageSetup scale="65" orientation="portrait" r:id="rId1"/>
    </customSheetView>
    <customSheetView guid="{00B830FA-6284-458C-9475-AEF38805FF18}" showGridLines="0" fitToPage="1">
      <selection activeCell="B7" sqref="B7"/>
      <pageMargins left="0.70866141732283472" right="0.70866141732283472" top="0.74803149606299213" bottom="0.74803149606299213" header="0.31496062992125984" footer="0.31496062992125984"/>
      <printOptions horizontalCentered="1" verticalCentered="1"/>
      <pageSetup scale="65" orientation="portrait" r:id="rId2"/>
    </customSheetView>
  </customSheetViews>
  <mergeCells count="16">
    <mergeCell ref="G102:W102"/>
    <mergeCell ref="C102:F102"/>
    <mergeCell ref="C103:F103"/>
    <mergeCell ref="M4:U5"/>
    <mergeCell ref="M14:T15"/>
    <mergeCell ref="C20:H21"/>
    <mergeCell ref="C33:H34"/>
    <mergeCell ref="C44:H45"/>
    <mergeCell ref="C58:H59"/>
    <mergeCell ref="C66:H67"/>
    <mergeCell ref="C76:H77"/>
    <mergeCell ref="C73:I74"/>
    <mergeCell ref="C79:H80"/>
    <mergeCell ref="C91:G91"/>
    <mergeCell ref="C94:H94"/>
    <mergeCell ref="C96:H96"/>
  </mergeCells>
  <conditionalFormatting sqref="A1:XFD5 A6:E6 G6:XFD6 A7:XFD22 A104:XFD1048576 X102:XFD103 G102 A102:C103 A24:XFD24 A23:J23 L23 N23:XFD23 A26:XFD26 A25:J25 L25 N25:XFD25 A28:XFD35 A27:N27 P27:XFD27 A37:XFD37 A36:J36 L36 N36 P36 R36:XFD36 A39:XFD47 A38:J38 R38:XFD38 P38 N38 L38 A49:XFD49 A48:J48 L48 N48:XFD48 A51:XFD51 A50:J50 L50 N50:XFD50 A53:XFD61 A52:J52 L52 N52:XFD52 A63:XFD63 A62:J62 L62 N62:XFD62 A65:XFD65 A64:J64 L64 N64:XFD64 A67:XFD76 A66:J66 L66 N66:XFD66 A78:XFD78 A77:J77 L77 N77:XFD77 A80:XFD80 A79:J79 L79 N79:XFD79 A82:XFD88 A81:J81 L81 N81:XFD81 A90:XFD90 A89:J89 L89 A92:XFD93 A91:J91 L91 N89 N91 P89:XFD89 P91:XFD91 A95:XFD95 A94:J94 L94 N94 P94:XFD94 A97:XFD101 A96:J96 P96:XFD96 N96 L96">
    <cfRule type="expression" dxfId="78" priority="51" stopIfTrue="1">
      <formula>$E$6="No"</formula>
    </cfRule>
  </conditionalFormatting>
  <conditionalFormatting sqref="W1:W101 W104:W1048576">
    <cfRule type="cellIs" dxfId="77" priority="54" operator="equal">
      <formula>"Complete"</formula>
    </cfRule>
    <cfRule type="cellIs" dxfId="76" priority="55" operator="equal">
      <formula>"Incomplete"</formula>
    </cfRule>
  </conditionalFormatting>
  <conditionalFormatting sqref="F6">
    <cfRule type="expression" dxfId="75" priority="45">
      <formula>$E$6="No"</formula>
    </cfRule>
  </conditionalFormatting>
  <conditionalFormatting sqref="G103:W103">
    <cfRule type="expression" dxfId="74" priority="44" stopIfTrue="1">
      <formula>$E$6="No"</formula>
    </cfRule>
  </conditionalFormatting>
  <conditionalFormatting sqref="K23">
    <cfRule type="expression" dxfId="73" priority="43" stopIfTrue="1">
      <formula>$E$6="No"</formula>
    </cfRule>
  </conditionalFormatting>
  <conditionalFormatting sqref="M23">
    <cfRule type="expression" dxfId="72" priority="42" stopIfTrue="1">
      <formula>$E$6="No"</formula>
    </cfRule>
  </conditionalFormatting>
  <conditionalFormatting sqref="K25">
    <cfRule type="expression" dxfId="71" priority="41" stopIfTrue="1">
      <formula>$E$6="No"</formula>
    </cfRule>
  </conditionalFormatting>
  <conditionalFormatting sqref="M25">
    <cfRule type="expression" dxfId="70" priority="40" stopIfTrue="1">
      <formula>$E$6="No"</formula>
    </cfRule>
  </conditionalFormatting>
  <conditionalFormatting sqref="O27">
    <cfRule type="expression" dxfId="69" priority="39" stopIfTrue="1">
      <formula>$E$6="No"</formula>
    </cfRule>
  </conditionalFormatting>
  <conditionalFormatting sqref="K36">
    <cfRule type="expression" dxfId="68" priority="38" stopIfTrue="1">
      <formula>$E$6="No"</formula>
    </cfRule>
  </conditionalFormatting>
  <conditionalFormatting sqref="M36">
    <cfRule type="expression" dxfId="67" priority="37" stopIfTrue="1">
      <formula>$E$6="No"</formula>
    </cfRule>
  </conditionalFormatting>
  <conditionalFormatting sqref="O36">
    <cfRule type="expression" dxfId="66" priority="36" stopIfTrue="1">
      <formula>$E$6="No"</formula>
    </cfRule>
  </conditionalFormatting>
  <conditionalFormatting sqref="Q36">
    <cfRule type="expression" dxfId="65" priority="35" stopIfTrue="1">
      <formula>$E$6="No"</formula>
    </cfRule>
  </conditionalFormatting>
  <conditionalFormatting sqref="Q38">
    <cfRule type="expression" dxfId="64" priority="34" stopIfTrue="1">
      <formula>$E$6="No"</formula>
    </cfRule>
  </conditionalFormatting>
  <conditionalFormatting sqref="O38">
    <cfRule type="expression" dxfId="63" priority="33" stopIfTrue="1">
      <formula>$E$6="No"</formula>
    </cfRule>
  </conditionalFormatting>
  <conditionalFormatting sqref="M38">
    <cfRule type="expression" dxfId="62" priority="32" stopIfTrue="1">
      <formula>$E$6="No"</formula>
    </cfRule>
  </conditionalFormatting>
  <conditionalFormatting sqref="K38">
    <cfRule type="expression" dxfId="61" priority="31" stopIfTrue="1">
      <formula>$E$6="No"</formula>
    </cfRule>
  </conditionalFormatting>
  <conditionalFormatting sqref="K48">
    <cfRule type="expression" dxfId="60" priority="30" stopIfTrue="1">
      <formula>$E$6="No"</formula>
    </cfRule>
  </conditionalFormatting>
  <conditionalFormatting sqref="M48">
    <cfRule type="expression" dxfId="59" priority="29" stopIfTrue="1">
      <formula>$E$6="No"</formula>
    </cfRule>
  </conditionalFormatting>
  <conditionalFormatting sqref="K50">
    <cfRule type="expression" dxfId="58" priority="28" stopIfTrue="1">
      <formula>$E$6="No"</formula>
    </cfRule>
  </conditionalFormatting>
  <conditionalFormatting sqref="M50">
    <cfRule type="expression" dxfId="57" priority="27" stopIfTrue="1">
      <formula>$E$6="No"</formula>
    </cfRule>
  </conditionalFormatting>
  <conditionalFormatting sqref="K52">
    <cfRule type="expression" dxfId="56" priority="26" stopIfTrue="1">
      <formula>$E$6="No"</formula>
    </cfRule>
  </conditionalFormatting>
  <conditionalFormatting sqref="M52">
    <cfRule type="expression" dxfId="55" priority="25" stopIfTrue="1">
      <formula>$E$6="No"</formula>
    </cfRule>
  </conditionalFormatting>
  <conditionalFormatting sqref="K62">
    <cfRule type="expression" dxfId="54" priority="24" stopIfTrue="1">
      <formula>$E$6="No"</formula>
    </cfRule>
  </conditionalFormatting>
  <conditionalFormatting sqref="M62">
    <cfRule type="expression" dxfId="53" priority="23" stopIfTrue="1">
      <formula>$E$6="No"</formula>
    </cfRule>
  </conditionalFormatting>
  <conditionalFormatting sqref="K64">
    <cfRule type="expression" dxfId="52" priority="22" stopIfTrue="1">
      <formula>$E$6="No"</formula>
    </cfRule>
  </conditionalFormatting>
  <conditionalFormatting sqref="M64">
    <cfRule type="expression" dxfId="51" priority="21" stopIfTrue="1">
      <formula>$E$6="No"</formula>
    </cfRule>
  </conditionalFormatting>
  <conditionalFormatting sqref="K66">
    <cfRule type="expression" dxfId="50" priority="20" stopIfTrue="1">
      <formula>$E$6="No"</formula>
    </cfRule>
  </conditionalFormatting>
  <conditionalFormatting sqref="M66">
    <cfRule type="expression" dxfId="49" priority="19" stopIfTrue="1">
      <formula>$E$6="No"</formula>
    </cfRule>
  </conditionalFormatting>
  <conditionalFormatting sqref="K77">
    <cfRule type="expression" dxfId="48" priority="18" stopIfTrue="1">
      <formula>$E$6="No"</formula>
    </cfRule>
  </conditionalFormatting>
  <conditionalFormatting sqref="M77">
    <cfRule type="expression" dxfId="47" priority="17" stopIfTrue="1">
      <formula>$E$6="No"</formula>
    </cfRule>
  </conditionalFormatting>
  <conditionalFormatting sqref="K79">
    <cfRule type="expression" dxfId="46" priority="16" stopIfTrue="1">
      <formula>$E$6="No"</formula>
    </cfRule>
  </conditionalFormatting>
  <conditionalFormatting sqref="M79">
    <cfRule type="expression" dxfId="45" priority="15" stopIfTrue="1">
      <formula>$E$6="No"</formula>
    </cfRule>
  </conditionalFormatting>
  <conditionalFormatting sqref="K81">
    <cfRule type="expression" dxfId="44" priority="14" stopIfTrue="1">
      <formula>$E$6="No"</formula>
    </cfRule>
  </conditionalFormatting>
  <conditionalFormatting sqref="M81">
    <cfRule type="expression" dxfId="43" priority="13" stopIfTrue="1">
      <formula>$E$6="No"</formula>
    </cfRule>
  </conditionalFormatting>
  <conditionalFormatting sqref="K89">
    <cfRule type="expression" dxfId="42" priority="12" stopIfTrue="1">
      <formula>$E$6="No"</formula>
    </cfRule>
  </conditionalFormatting>
  <conditionalFormatting sqref="K91">
    <cfRule type="expression" dxfId="41" priority="11" stopIfTrue="1">
      <formula>$E$6="No"</formula>
    </cfRule>
  </conditionalFormatting>
  <conditionalFormatting sqref="M89">
    <cfRule type="expression" dxfId="40" priority="10" stopIfTrue="1">
      <formula>$E$6="No"</formula>
    </cfRule>
  </conditionalFormatting>
  <conditionalFormatting sqref="M91">
    <cfRule type="expression" dxfId="39" priority="9" stopIfTrue="1">
      <formula>$E$6="No"</formula>
    </cfRule>
  </conditionalFormatting>
  <conditionalFormatting sqref="O89">
    <cfRule type="expression" dxfId="38" priority="8" stopIfTrue="1">
      <formula>$E$6="No"</formula>
    </cfRule>
  </conditionalFormatting>
  <conditionalFormatting sqref="O91">
    <cfRule type="expression" dxfId="37" priority="7" stopIfTrue="1">
      <formula>$E$6="No"</formula>
    </cfRule>
  </conditionalFormatting>
  <conditionalFormatting sqref="K94">
    <cfRule type="expression" dxfId="36" priority="6" stopIfTrue="1">
      <formula>$E$6="No"</formula>
    </cfRule>
  </conditionalFormatting>
  <conditionalFormatting sqref="M94">
    <cfRule type="expression" dxfId="35" priority="5" stopIfTrue="1">
      <formula>$E$6="No"</formula>
    </cfRule>
  </conditionalFormatting>
  <conditionalFormatting sqref="O94">
    <cfRule type="expression" dxfId="34" priority="4" stopIfTrue="1">
      <formula>$E$6="No"</formula>
    </cfRule>
  </conditionalFormatting>
  <conditionalFormatting sqref="O96">
    <cfRule type="expression" dxfId="33" priority="3" stopIfTrue="1">
      <formula>$E$6="No"</formula>
    </cfRule>
  </conditionalFormatting>
  <conditionalFormatting sqref="M96">
    <cfRule type="expression" dxfId="32" priority="2" stopIfTrue="1">
      <formula>$E$6="No"</formula>
    </cfRule>
  </conditionalFormatting>
  <conditionalFormatting sqref="K96">
    <cfRule type="expression" dxfId="31" priority="1" stopIfTrue="1">
      <formula>$E$6="No"</formula>
    </cfRule>
  </conditionalFormatting>
  <dataValidations count="7">
    <dataValidation type="list" allowBlank="1" showInputMessage="1" showErrorMessage="1" sqref="L28 L12:L15 I39:I44 I53:I54 I67:I68 I82">
      <formula1>"Yes,No"</formula1>
    </dataValidation>
    <dataValidation type="decimal" allowBlank="1" showInputMessage="1" showErrorMessage="1" sqref="U81 U83:U98 U105:U229">
      <formula1>0</formula1>
      <formula2>1</formula2>
    </dataValidation>
    <dataValidation type="whole" operator="greaterThanOrEqual" allowBlank="1" showInputMessage="1" showErrorMessage="1" errorTitle="Customer numbers" error="Please insert a positive integer_x000a_" sqref="K47:M47 M78 O48 O50 K78">
      <formula1>0</formula1>
    </dataValidation>
    <dataValidation type="list" allowBlank="1" showErrorMessage="1" errorTitle="List" error="Please select an option from within the list shown." sqref="K14">
      <formula1>"Yes,No"</formula1>
    </dataValidation>
    <dataValidation type="decimal" operator="greaterThanOrEqual" allowBlank="1" showInputMessage="1" showErrorMessage="1" sqref="K91 M91 O91 K96 M96 O96">
      <formula1>0</formula1>
    </dataValidation>
    <dataValidation type="whole" operator="greaterThanOrEqual" allowBlank="1" showInputMessage="1" showErrorMessage="1" errorTitle="Customer numbers" error="Please insert a positive integer_x000a_" prompt="Please insert a whole number greater than or equal to zero." sqref="K23 M23 K25 M25 O27 K36 K38 M36 M38 O36 O38 Q36 Q38 K52 K48 K50 M48 M50 M52 M66 K66 K64 M64 M62 K62 K77 M77 K79 M79 K81 M81">
      <formula1>0</formula1>
    </dataValidation>
    <dataValidation type="whole" operator="greaterThanOrEqual" allowBlank="1" showInputMessage="1" showErrorMessage="1" prompt="Please insert a whole number greater than or equal to zero." sqref="K94 M94 O94 K89 M89 O89">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6" fitToHeight="0"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AE306"/>
  <sheetViews>
    <sheetView showGridLines="0" zoomScale="80" zoomScaleNormal="80" zoomScaleSheetLayoutView="100" workbookViewId="0">
      <selection activeCell="E213" sqref="E213"/>
    </sheetView>
  </sheetViews>
  <sheetFormatPr defaultColWidth="0" defaultRowHeight="13.8" zeroHeight="1" x14ac:dyDescent="0.3"/>
  <cols>
    <col min="1" max="2" width="1.09765625" style="33" customWidth="1"/>
    <col min="3" max="3" width="11.09765625" style="33" customWidth="1"/>
    <col min="4" max="4" width="11.59765625" style="33" customWidth="1"/>
    <col min="5" max="5" width="35.09765625" style="33" customWidth="1"/>
    <col min="6" max="7" width="9.59765625" style="33" customWidth="1"/>
    <col min="8" max="8" width="11" style="33" customWidth="1"/>
    <col min="9" max="10" width="9.59765625" style="33" customWidth="1"/>
    <col min="11" max="11" width="2.09765625" style="33" customWidth="1"/>
    <col min="12" max="12" width="11.09765625" style="33" customWidth="1"/>
    <col min="13" max="13" width="2.09765625" style="33" customWidth="1"/>
    <col min="14" max="14" width="11.09765625" style="33" customWidth="1"/>
    <col min="15" max="15" width="2.09765625" style="33" customWidth="1"/>
    <col min="16" max="16" width="11.09765625" style="33" customWidth="1"/>
    <col min="17" max="17" width="2.09765625" style="34" customWidth="1"/>
    <col min="18" max="18" width="11.09765625" style="34" customWidth="1"/>
    <col min="19" max="19" width="1.09765625" style="33" customWidth="1"/>
    <col min="20" max="20" width="3.59765625" style="33" customWidth="1"/>
    <col min="21" max="21" width="1.59765625" style="33" hidden="1" customWidth="1"/>
    <col min="22" max="22" width="9" style="33" hidden="1" customWidth="1"/>
    <col min="23" max="23" width="1.09765625" style="33" hidden="1" customWidth="1"/>
    <col min="24" max="31" width="0" style="33" hidden="1" customWidth="1"/>
    <col min="32" max="16384" width="9" style="33" hidden="1"/>
  </cols>
  <sheetData>
    <row r="1" spans="1:27" ht="15.75" customHeight="1" x14ac:dyDescent="0.3">
      <c r="A1" s="252"/>
      <c r="B1" s="313"/>
      <c r="C1" s="283"/>
      <c r="D1" s="283"/>
      <c r="E1" s="284"/>
      <c r="F1" s="284"/>
      <c r="G1" s="284"/>
      <c r="H1" s="284"/>
      <c r="I1" s="284"/>
      <c r="J1" s="284"/>
      <c r="K1" s="284"/>
      <c r="L1" s="284"/>
      <c r="M1" s="284"/>
      <c r="N1" s="284"/>
      <c r="O1" s="284"/>
      <c r="P1" s="284"/>
      <c r="Q1" s="284"/>
      <c r="R1" s="284"/>
      <c r="S1" s="323"/>
      <c r="T1" s="285"/>
      <c r="AA1" s="137"/>
    </row>
    <row r="2" spans="1:27" ht="16.5" customHeight="1" thickBot="1" x14ac:dyDescent="0.35">
      <c r="A2" s="267"/>
      <c r="B2" s="324"/>
      <c r="C2" s="286"/>
      <c r="D2" s="286"/>
      <c r="E2" s="287"/>
      <c r="F2" s="287"/>
      <c r="G2" s="287"/>
      <c r="H2" s="287"/>
      <c r="I2" s="287"/>
      <c r="J2" s="287"/>
      <c r="K2" s="287"/>
      <c r="L2" s="287"/>
      <c r="M2" s="287"/>
      <c r="N2" s="287"/>
      <c r="O2" s="287"/>
      <c r="P2" s="287"/>
      <c r="Q2" s="287"/>
      <c r="R2" s="287"/>
      <c r="S2" s="327"/>
      <c r="T2" s="288"/>
      <c r="AA2" s="137"/>
    </row>
    <row r="3" spans="1:27" x14ac:dyDescent="0.3">
      <c r="A3" s="35"/>
      <c r="B3" s="37"/>
      <c r="C3" s="37"/>
      <c r="D3" s="37"/>
      <c r="E3" s="37"/>
      <c r="F3" s="37"/>
      <c r="G3" s="37"/>
      <c r="H3" s="37"/>
      <c r="I3" s="37"/>
      <c r="J3" s="37"/>
      <c r="K3" s="36"/>
      <c r="L3" s="36"/>
      <c r="M3" s="36"/>
      <c r="N3" s="36"/>
      <c r="O3" s="36"/>
      <c r="P3" s="123"/>
      <c r="Q3" s="122"/>
      <c r="R3" s="122"/>
      <c r="S3" s="37"/>
      <c r="T3" s="39"/>
    </row>
    <row r="4" spans="1:27" ht="12.75" customHeight="1" x14ac:dyDescent="0.3">
      <c r="A4" s="42"/>
      <c r="B4" s="36"/>
      <c r="C4" s="36"/>
      <c r="D4" s="36"/>
      <c r="E4" s="36"/>
      <c r="F4" s="36"/>
      <c r="H4" s="85"/>
      <c r="I4" s="85"/>
      <c r="J4" s="85"/>
      <c r="K4" s="85"/>
      <c r="L4" s="85"/>
      <c r="M4" s="85"/>
      <c r="N4" s="85"/>
      <c r="O4" s="85"/>
      <c r="P4" s="85"/>
      <c r="Q4" s="85"/>
      <c r="R4" s="40"/>
      <c r="S4" s="36"/>
      <c r="T4" s="44"/>
    </row>
    <row r="5" spans="1:27" ht="12.75" customHeight="1" x14ac:dyDescent="0.3">
      <c r="A5" s="42"/>
      <c r="B5" s="36"/>
      <c r="C5" s="36"/>
      <c r="D5" s="36"/>
      <c r="E5" s="36"/>
      <c r="F5" s="36"/>
      <c r="G5" s="85"/>
      <c r="H5" s="85"/>
      <c r="I5" s="85"/>
      <c r="J5" s="85"/>
      <c r="K5" s="85"/>
      <c r="L5" s="85"/>
      <c r="M5" s="85"/>
      <c r="N5" s="85"/>
      <c r="O5" s="85"/>
      <c r="P5" s="85"/>
      <c r="Q5" s="85"/>
      <c r="R5" s="86"/>
      <c r="S5" s="36"/>
      <c r="T5" s="44"/>
    </row>
    <row r="6" spans="1:27" ht="44.25" customHeight="1" x14ac:dyDescent="0.6">
      <c r="A6" s="42"/>
      <c r="B6" s="36"/>
      <c r="C6" s="36"/>
      <c r="D6" s="36"/>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Residency of Customers</v>
      </c>
      <c r="G6" s="156"/>
      <c r="H6" s="156"/>
      <c r="I6" s="651"/>
      <c r="J6" s="170"/>
      <c r="K6" s="170"/>
      <c r="L6" s="85"/>
      <c r="M6" s="170"/>
      <c r="N6" s="170"/>
      <c r="O6" s="170"/>
      <c r="P6" s="170"/>
      <c r="Q6" s="170"/>
      <c r="R6" s="170"/>
      <c r="S6" s="170"/>
      <c r="T6" s="652"/>
    </row>
    <row r="7" spans="1:27" x14ac:dyDescent="0.3">
      <c r="A7" s="42"/>
      <c r="B7" s="36"/>
      <c r="C7" s="36"/>
      <c r="D7" s="36"/>
      <c r="E7" s="36"/>
      <c r="F7" s="36"/>
      <c r="G7" s="36"/>
      <c r="H7" s="36"/>
      <c r="I7" s="36"/>
      <c r="J7" s="36"/>
      <c r="K7" s="36"/>
      <c r="L7" s="36"/>
      <c r="M7" s="36"/>
      <c r="N7" s="36"/>
      <c r="O7" s="36"/>
      <c r="P7" s="40"/>
      <c r="Q7" s="40"/>
      <c r="R7" s="40"/>
      <c r="S7" s="36"/>
      <c r="T7" s="44"/>
    </row>
    <row r="8" spans="1:27" ht="15.75" customHeight="1" x14ac:dyDescent="0.3">
      <c r="A8" s="42"/>
      <c r="B8" s="36"/>
      <c r="C8" s="36"/>
      <c r="D8" s="36"/>
      <c r="E8" s="36"/>
      <c r="F8" s="36"/>
      <c r="G8" s="36"/>
      <c r="H8" s="36"/>
      <c r="I8" s="36"/>
      <c r="J8" s="84"/>
      <c r="K8" s="36"/>
      <c r="L8" s="36"/>
      <c r="M8" s="36"/>
      <c r="N8" s="36"/>
      <c r="O8" s="36"/>
      <c r="P8" s="40"/>
      <c r="Q8" s="40"/>
      <c r="R8" s="581" t="str">
        <f>IF(COUNTIF(R13:R276,"Incomplete")&gt;0,"Incomplete","Complete")</f>
        <v>Incomplete</v>
      </c>
      <c r="S8" s="36"/>
      <c r="T8" s="44"/>
    </row>
    <row r="9" spans="1:27" ht="14.1" customHeight="1" thickBot="1" x14ac:dyDescent="0.35">
      <c r="A9" s="42"/>
      <c r="B9" s="141"/>
      <c r="C9" s="141"/>
      <c r="D9" s="141"/>
      <c r="E9" s="141"/>
      <c r="F9" s="84"/>
      <c r="G9" s="84"/>
      <c r="H9" s="84"/>
      <c r="Q9" s="40"/>
      <c r="R9" s="40"/>
      <c r="S9" s="36"/>
      <c r="T9" s="44"/>
    </row>
    <row r="10" spans="1:27" ht="14.4" thickBot="1" x14ac:dyDescent="0.35">
      <c r="A10" s="42"/>
      <c r="B10" s="259"/>
      <c r="C10" s="260" t="s">
        <v>901</v>
      </c>
      <c r="D10" s="290"/>
      <c r="E10" s="291"/>
      <c r="F10" s="291"/>
      <c r="G10" s="291"/>
      <c r="H10" s="291"/>
      <c r="I10" s="291"/>
      <c r="J10" s="291"/>
      <c r="K10" s="291"/>
      <c r="L10" s="291"/>
      <c r="M10" s="291"/>
      <c r="N10" s="291"/>
      <c r="O10" s="291"/>
      <c r="P10" s="292"/>
      <c r="Q10" s="292"/>
      <c r="R10" s="315"/>
      <c r="S10" s="263"/>
      <c r="T10" s="44"/>
    </row>
    <row r="11" spans="1:27" ht="14.1" customHeight="1" x14ac:dyDescent="0.3">
      <c r="A11" s="42"/>
      <c r="B11" s="376"/>
      <c r="C11" s="346"/>
      <c r="D11" s="346"/>
      <c r="E11" s="346"/>
      <c r="F11" s="346"/>
      <c r="G11" s="346"/>
      <c r="H11" s="346"/>
      <c r="I11" s="346"/>
      <c r="J11" s="346"/>
      <c r="K11" s="346"/>
      <c r="L11" s="346"/>
      <c r="M11" s="346"/>
      <c r="N11" s="346"/>
      <c r="O11" s="346"/>
      <c r="P11" s="384"/>
      <c r="Q11" s="346"/>
      <c r="R11" s="407"/>
      <c r="S11" s="378"/>
      <c r="T11" s="44"/>
      <c r="V11" s="40"/>
    </row>
    <row r="12" spans="1:27" ht="14.1" customHeight="1" x14ac:dyDescent="0.3">
      <c r="A12" s="42"/>
      <c r="B12" s="376"/>
      <c r="C12" s="448"/>
      <c r="D12" s="400"/>
      <c r="E12" s="357"/>
      <c r="F12" s="357"/>
      <c r="G12" s="357"/>
      <c r="H12" s="357"/>
      <c r="I12" s="346"/>
      <c r="J12" s="346"/>
      <c r="K12" s="346"/>
      <c r="L12" s="346"/>
      <c r="M12" s="346"/>
      <c r="N12" s="346"/>
      <c r="O12" s="346"/>
      <c r="P12" s="346"/>
      <c r="Q12" s="346"/>
      <c r="R12" s="407"/>
      <c r="S12" s="378"/>
      <c r="T12" s="44"/>
      <c r="V12" s="40"/>
    </row>
    <row r="13" spans="1:27" ht="20.25" customHeight="1" x14ac:dyDescent="0.3">
      <c r="A13" s="42"/>
      <c r="B13" s="376"/>
      <c r="C13" s="451" t="s">
        <v>892</v>
      </c>
      <c r="D13" s="411"/>
      <c r="E13" s="637"/>
      <c r="F13" s="452"/>
      <c r="G13" s="357"/>
      <c r="H13" s="357"/>
      <c r="I13" s="729"/>
      <c r="J13" s="346"/>
      <c r="K13" s="346"/>
      <c r="L13" s="346"/>
      <c r="M13" s="346"/>
      <c r="N13" s="346"/>
      <c r="O13" s="346"/>
      <c r="P13" s="346"/>
      <c r="Q13" s="346"/>
      <c r="R13" s="47" t="str">
        <f>IF(I13="","Incomplete","Complete")</f>
        <v>Incomplete</v>
      </c>
      <c r="S13" s="378"/>
      <c r="T13" s="44"/>
      <c r="V13" s="40"/>
    </row>
    <row r="14" spans="1:27" ht="14.1" customHeight="1" x14ac:dyDescent="0.3">
      <c r="A14" s="42"/>
      <c r="B14" s="376"/>
      <c r="C14" s="448"/>
      <c r="D14" s="400"/>
      <c r="E14" s="357"/>
      <c r="F14" s="357"/>
      <c r="G14" s="357"/>
      <c r="H14" s="357"/>
      <c r="I14" s="346"/>
      <c r="J14" s="346"/>
      <c r="K14" s="346"/>
      <c r="L14" s="346"/>
      <c r="M14" s="346"/>
      <c r="N14" s="346"/>
      <c r="O14" s="346"/>
      <c r="P14" s="346"/>
      <c r="Q14" s="346"/>
      <c r="R14" s="407"/>
      <c r="S14" s="378"/>
      <c r="T14" s="44"/>
      <c r="V14" s="40"/>
    </row>
    <row r="15" spans="1:27" ht="14.1" customHeight="1" thickBot="1" x14ac:dyDescent="0.35">
      <c r="A15" s="42"/>
      <c r="B15" s="379"/>
      <c r="C15" s="362"/>
      <c r="D15" s="362"/>
      <c r="E15" s="453"/>
      <c r="F15" s="409"/>
      <c r="G15" s="453"/>
      <c r="H15" s="405"/>
      <c r="I15" s="405"/>
      <c r="J15" s="405"/>
      <c r="K15" s="362"/>
      <c r="L15" s="362"/>
      <c r="M15" s="362"/>
      <c r="N15" s="362"/>
      <c r="O15" s="362"/>
      <c r="P15" s="362"/>
      <c r="Q15" s="362"/>
      <c r="R15" s="380"/>
      <c r="S15" s="382"/>
      <c r="T15" s="44"/>
      <c r="V15" s="40"/>
    </row>
    <row r="16" spans="1:27" ht="14.1" customHeight="1" thickBot="1" x14ac:dyDescent="0.35">
      <c r="A16" s="42"/>
      <c r="B16" s="36"/>
      <c r="C16" s="36"/>
      <c r="D16" s="36"/>
      <c r="E16" s="158"/>
      <c r="F16" s="159"/>
      <c r="G16" s="158"/>
      <c r="H16" s="160"/>
      <c r="I16" s="160"/>
      <c r="J16" s="160"/>
      <c r="K16" s="36"/>
      <c r="L16" s="36"/>
      <c r="M16" s="36"/>
      <c r="N16" s="36"/>
      <c r="O16" s="36"/>
      <c r="P16" s="36"/>
      <c r="Q16" s="36"/>
      <c r="S16" s="36"/>
      <c r="T16" s="44"/>
      <c r="V16" s="40"/>
    </row>
    <row r="17" spans="1:31" ht="14.4" thickBot="1" x14ac:dyDescent="0.35">
      <c r="A17" s="42"/>
      <c r="B17" s="259"/>
      <c r="C17" s="335" t="s">
        <v>902</v>
      </c>
      <c r="D17" s="336"/>
      <c r="E17" s="336"/>
      <c r="F17" s="336"/>
      <c r="G17" s="336"/>
      <c r="H17" s="336"/>
      <c r="I17" s="336"/>
      <c r="J17" s="336"/>
      <c r="K17" s="336"/>
      <c r="L17" s="336"/>
      <c r="M17" s="336"/>
      <c r="N17" s="336"/>
      <c r="O17" s="336"/>
      <c r="P17" s="336"/>
      <c r="Q17" s="336"/>
      <c r="R17" s="337"/>
      <c r="S17" s="263"/>
      <c r="T17" s="44"/>
    </row>
    <row r="18" spans="1:31" ht="14.1" customHeight="1" x14ac:dyDescent="0.3">
      <c r="A18" s="42"/>
      <c r="B18" s="376"/>
      <c r="C18" s="346"/>
      <c r="D18" s="346"/>
      <c r="E18" s="346"/>
      <c r="F18" s="346"/>
      <c r="G18" s="346"/>
      <c r="H18" s="346"/>
      <c r="I18" s="346"/>
      <c r="J18" s="346"/>
      <c r="K18" s="346"/>
      <c r="L18" s="346"/>
      <c r="M18" s="346"/>
      <c r="N18" s="346"/>
      <c r="O18" s="346"/>
      <c r="P18" s="346"/>
      <c r="Q18" s="346"/>
      <c r="R18" s="407"/>
      <c r="S18" s="378"/>
      <c r="T18" s="44"/>
      <c r="V18" s="40"/>
    </row>
    <row r="19" spans="1:31" ht="14.1" customHeight="1" x14ac:dyDescent="0.3">
      <c r="A19" s="42"/>
      <c r="B19" s="376"/>
      <c r="C19" s="771" t="s">
        <v>1371</v>
      </c>
      <c r="D19" s="776"/>
      <c r="E19" s="776"/>
      <c r="F19" s="776"/>
      <c r="G19" s="776"/>
      <c r="H19" s="776"/>
      <c r="I19" s="776"/>
      <c r="J19" s="776"/>
      <c r="K19" s="776"/>
      <c r="L19" s="776"/>
      <c r="M19" s="776"/>
      <c r="N19" s="776"/>
      <c r="O19" s="346"/>
      <c r="P19" s="346"/>
      <c r="Q19" s="346"/>
      <c r="R19" s="344"/>
      <c r="S19" s="378"/>
      <c r="T19" s="44"/>
      <c r="V19" s="40"/>
    </row>
    <row r="20" spans="1:31" ht="14.1" customHeight="1" x14ac:dyDescent="0.3">
      <c r="A20" s="42"/>
      <c r="B20" s="376"/>
      <c r="C20" s="776"/>
      <c r="D20" s="776"/>
      <c r="E20" s="776"/>
      <c r="F20" s="776"/>
      <c r="G20" s="776"/>
      <c r="H20" s="776"/>
      <c r="I20" s="776"/>
      <c r="J20" s="776"/>
      <c r="K20" s="776"/>
      <c r="L20" s="776"/>
      <c r="M20" s="776"/>
      <c r="N20" s="776"/>
      <c r="O20" s="346"/>
      <c r="P20" s="346"/>
      <c r="Q20" s="346"/>
      <c r="R20" s="344"/>
      <c r="S20" s="378"/>
      <c r="T20" s="44"/>
      <c r="V20" s="40"/>
    </row>
    <row r="21" spans="1:31" ht="14.1" customHeight="1" x14ac:dyDescent="0.3">
      <c r="A21" s="42"/>
      <c r="B21" s="376"/>
      <c r="C21" s="424"/>
      <c r="D21" s="384"/>
      <c r="E21" s="346"/>
      <c r="F21" s="346"/>
      <c r="G21" s="346"/>
      <c r="H21" s="346"/>
      <c r="I21" s="346"/>
      <c r="J21" s="346"/>
      <c r="K21" s="407"/>
      <c r="L21" s="407"/>
      <c r="M21" s="407"/>
      <c r="N21" s="407"/>
      <c r="O21" s="407"/>
      <c r="P21" s="406"/>
      <c r="Q21" s="406"/>
      <c r="R21" s="344"/>
      <c r="S21" s="378"/>
      <c r="T21" s="44"/>
      <c r="AE21" s="40"/>
    </row>
    <row r="22" spans="1:31" ht="12.75" customHeight="1" x14ac:dyDescent="0.3">
      <c r="A22" s="42"/>
      <c r="B22" s="376"/>
      <c r="C22" s="424"/>
      <c r="D22" s="384"/>
      <c r="E22" s="346"/>
      <c r="F22" s="346"/>
      <c r="G22" s="346"/>
      <c r="H22" s="346"/>
      <c r="I22" s="880" t="s">
        <v>103</v>
      </c>
      <c r="J22" s="881"/>
      <c r="K22" s="407"/>
      <c r="L22" s="407"/>
      <c r="M22" s="407"/>
      <c r="N22" s="407"/>
      <c r="O22" s="407"/>
      <c r="P22" s="406"/>
      <c r="Q22" s="406"/>
      <c r="R22" s="344"/>
      <c r="S22" s="378"/>
      <c r="T22" s="44"/>
      <c r="AE22" s="40"/>
    </row>
    <row r="23" spans="1:31" x14ac:dyDescent="0.3">
      <c r="A23" s="42"/>
      <c r="B23" s="376"/>
      <c r="C23" s="771" t="s">
        <v>893</v>
      </c>
      <c r="D23" s="776"/>
      <c r="E23" s="776"/>
      <c r="F23" s="346"/>
      <c r="G23" s="346"/>
      <c r="H23" s="346"/>
      <c r="I23" s="882"/>
      <c r="J23" s="883"/>
      <c r="K23" s="407"/>
      <c r="L23" s="407"/>
      <c r="M23" s="407"/>
      <c r="N23" s="407"/>
      <c r="O23" s="407"/>
      <c r="P23" s="406"/>
      <c r="Q23" s="406"/>
      <c r="R23" s="344"/>
      <c r="S23" s="378"/>
      <c r="T23" s="44"/>
      <c r="AE23" s="40"/>
    </row>
    <row r="24" spans="1:31" ht="14.1" customHeight="1" x14ac:dyDescent="0.3">
      <c r="A24" s="42"/>
      <c r="B24" s="376"/>
      <c r="C24" s="776"/>
      <c r="D24" s="776"/>
      <c r="E24" s="776"/>
      <c r="F24" s="346"/>
      <c r="G24" s="346"/>
      <c r="H24" s="346"/>
      <c r="I24" s="346"/>
      <c r="J24" s="384"/>
      <c r="K24" s="436"/>
      <c r="L24" s="436"/>
      <c r="M24" s="436"/>
      <c r="N24" s="436"/>
      <c r="O24" s="436"/>
      <c r="P24" s="436"/>
      <c r="Q24" s="346"/>
      <c r="R24" s="407"/>
      <c r="S24" s="378"/>
      <c r="T24" s="44"/>
      <c r="V24" s="40"/>
    </row>
    <row r="25" spans="1:31" ht="18.75" customHeight="1" x14ac:dyDescent="0.3">
      <c r="A25" s="42"/>
      <c r="B25" s="376"/>
      <c r="C25" s="776"/>
      <c r="D25" s="776"/>
      <c r="E25" s="776"/>
      <c r="F25" s="346"/>
      <c r="G25" s="346"/>
      <c r="H25" s="346" t="s">
        <v>884</v>
      </c>
      <c r="I25" s="731">
        <f>SUM(I28:I276)</f>
        <v>0</v>
      </c>
      <c r="J25" s="731">
        <f>SUM(J28:J276)</f>
        <v>0</v>
      </c>
      <c r="K25" s="601"/>
      <c r="L25" s="340"/>
      <c r="M25" s="449"/>
      <c r="N25" s="340"/>
      <c r="O25" s="449"/>
      <c r="P25" s="436"/>
      <c r="Q25" s="346"/>
      <c r="R25" s="344"/>
      <c r="S25" s="378"/>
      <c r="T25" s="44"/>
      <c r="V25" s="40"/>
    </row>
    <row r="26" spans="1:31" ht="14.1" customHeight="1" x14ac:dyDescent="0.3">
      <c r="A26" s="42"/>
      <c r="B26" s="376"/>
      <c r="C26" s="346"/>
      <c r="D26" s="346"/>
      <c r="E26" s="346"/>
      <c r="F26" s="346"/>
      <c r="G26" s="346"/>
      <c r="H26" s="346"/>
      <c r="I26" s="346"/>
      <c r="J26" s="384"/>
      <c r="K26" s="436"/>
      <c r="L26" s="436"/>
      <c r="M26" s="436"/>
      <c r="N26" s="436"/>
      <c r="O26" s="436"/>
      <c r="P26" s="436"/>
      <c r="Q26" s="346"/>
      <c r="R26" s="407"/>
      <c r="S26" s="378"/>
      <c r="T26" s="44"/>
      <c r="V26" s="40"/>
    </row>
    <row r="27" spans="1:31" ht="43.2" x14ac:dyDescent="0.3">
      <c r="A27" s="42"/>
      <c r="B27" s="376"/>
      <c r="C27" s="346"/>
      <c r="D27" s="346"/>
      <c r="E27" s="247" t="s">
        <v>108</v>
      </c>
      <c r="F27" s="247" t="s">
        <v>109</v>
      </c>
      <c r="G27" s="247" t="s">
        <v>110</v>
      </c>
      <c r="H27" s="247" t="s">
        <v>111</v>
      </c>
      <c r="I27" s="247" t="s">
        <v>83</v>
      </c>
      <c r="J27" s="247" t="s">
        <v>845</v>
      </c>
      <c r="K27" s="346"/>
      <c r="L27" s="346"/>
      <c r="M27" s="346"/>
      <c r="N27" s="346"/>
      <c r="O27" s="346"/>
      <c r="P27" s="346"/>
      <c r="Q27" s="346"/>
      <c r="R27" s="454"/>
      <c r="S27" s="378"/>
      <c r="T27" s="44"/>
      <c r="V27" s="40"/>
    </row>
    <row r="28" spans="1:31" ht="15.6" x14ac:dyDescent="0.3">
      <c r="A28" s="42"/>
      <c r="B28" s="376"/>
      <c r="C28" s="346"/>
      <c r="D28" s="346"/>
      <c r="E28" s="243" t="s">
        <v>112</v>
      </c>
      <c r="F28" s="243" t="s">
        <v>113</v>
      </c>
      <c r="G28" s="243" t="s">
        <v>114</v>
      </c>
      <c r="H28" s="244">
        <v>4</v>
      </c>
      <c r="I28" s="729"/>
      <c r="J28" s="729"/>
      <c r="K28" s="346"/>
      <c r="L28" s="346"/>
      <c r="M28" s="346"/>
      <c r="N28" s="346"/>
      <c r="O28" s="346"/>
      <c r="P28" s="346"/>
      <c r="Q28" s="346"/>
      <c r="R28" s="47" t="str">
        <f>IF(OR(J28="",I28=""),"Incomplete","Complete")</f>
        <v>Incomplete</v>
      </c>
      <c r="S28" s="378"/>
      <c r="T28" s="44"/>
      <c r="V28" s="40"/>
    </row>
    <row r="29" spans="1:31" ht="15.6" x14ac:dyDescent="0.3">
      <c r="A29" s="42"/>
      <c r="B29" s="376"/>
      <c r="C29" s="346"/>
      <c r="D29" s="346"/>
      <c r="E29" s="245" t="s">
        <v>115</v>
      </c>
      <c r="F29" s="245" t="s">
        <v>116</v>
      </c>
      <c r="G29" s="245" t="s">
        <v>117</v>
      </c>
      <c r="H29" s="246">
        <v>248</v>
      </c>
      <c r="I29" s="729"/>
      <c r="J29" s="729"/>
      <c r="K29" s="449"/>
      <c r="L29" s="449"/>
      <c r="M29" s="449"/>
      <c r="N29" s="449"/>
      <c r="O29" s="449"/>
      <c r="P29" s="449"/>
      <c r="Q29" s="346"/>
      <c r="R29" s="47" t="str">
        <f t="shared" ref="R29:R92" si="0">IF(OR(J29="",I29=""),"Incomplete","Complete")</f>
        <v>Incomplete</v>
      </c>
      <c r="S29" s="378"/>
      <c r="T29" s="44"/>
      <c r="V29" s="40"/>
    </row>
    <row r="30" spans="1:31" ht="15.6" x14ac:dyDescent="0.3">
      <c r="A30" s="42"/>
      <c r="B30" s="376"/>
      <c r="C30" s="346"/>
      <c r="D30" s="346"/>
      <c r="E30" s="243" t="s">
        <v>118</v>
      </c>
      <c r="F30" s="243" t="s">
        <v>119</v>
      </c>
      <c r="G30" s="243" t="s">
        <v>120</v>
      </c>
      <c r="H30" s="244">
        <v>8</v>
      </c>
      <c r="I30" s="729"/>
      <c r="J30" s="729"/>
      <c r="K30" s="449"/>
      <c r="L30" s="449"/>
      <c r="M30" s="449"/>
      <c r="N30" s="449"/>
      <c r="O30" s="449"/>
      <c r="P30" s="449"/>
      <c r="Q30" s="346"/>
      <c r="R30" s="47" t="str">
        <f t="shared" si="0"/>
        <v>Incomplete</v>
      </c>
      <c r="S30" s="378"/>
      <c r="T30" s="44"/>
      <c r="V30" s="34"/>
    </row>
    <row r="31" spans="1:31" ht="15.6" x14ac:dyDescent="0.3">
      <c r="A31" s="42"/>
      <c r="B31" s="376"/>
      <c r="C31" s="346"/>
      <c r="D31" s="346"/>
      <c r="E31" s="245" t="s">
        <v>121</v>
      </c>
      <c r="F31" s="245" t="s">
        <v>122</v>
      </c>
      <c r="G31" s="245" t="s">
        <v>123</v>
      </c>
      <c r="H31" s="246">
        <v>12</v>
      </c>
      <c r="I31" s="729"/>
      <c r="J31" s="729"/>
      <c r="K31" s="449"/>
      <c r="L31" s="449"/>
      <c r="M31" s="449"/>
      <c r="N31" s="449"/>
      <c r="O31" s="449"/>
      <c r="P31" s="449"/>
      <c r="Q31" s="346"/>
      <c r="R31" s="47" t="str">
        <f t="shared" si="0"/>
        <v>Incomplete</v>
      </c>
      <c r="S31" s="378"/>
      <c r="T31" s="44"/>
      <c r="V31" s="34"/>
    </row>
    <row r="32" spans="1:31" ht="15.6" x14ac:dyDescent="0.3">
      <c r="A32" s="42"/>
      <c r="B32" s="376"/>
      <c r="C32" s="346"/>
      <c r="D32" s="346"/>
      <c r="E32" s="243" t="s">
        <v>124</v>
      </c>
      <c r="F32" s="243" t="s">
        <v>125</v>
      </c>
      <c r="G32" s="243" t="s">
        <v>126</v>
      </c>
      <c r="H32" s="244">
        <v>16</v>
      </c>
      <c r="I32" s="729"/>
      <c r="J32" s="729"/>
      <c r="K32" s="449"/>
      <c r="L32" s="449"/>
      <c r="M32" s="449"/>
      <c r="N32" s="449"/>
      <c r="O32" s="449"/>
      <c r="P32" s="449"/>
      <c r="Q32" s="346"/>
      <c r="R32" s="47" t="str">
        <f t="shared" si="0"/>
        <v>Incomplete</v>
      </c>
      <c r="S32" s="378"/>
      <c r="T32" s="44"/>
      <c r="V32" s="40"/>
    </row>
    <row r="33" spans="1:22" ht="15.6" x14ac:dyDescent="0.3">
      <c r="A33" s="42"/>
      <c r="B33" s="376"/>
      <c r="C33" s="346"/>
      <c r="D33" s="398"/>
      <c r="E33" s="245" t="s">
        <v>127</v>
      </c>
      <c r="F33" s="245" t="s">
        <v>128</v>
      </c>
      <c r="G33" s="245" t="s">
        <v>129</v>
      </c>
      <c r="H33" s="246">
        <v>20</v>
      </c>
      <c r="I33" s="729"/>
      <c r="J33" s="729"/>
      <c r="K33" s="449"/>
      <c r="L33" s="449"/>
      <c r="M33" s="449"/>
      <c r="N33" s="449"/>
      <c r="O33" s="449"/>
      <c r="P33" s="449"/>
      <c r="Q33" s="346"/>
      <c r="R33" s="47" t="str">
        <f t="shared" si="0"/>
        <v>Incomplete</v>
      </c>
      <c r="S33" s="378"/>
      <c r="T33" s="44"/>
      <c r="V33" s="40"/>
    </row>
    <row r="34" spans="1:22" ht="15.6" x14ac:dyDescent="0.3">
      <c r="A34" s="42"/>
      <c r="B34" s="376"/>
      <c r="C34" s="346"/>
      <c r="D34" s="346"/>
      <c r="E34" s="243" t="s">
        <v>130</v>
      </c>
      <c r="F34" s="243" t="s">
        <v>131</v>
      </c>
      <c r="G34" s="243" t="s">
        <v>132</v>
      </c>
      <c r="H34" s="244">
        <v>24</v>
      </c>
      <c r="I34" s="729"/>
      <c r="J34" s="729"/>
      <c r="K34" s="449"/>
      <c r="L34" s="449"/>
      <c r="M34" s="449"/>
      <c r="N34" s="449"/>
      <c r="O34" s="449"/>
      <c r="P34" s="449"/>
      <c r="Q34" s="346"/>
      <c r="R34" s="47" t="str">
        <f t="shared" si="0"/>
        <v>Incomplete</v>
      </c>
      <c r="S34" s="378"/>
      <c r="T34" s="44"/>
      <c r="V34" s="40"/>
    </row>
    <row r="35" spans="1:22" ht="15.6" x14ac:dyDescent="0.3">
      <c r="A35" s="42"/>
      <c r="B35" s="376"/>
      <c r="C35" s="346"/>
      <c r="D35" s="346"/>
      <c r="E35" s="245" t="s">
        <v>133</v>
      </c>
      <c r="F35" s="245" t="s">
        <v>134</v>
      </c>
      <c r="G35" s="245" t="s">
        <v>135</v>
      </c>
      <c r="H35" s="246">
        <v>660</v>
      </c>
      <c r="I35" s="729"/>
      <c r="J35" s="729"/>
      <c r="K35" s="449"/>
      <c r="L35" s="449"/>
      <c r="M35" s="449"/>
      <c r="N35" s="449"/>
      <c r="O35" s="449"/>
      <c r="P35" s="449"/>
      <c r="Q35" s="346"/>
      <c r="R35" s="47" t="str">
        <f t="shared" si="0"/>
        <v>Incomplete</v>
      </c>
      <c r="S35" s="378"/>
      <c r="T35" s="44"/>
      <c r="V35" s="40"/>
    </row>
    <row r="36" spans="1:22" ht="15.6" x14ac:dyDescent="0.3">
      <c r="A36" s="42"/>
      <c r="B36" s="376"/>
      <c r="C36" s="346"/>
      <c r="D36" s="346"/>
      <c r="E36" s="243" t="s">
        <v>136</v>
      </c>
      <c r="F36" s="243" t="s">
        <v>137</v>
      </c>
      <c r="G36" s="243" t="s">
        <v>138</v>
      </c>
      <c r="H36" s="244">
        <v>10</v>
      </c>
      <c r="I36" s="729"/>
      <c r="J36" s="729"/>
      <c r="K36" s="449"/>
      <c r="L36" s="449"/>
      <c r="M36" s="449"/>
      <c r="N36" s="449"/>
      <c r="O36" s="449"/>
      <c r="P36" s="449"/>
      <c r="Q36" s="346"/>
      <c r="R36" s="47" t="str">
        <f t="shared" si="0"/>
        <v>Incomplete</v>
      </c>
      <c r="S36" s="378"/>
      <c r="T36" s="44"/>
      <c r="V36" s="40"/>
    </row>
    <row r="37" spans="1:22" ht="15.6" x14ac:dyDescent="0.3">
      <c r="A37" s="42"/>
      <c r="B37" s="376"/>
      <c r="C37" s="346"/>
      <c r="D37" s="346"/>
      <c r="E37" s="245" t="s">
        <v>139</v>
      </c>
      <c r="F37" s="245" t="s">
        <v>140</v>
      </c>
      <c r="G37" s="245" t="s">
        <v>141</v>
      </c>
      <c r="H37" s="246">
        <v>28</v>
      </c>
      <c r="I37" s="729"/>
      <c r="J37" s="729"/>
      <c r="K37" s="449"/>
      <c r="L37" s="449"/>
      <c r="M37" s="449"/>
      <c r="N37" s="449"/>
      <c r="O37" s="449"/>
      <c r="P37" s="449"/>
      <c r="Q37" s="346"/>
      <c r="R37" s="47" t="str">
        <f t="shared" si="0"/>
        <v>Incomplete</v>
      </c>
      <c r="S37" s="378"/>
      <c r="T37" s="44"/>
      <c r="V37" s="40"/>
    </row>
    <row r="38" spans="1:22" ht="15.6" x14ac:dyDescent="0.3">
      <c r="A38" s="42"/>
      <c r="B38" s="376"/>
      <c r="C38" s="346"/>
      <c r="D38" s="346"/>
      <c r="E38" s="243" t="s">
        <v>142</v>
      </c>
      <c r="F38" s="243" t="s">
        <v>143</v>
      </c>
      <c r="G38" s="243" t="s">
        <v>144</v>
      </c>
      <c r="H38" s="244">
        <v>32</v>
      </c>
      <c r="I38" s="729"/>
      <c r="J38" s="729"/>
      <c r="K38" s="449"/>
      <c r="L38" s="449"/>
      <c r="M38" s="449"/>
      <c r="N38" s="449"/>
      <c r="O38" s="449"/>
      <c r="P38" s="449"/>
      <c r="Q38" s="346"/>
      <c r="R38" s="47" t="str">
        <f t="shared" si="0"/>
        <v>Incomplete</v>
      </c>
      <c r="S38" s="378"/>
      <c r="T38" s="44"/>
      <c r="V38" s="40"/>
    </row>
    <row r="39" spans="1:22" ht="15.6" x14ac:dyDescent="0.3">
      <c r="A39" s="42"/>
      <c r="B39" s="376"/>
      <c r="C39" s="346"/>
      <c r="D39" s="346"/>
      <c r="E39" s="245" t="s">
        <v>145</v>
      </c>
      <c r="F39" s="245" t="s">
        <v>146</v>
      </c>
      <c r="G39" s="245" t="s">
        <v>147</v>
      </c>
      <c r="H39" s="246">
        <v>51</v>
      </c>
      <c r="I39" s="729"/>
      <c r="J39" s="729"/>
      <c r="K39" s="449"/>
      <c r="L39" s="449"/>
      <c r="M39" s="449"/>
      <c r="N39" s="449"/>
      <c r="O39" s="449"/>
      <c r="P39" s="449"/>
      <c r="Q39" s="346"/>
      <c r="R39" s="47" t="str">
        <f t="shared" si="0"/>
        <v>Incomplete</v>
      </c>
      <c r="S39" s="378"/>
      <c r="T39" s="44"/>
      <c r="V39" s="40"/>
    </row>
    <row r="40" spans="1:22" ht="15.6" x14ac:dyDescent="0.3">
      <c r="A40" s="42"/>
      <c r="B40" s="376"/>
      <c r="C40" s="346"/>
      <c r="D40" s="346"/>
      <c r="E40" s="243" t="s">
        <v>148</v>
      </c>
      <c r="F40" s="243" t="s">
        <v>149</v>
      </c>
      <c r="G40" s="243" t="s">
        <v>150</v>
      </c>
      <c r="H40" s="244">
        <v>533</v>
      </c>
      <c r="I40" s="729"/>
      <c r="J40" s="729"/>
      <c r="K40" s="449"/>
      <c r="L40" s="449"/>
      <c r="M40" s="449"/>
      <c r="N40" s="449"/>
      <c r="O40" s="449"/>
      <c r="P40" s="449"/>
      <c r="Q40" s="346"/>
      <c r="R40" s="47" t="str">
        <f t="shared" si="0"/>
        <v>Incomplete</v>
      </c>
      <c r="S40" s="378"/>
      <c r="T40" s="44"/>
      <c r="V40" s="34"/>
    </row>
    <row r="41" spans="1:22" ht="15.6" x14ac:dyDescent="0.3">
      <c r="A41" s="42"/>
      <c r="B41" s="376"/>
      <c r="C41" s="346"/>
      <c r="D41" s="346"/>
      <c r="E41" s="245" t="s">
        <v>151</v>
      </c>
      <c r="F41" s="245" t="s">
        <v>152</v>
      </c>
      <c r="G41" s="245" t="s">
        <v>153</v>
      </c>
      <c r="H41" s="246">
        <v>36</v>
      </c>
      <c r="I41" s="729"/>
      <c r="J41" s="729"/>
      <c r="K41" s="449"/>
      <c r="L41" s="449"/>
      <c r="M41" s="449"/>
      <c r="N41" s="449"/>
      <c r="O41" s="449"/>
      <c r="P41" s="449"/>
      <c r="Q41" s="346"/>
      <c r="R41" s="47" t="str">
        <f t="shared" si="0"/>
        <v>Incomplete</v>
      </c>
      <c r="S41" s="378"/>
      <c r="T41" s="44"/>
      <c r="V41" s="40"/>
    </row>
    <row r="42" spans="1:22" ht="15.6" x14ac:dyDescent="0.3">
      <c r="A42" s="42"/>
      <c r="B42" s="376"/>
      <c r="C42" s="411"/>
      <c r="D42" s="346"/>
      <c r="E42" s="243" t="s">
        <v>154</v>
      </c>
      <c r="F42" s="243" t="s">
        <v>155</v>
      </c>
      <c r="G42" s="243" t="s">
        <v>156</v>
      </c>
      <c r="H42" s="244">
        <v>40</v>
      </c>
      <c r="I42" s="729"/>
      <c r="J42" s="729"/>
      <c r="K42" s="449"/>
      <c r="L42" s="449"/>
      <c r="M42" s="449"/>
      <c r="N42" s="449"/>
      <c r="O42" s="449"/>
      <c r="P42" s="449"/>
      <c r="Q42" s="346"/>
      <c r="R42" s="47" t="str">
        <f t="shared" si="0"/>
        <v>Incomplete</v>
      </c>
      <c r="S42" s="378"/>
      <c r="T42" s="44"/>
      <c r="V42" s="40"/>
    </row>
    <row r="43" spans="1:22" ht="15.6" x14ac:dyDescent="0.3">
      <c r="A43" s="42"/>
      <c r="B43" s="376"/>
      <c r="C43" s="346"/>
      <c r="D43" s="346"/>
      <c r="E43" s="245" t="s">
        <v>157</v>
      </c>
      <c r="F43" s="245" t="s">
        <v>158</v>
      </c>
      <c r="G43" s="245" t="s">
        <v>159</v>
      </c>
      <c r="H43" s="246">
        <v>31</v>
      </c>
      <c r="I43" s="729"/>
      <c r="J43" s="729"/>
      <c r="K43" s="449"/>
      <c r="L43" s="449"/>
      <c r="M43" s="449"/>
      <c r="N43" s="449"/>
      <c r="O43" s="449"/>
      <c r="P43" s="449"/>
      <c r="Q43" s="346"/>
      <c r="R43" s="47" t="str">
        <f t="shared" si="0"/>
        <v>Incomplete</v>
      </c>
      <c r="S43" s="378"/>
      <c r="T43" s="44"/>
      <c r="V43" s="40"/>
    </row>
    <row r="44" spans="1:22" ht="15.6" x14ac:dyDescent="0.3">
      <c r="A44" s="42"/>
      <c r="B44" s="376"/>
      <c r="C44" s="346"/>
      <c r="D44" s="346"/>
      <c r="E44" s="243" t="s">
        <v>1027</v>
      </c>
      <c r="F44" s="243" t="s">
        <v>160</v>
      </c>
      <c r="G44" s="243" t="s">
        <v>161</v>
      </c>
      <c r="H44" s="244">
        <v>44</v>
      </c>
      <c r="I44" s="729"/>
      <c r="J44" s="729"/>
      <c r="K44" s="449"/>
      <c r="L44" s="449"/>
      <c r="M44" s="449"/>
      <c r="N44" s="449"/>
      <c r="O44" s="449"/>
      <c r="P44" s="449"/>
      <c r="Q44" s="346"/>
      <c r="R44" s="47" t="str">
        <f t="shared" si="0"/>
        <v>Incomplete</v>
      </c>
      <c r="S44" s="378"/>
      <c r="T44" s="44"/>
      <c r="V44" s="40"/>
    </row>
    <row r="45" spans="1:22" ht="15.6" x14ac:dyDescent="0.3">
      <c r="A45" s="42"/>
      <c r="B45" s="376"/>
      <c r="C45" s="346"/>
      <c r="D45" s="346"/>
      <c r="E45" s="245" t="s">
        <v>162</v>
      </c>
      <c r="F45" s="245" t="s">
        <v>163</v>
      </c>
      <c r="G45" s="245" t="s">
        <v>164</v>
      </c>
      <c r="H45" s="246">
        <v>48</v>
      </c>
      <c r="I45" s="729"/>
      <c r="J45" s="729"/>
      <c r="K45" s="449"/>
      <c r="L45" s="449"/>
      <c r="M45" s="449"/>
      <c r="N45" s="449"/>
      <c r="O45" s="449"/>
      <c r="P45" s="449"/>
      <c r="Q45" s="346"/>
      <c r="R45" s="47" t="str">
        <f t="shared" si="0"/>
        <v>Incomplete</v>
      </c>
      <c r="S45" s="378"/>
      <c r="T45" s="44"/>
      <c r="V45" s="40"/>
    </row>
    <row r="46" spans="1:22" ht="15.6" x14ac:dyDescent="0.3">
      <c r="A46" s="42"/>
      <c r="B46" s="376"/>
      <c r="C46" s="346"/>
      <c r="D46" s="346"/>
      <c r="E46" s="243" t="s">
        <v>165</v>
      </c>
      <c r="F46" s="243" t="s">
        <v>166</v>
      </c>
      <c r="G46" s="243" t="s">
        <v>167</v>
      </c>
      <c r="H46" s="244">
        <v>50</v>
      </c>
      <c r="I46" s="729"/>
      <c r="J46" s="729"/>
      <c r="K46" s="449"/>
      <c r="L46" s="449"/>
      <c r="M46" s="449"/>
      <c r="N46" s="449"/>
      <c r="O46" s="449"/>
      <c r="P46" s="449"/>
      <c r="Q46" s="346"/>
      <c r="R46" s="47" t="str">
        <f t="shared" si="0"/>
        <v>Incomplete</v>
      </c>
      <c r="S46" s="378"/>
      <c r="T46" s="44"/>
      <c r="V46" s="40"/>
    </row>
    <row r="47" spans="1:22" ht="15.6" x14ac:dyDescent="0.3">
      <c r="A47" s="42"/>
      <c r="B47" s="376"/>
      <c r="C47" s="346"/>
      <c r="D47" s="346"/>
      <c r="E47" s="245" t="s">
        <v>168</v>
      </c>
      <c r="F47" s="245" t="s">
        <v>169</v>
      </c>
      <c r="G47" s="245" t="s">
        <v>170</v>
      </c>
      <c r="H47" s="246">
        <v>52</v>
      </c>
      <c r="I47" s="729"/>
      <c r="J47" s="729"/>
      <c r="K47" s="449"/>
      <c r="L47" s="449"/>
      <c r="M47" s="449"/>
      <c r="N47" s="449"/>
      <c r="O47" s="449"/>
      <c r="P47" s="449"/>
      <c r="Q47" s="346"/>
      <c r="R47" s="47" t="str">
        <f t="shared" si="0"/>
        <v>Incomplete</v>
      </c>
      <c r="S47" s="378"/>
      <c r="T47" s="44"/>
      <c r="V47" s="34"/>
    </row>
    <row r="48" spans="1:22" ht="15.6" x14ac:dyDescent="0.3">
      <c r="A48" s="42"/>
      <c r="B48" s="376"/>
      <c r="C48" s="346"/>
      <c r="D48" s="346"/>
      <c r="E48" s="243" t="s">
        <v>171</v>
      </c>
      <c r="F48" s="243" t="s">
        <v>172</v>
      </c>
      <c r="G48" s="243" t="s">
        <v>173</v>
      </c>
      <c r="H48" s="244">
        <v>112</v>
      </c>
      <c r="I48" s="729"/>
      <c r="J48" s="729"/>
      <c r="K48" s="449"/>
      <c r="L48" s="449"/>
      <c r="M48" s="449"/>
      <c r="N48" s="449"/>
      <c r="O48" s="449"/>
      <c r="P48" s="449"/>
      <c r="Q48" s="346"/>
      <c r="R48" s="47" t="str">
        <f t="shared" si="0"/>
        <v>Incomplete</v>
      </c>
      <c r="S48" s="378"/>
      <c r="T48" s="44"/>
      <c r="V48" s="40"/>
    </row>
    <row r="49" spans="1:22" ht="15.6" x14ac:dyDescent="0.3">
      <c r="A49" s="42"/>
      <c r="B49" s="376"/>
      <c r="C49" s="346"/>
      <c r="D49" s="346"/>
      <c r="E49" s="245" t="s">
        <v>174</v>
      </c>
      <c r="F49" s="245" t="s">
        <v>175</v>
      </c>
      <c r="G49" s="245" t="s">
        <v>176</v>
      </c>
      <c r="H49" s="246">
        <v>56</v>
      </c>
      <c r="I49" s="729"/>
      <c r="J49" s="729"/>
      <c r="K49" s="449"/>
      <c r="L49" s="449"/>
      <c r="M49" s="449"/>
      <c r="N49" s="449"/>
      <c r="O49" s="449"/>
      <c r="P49" s="449"/>
      <c r="Q49" s="346"/>
      <c r="R49" s="47" t="str">
        <f t="shared" si="0"/>
        <v>Incomplete</v>
      </c>
      <c r="S49" s="378"/>
      <c r="T49" s="44"/>
      <c r="V49" s="40"/>
    </row>
    <row r="50" spans="1:22" ht="15.6" x14ac:dyDescent="0.3">
      <c r="A50" s="42"/>
      <c r="B50" s="376"/>
      <c r="C50" s="346"/>
      <c r="D50" s="346"/>
      <c r="E50" s="243" t="s">
        <v>177</v>
      </c>
      <c r="F50" s="243" t="s">
        <v>178</v>
      </c>
      <c r="G50" s="243" t="s">
        <v>179</v>
      </c>
      <c r="H50" s="244">
        <v>84</v>
      </c>
      <c r="I50" s="729"/>
      <c r="J50" s="729"/>
      <c r="K50" s="449"/>
      <c r="L50" s="449"/>
      <c r="M50" s="449"/>
      <c r="N50" s="449"/>
      <c r="O50" s="449"/>
      <c r="P50" s="449"/>
      <c r="Q50" s="346"/>
      <c r="R50" s="47" t="str">
        <f t="shared" si="0"/>
        <v>Incomplete</v>
      </c>
      <c r="S50" s="378"/>
      <c r="T50" s="44"/>
      <c r="V50" s="40"/>
    </row>
    <row r="51" spans="1:22" ht="15.6" x14ac:dyDescent="0.3">
      <c r="A51" s="42"/>
      <c r="B51" s="376"/>
      <c r="C51" s="346"/>
      <c r="D51" s="346"/>
      <c r="E51" s="245" t="s">
        <v>180</v>
      </c>
      <c r="F51" s="245" t="s">
        <v>181</v>
      </c>
      <c r="G51" s="245" t="s">
        <v>182</v>
      </c>
      <c r="H51" s="246">
        <v>204</v>
      </c>
      <c r="I51" s="729"/>
      <c r="J51" s="729"/>
      <c r="K51" s="449"/>
      <c r="L51" s="449"/>
      <c r="M51" s="449"/>
      <c r="N51" s="449"/>
      <c r="O51" s="449"/>
      <c r="P51" s="449"/>
      <c r="Q51" s="346"/>
      <c r="R51" s="47" t="str">
        <f t="shared" si="0"/>
        <v>Incomplete</v>
      </c>
      <c r="S51" s="378"/>
      <c r="T51" s="44"/>
      <c r="V51" s="40"/>
    </row>
    <row r="52" spans="1:22" ht="15.6" x14ac:dyDescent="0.3">
      <c r="A52" s="42"/>
      <c r="B52" s="376"/>
      <c r="C52" s="346"/>
      <c r="D52" s="346"/>
      <c r="E52" s="243" t="s">
        <v>183</v>
      </c>
      <c r="F52" s="243" t="s">
        <v>184</v>
      </c>
      <c r="G52" s="243" t="s">
        <v>185</v>
      </c>
      <c r="H52" s="244">
        <v>60</v>
      </c>
      <c r="I52" s="729"/>
      <c r="J52" s="729"/>
      <c r="K52" s="449"/>
      <c r="L52" s="449"/>
      <c r="M52" s="449"/>
      <c r="N52" s="449"/>
      <c r="O52" s="449"/>
      <c r="P52" s="449"/>
      <c r="Q52" s="346"/>
      <c r="R52" s="47" t="str">
        <f t="shared" si="0"/>
        <v>Incomplete</v>
      </c>
      <c r="S52" s="378"/>
      <c r="T52" s="44"/>
      <c r="V52" s="40"/>
    </row>
    <row r="53" spans="1:22" ht="15.6" x14ac:dyDescent="0.3">
      <c r="A53" s="42"/>
      <c r="B53" s="376"/>
      <c r="C53" s="346"/>
      <c r="D53" s="346"/>
      <c r="E53" s="245" t="s">
        <v>186</v>
      </c>
      <c r="F53" s="245" t="s">
        <v>187</v>
      </c>
      <c r="G53" s="245" t="s">
        <v>188</v>
      </c>
      <c r="H53" s="246">
        <v>64</v>
      </c>
      <c r="I53" s="729"/>
      <c r="J53" s="729"/>
      <c r="K53" s="449"/>
      <c r="L53" s="449"/>
      <c r="M53" s="449"/>
      <c r="N53" s="449"/>
      <c r="O53" s="449"/>
      <c r="P53" s="449"/>
      <c r="Q53" s="346"/>
      <c r="R53" s="47" t="str">
        <f t="shared" si="0"/>
        <v>Incomplete</v>
      </c>
      <c r="S53" s="378"/>
      <c r="T53" s="44"/>
      <c r="V53" s="40"/>
    </row>
    <row r="54" spans="1:22" ht="15.6" x14ac:dyDescent="0.3">
      <c r="A54" s="42"/>
      <c r="B54" s="376"/>
      <c r="C54" s="346"/>
      <c r="D54" s="346"/>
      <c r="E54" s="243" t="s">
        <v>1028</v>
      </c>
      <c r="F54" s="243" t="s">
        <v>189</v>
      </c>
      <c r="G54" s="243" t="s">
        <v>190</v>
      </c>
      <c r="H54" s="244">
        <v>68</v>
      </c>
      <c r="I54" s="729"/>
      <c r="J54" s="729"/>
      <c r="K54" s="449"/>
      <c r="L54" s="449"/>
      <c r="M54" s="449"/>
      <c r="N54" s="449"/>
      <c r="O54" s="449"/>
      <c r="P54" s="449"/>
      <c r="Q54" s="346"/>
      <c r="R54" s="47" t="str">
        <f t="shared" si="0"/>
        <v>Incomplete</v>
      </c>
      <c r="S54" s="378"/>
      <c r="T54" s="44"/>
      <c r="V54" s="40"/>
    </row>
    <row r="55" spans="1:22" ht="15.6" x14ac:dyDescent="0.3">
      <c r="A55" s="42"/>
      <c r="B55" s="376"/>
      <c r="C55" s="411"/>
      <c r="D55" s="346"/>
      <c r="E55" s="245" t="s">
        <v>191</v>
      </c>
      <c r="F55" s="245" t="s">
        <v>192</v>
      </c>
      <c r="G55" s="245" t="s">
        <v>193</v>
      </c>
      <c r="H55" s="246">
        <v>535</v>
      </c>
      <c r="I55" s="729"/>
      <c r="J55" s="729"/>
      <c r="K55" s="449"/>
      <c r="L55" s="449"/>
      <c r="M55" s="449"/>
      <c r="N55" s="449"/>
      <c r="O55" s="449"/>
      <c r="P55" s="449"/>
      <c r="Q55" s="346"/>
      <c r="R55" s="47" t="str">
        <f t="shared" si="0"/>
        <v>Incomplete</v>
      </c>
      <c r="S55" s="378"/>
      <c r="T55" s="44"/>
      <c r="V55" s="40"/>
    </row>
    <row r="56" spans="1:22" ht="15.6" x14ac:dyDescent="0.3">
      <c r="A56" s="42"/>
      <c r="B56" s="376"/>
      <c r="C56" s="346"/>
      <c r="D56" s="346"/>
      <c r="E56" s="243" t="s">
        <v>194</v>
      </c>
      <c r="F56" s="243" t="s">
        <v>195</v>
      </c>
      <c r="G56" s="243" t="s">
        <v>196</v>
      </c>
      <c r="H56" s="244">
        <v>70</v>
      </c>
      <c r="I56" s="729"/>
      <c r="J56" s="729"/>
      <c r="K56" s="449"/>
      <c r="L56" s="449"/>
      <c r="M56" s="449"/>
      <c r="N56" s="449"/>
      <c r="O56" s="449"/>
      <c r="P56" s="449"/>
      <c r="Q56" s="346"/>
      <c r="R56" s="47" t="str">
        <f t="shared" si="0"/>
        <v>Incomplete</v>
      </c>
      <c r="S56" s="378"/>
      <c r="T56" s="44"/>
      <c r="V56" s="40"/>
    </row>
    <row r="57" spans="1:22" ht="15.6" x14ac:dyDescent="0.3">
      <c r="A57" s="42"/>
      <c r="B57" s="376"/>
      <c r="C57" s="346"/>
      <c r="D57" s="398"/>
      <c r="E57" s="245" t="s">
        <v>197</v>
      </c>
      <c r="F57" s="245" t="s">
        <v>198</v>
      </c>
      <c r="G57" s="245" t="s">
        <v>199</v>
      </c>
      <c r="H57" s="246">
        <v>72</v>
      </c>
      <c r="I57" s="729"/>
      <c r="J57" s="729"/>
      <c r="K57" s="449"/>
      <c r="L57" s="449"/>
      <c r="M57" s="449"/>
      <c r="N57" s="449"/>
      <c r="O57" s="449"/>
      <c r="P57" s="449"/>
      <c r="Q57" s="346"/>
      <c r="R57" s="47" t="str">
        <f t="shared" si="0"/>
        <v>Incomplete</v>
      </c>
      <c r="S57" s="378"/>
      <c r="T57" s="44"/>
      <c r="V57" s="40"/>
    </row>
    <row r="58" spans="1:22" ht="15.6" x14ac:dyDescent="0.3">
      <c r="A58" s="42"/>
      <c r="B58" s="376"/>
      <c r="C58" s="346"/>
      <c r="D58" s="346"/>
      <c r="E58" s="243" t="s">
        <v>200</v>
      </c>
      <c r="F58" s="243" t="s">
        <v>201</v>
      </c>
      <c r="G58" s="243" t="s">
        <v>202</v>
      </c>
      <c r="H58" s="244">
        <v>74</v>
      </c>
      <c r="I58" s="729"/>
      <c r="J58" s="729"/>
      <c r="K58" s="449"/>
      <c r="L58" s="449"/>
      <c r="M58" s="449"/>
      <c r="N58" s="449"/>
      <c r="O58" s="449"/>
      <c r="P58" s="449"/>
      <c r="Q58" s="346"/>
      <c r="R58" s="47" t="str">
        <f t="shared" si="0"/>
        <v>Incomplete</v>
      </c>
      <c r="S58" s="378"/>
      <c r="T58" s="44"/>
      <c r="V58" s="40"/>
    </row>
    <row r="59" spans="1:22" ht="15.6" x14ac:dyDescent="0.3">
      <c r="A59" s="42"/>
      <c r="B59" s="376"/>
      <c r="C59" s="346"/>
      <c r="D59" s="346"/>
      <c r="E59" s="245" t="s">
        <v>203</v>
      </c>
      <c r="F59" s="245" t="s">
        <v>204</v>
      </c>
      <c r="G59" s="245" t="s">
        <v>205</v>
      </c>
      <c r="H59" s="246">
        <v>76</v>
      </c>
      <c r="I59" s="729"/>
      <c r="J59" s="729"/>
      <c r="K59" s="449"/>
      <c r="L59" s="449"/>
      <c r="M59" s="449"/>
      <c r="N59" s="449"/>
      <c r="O59" s="449"/>
      <c r="P59" s="449"/>
      <c r="Q59" s="346"/>
      <c r="R59" s="47" t="str">
        <f t="shared" si="0"/>
        <v>Incomplete</v>
      </c>
      <c r="S59" s="378"/>
      <c r="T59" s="44"/>
      <c r="V59" s="40"/>
    </row>
    <row r="60" spans="1:22" ht="15.6" x14ac:dyDescent="0.3">
      <c r="A60" s="42"/>
      <c r="B60" s="376"/>
      <c r="C60" s="346"/>
      <c r="D60" s="346"/>
      <c r="E60" s="243" t="s">
        <v>1029</v>
      </c>
      <c r="F60" s="243" t="s">
        <v>206</v>
      </c>
      <c r="G60" s="243" t="s">
        <v>207</v>
      </c>
      <c r="H60" s="244">
        <v>86</v>
      </c>
      <c r="I60" s="729"/>
      <c r="J60" s="729"/>
      <c r="K60" s="449"/>
      <c r="L60" s="449"/>
      <c r="M60" s="449"/>
      <c r="N60" s="449"/>
      <c r="O60" s="449"/>
      <c r="P60" s="449"/>
      <c r="Q60" s="346"/>
      <c r="R60" s="47" t="str">
        <f t="shared" si="0"/>
        <v>Incomplete</v>
      </c>
      <c r="S60" s="378"/>
      <c r="T60" s="44"/>
      <c r="V60" s="40"/>
    </row>
    <row r="61" spans="1:22" ht="15.6" x14ac:dyDescent="0.3">
      <c r="A61" s="42"/>
      <c r="B61" s="376"/>
      <c r="C61" s="346"/>
      <c r="D61" s="346"/>
      <c r="E61" s="245" t="s">
        <v>208</v>
      </c>
      <c r="F61" s="245" t="s">
        <v>209</v>
      </c>
      <c r="G61" s="245" t="s">
        <v>210</v>
      </c>
      <c r="H61" s="246">
        <v>96</v>
      </c>
      <c r="I61" s="729"/>
      <c r="J61" s="729"/>
      <c r="K61" s="449"/>
      <c r="L61" s="449"/>
      <c r="M61" s="449"/>
      <c r="N61" s="449"/>
      <c r="O61" s="449"/>
      <c r="P61" s="449"/>
      <c r="Q61" s="346"/>
      <c r="R61" s="47" t="str">
        <f t="shared" si="0"/>
        <v>Incomplete</v>
      </c>
      <c r="S61" s="378"/>
      <c r="T61" s="44"/>
      <c r="V61" s="40"/>
    </row>
    <row r="62" spans="1:22" ht="15.6" x14ac:dyDescent="0.3">
      <c r="A62" s="42"/>
      <c r="B62" s="376"/>
      <c r="C62" s="346"/>
      <c r="D62" s="346"/>
      <c r="E62" s="243" t="s">
        <v>211</v>
      </c>
      <c r="F62" s="243" t="s">
        <v>212</v>
      </c>
      <c r="G62" s="243" t="s">
        <v>213</v>
      </c>
      <c r="H62" s="244">
        <v>100</v>
      </c>
      <c r="I62" s="729"/>
      <c r="J62" s="729"/>
      <c r="K62" s="449"/>
      <c r="L62" s="449"/>
      <c r="M62" s="449"/>
      <c r="N62" s="449"/>
      <c r="O62" s="449"/>
      <c r="P62" s="449"/>
      <c r="Q62" s="346"/>
      <c r="R62" s="47" t="str">
        <f t="shared" si="0"/>
        <v>Incomplete</v>
      </c>
      <c r="S62" s="378"/>
      <c r="T62" s="44"/>
      <c r="V62" s="40"/>
    </row>
    <row r="63" spans="1:22" ht="15.6" x14ac:dyDescent="0.3">
      <c r="A63" s="42"/>
      <c r="B63" s="376"/>
      <c r="C63" s="346"/>
      <c r="D63" s="346"/>
      <c r="E63" s="245" t="s">
        <v>214</v>
      </c>
      <c r="F63" s="245" t="s">
        <v>215</v>
      </c>
      <c r="G63" s="245" t="s">
        <v>216</v>
      </c>
      <c r="H63" s="246">
        <v>854</v>
      </c>
      <c r="I63" s="729"/>
      <c r="J63" s="729"/>
      <c r="K63" s="449"/>
      <c r="L63" s="449"/>
      <c r="M63" s="449"/>
      <c r="N63" s="449"/>
      <c r="O63" s="449"/>
      <c r="P63" s="449"/>
      <c r="Q63" s="346"/>
      <c r="R63" s="47" t="str">
        <f t="shared" si="0"/>
        <v>Incomplete</v>
      </c>
      <c r="S63" s="378"/>
      <c r="T63" s="44"/>
      <c r="V63" s="40"/>
    </row>
    <row r="64" spans="1:22" ht="15.6" x14ac:dyDescent="0.3">
      <c r="A64" s="42"/>
      <c r="B64" s="376"/>
      <c r="C64" s="346"/>
      <c r="D64" s="346"/>
      <c r="E64" s="243" t="s">
        <v>217</v>
      </c>
      <c r="F64" s="243" t="s">
        <v>218</v>
      </c>
      <c r="G64" s="243" t="s">
        <v>219</v>
      </c>
      <c r="H64" s="244">
        <v>108</v>
      </c>
      <c r="I64" s="729"/>
      <c r="J64" s="729"/>
      <c r="K64" s="449"/>
      <c r="L64" s="449"/>
      <c r="M64" s="449"/>
      <c r="N64" s="449"/>
      <c r="O64" s="449"/>
      <c r="P64" s="449"/>
      <c r="Q64" s="346"/>
      <c r="R64" s="47" t="str">
        <f t="shared" si="0"/>
        <v>Incomplete</v>
      </c>
      <c r="S64" s="378"/>
      <c r="T64" s="44"/>
      <c r="V64" s="34"/>
    </row>
    <row r="65" spans="1:22" ht="15.6" x14ac:dyDescent="0.3">
      <c r="A65" s="42"/>
      <c r="B65" s="376"/>
      <c r="C65" s="346"/>
      <c r="D65" s="346"/>
      <c r="E65" s="245" t="s">
        <v>220</v>
      </c>
      <c r="F65" s="245" t="s">
        <v>221</v>
      </c>
      <c r="G65" s="245" t="s">
        <v>222</v>
      </c>
      <c r="H65" s="246">
        <v>132</v>
      </c>
      <c r="I65" s="729"/>
      <c r="J65" s="729"/>
      <c r="K65" s="449"/>
      <c r="L65" s="449"/>
      <c r="M65" s="449"/>
      <c r="N65" s="449"/>
      <c r="O65" s="449"/>
      <c r="P65" s="449"/>
      <c r="Q65" s="346"/>
      <c r="R65" s="47" t="str">
        <f t="shared" si="0"/>
        <v>Incomplete</v>
      </c>
      <c r="S65" s="378"/>
      <c r="T65" s="44"/>
      <c r="V65" s="40"/>
    </row>
    <row r="66" spans="1:22" ht="15.6" x14ac:dyDescent="0.3">
      <c r="A66" s="42"/>
      <c r="B66" s="376"/>
      <c r="C66" s="411"/>
      <c r="D66" s="346"/>
      <c r="E66" s="243" t="s">
        <v>223</v>
      </c>
      <c r="F66" s="243" t="s">
        <v>224</v>
      </c>
      <c r="G66" s="243" t="s">
        <v>225</v>
      </c>
      <c r="H66" s="244">
        <v>116</v>
      </c>
      <c r="I66" s="729"/>
      <c r="J66" s="729"/>
      <c r="K66" s="449"/>
      <c r="L66" s="449"/>
      <c r="M66" s="449"/>
      <c r="N66" s="449"/>
      <c r="O66" s="449"/>
      <c r="P66" s="449"/>
      <c r="Q66" s="346"/>
      <c r="R66" s="47" t="str">
        <f t="shared" si="0"/>
        <v>Incomplete</v>
      </c>
      <c r="S66" s="378"/>
      <c r="T66" s="44"/>
      <c r="V66" s="40"/>
    </row>
    <row r="67" spans="1:22" ht="15.6" x14ac:dyDescent="0.3">
      <c r="A67" s="42"/>
      <c r="B67" s="376"/>
      <c r="C67" s="346"/>
      <c r="D67" s="346"/>
      <c r="E67" s="245" t="s">
        <v>226</v>
      </c>
      <c r="F67" s="245" t="s">
        <v>227</v>
      </c>
      <c r="G67" s="245" t="s">
        <v>228</v>
      </c>
      <c r="H67" s="246">
        <v>120</v>
      </c>
      <c r="I67" s="729"/>
      <c r="J67" s="729"/>
      <c r="K67" s="449"/>
      <c r="L67" s="449"/>
      <c r="M67" s="449"/>
      <c r="N67" s="449"/>
      <c r="O67" s="449"/>
      <c r="P67" s="449"/>
      <c r="Q67" s="346"/>
      <c r="R67" s="47" t="str">
        <f t="shared" si="0"/>
        <v>Incomplete</v>
      </c>
      <c r="S67" s="378"/>
      <c r="T67" s="44"/>
      <c r="V67" s="40"/>
    </row>
    <row r="68" spans="1:22" ht="15.6" x14ac:dyDescent="0.3">
      <c r="A68" s="42"/>
      <c r="B68" s="376"/>
      <c r="C68" s="346"/>
      <c r="D68" s="346"/>
      <c r="E68" s="243" t="s">
        <v>229</v>
      </c>
      <c r="F68" s="243" t="s">
        <v>230</v>
      </c>
      <c r="G68" s="243" t="s">
        <v>231</v>
      </c>
      <c r="H68" s="244">
        <v>124</v>
      </c>
      <c r="I68" s="729"/>
      <c r="J68" s="729"/>
      <c r="K68" s="449"/>
      <c r="L68" s="449"/>
      <c r="M68" s="449"/>
      <c r="N68" s="449"/>
      <c r="O68" s="449"/>
      <c r="P68" s="449"/>
      <c r="Q68" s="346"/>
      <c r="R68" s="47" t="str">
        <f t="shared" si="0"/>
        <v>Incomplete</v>
      </c>
      <c r="S68" s="378"/>
      <c r="T68" s="44"/>
      <c r="V68" s="40"/>
    </row>
    <row r="69" spans="1:22" ht="15.6" x14ac:dyDescent="0.3">
      <c r="A69" s="42"/>
      <c r="B69" s="376"/>
      <c r="C69" s="346"/>
      <c r="D69" s="346"/>
      <c r="E69" s="245" t="s">
        <v>1030</v>
      </c>
      <c r="F69" s="245" t="s">
        <v>232</v>
      </c>
      <c r="G69" s="245" t="s">
        <v>233</v>
      </c>
      <c r="H69" s="246">
        <v>136</v>
      </c>
      <c r="I69" s="729"/>
      <c r="J69" s="729"/>
      <c r="K69" s="449"/>
      <c r="L69" s="449"/>
      <c r="M69" s="449"/>
      <c r="N69" s="449"/>
      <c r="O69" s="449"/>
      <c r="P69" s="449"/>
      <c r="Q69" s="346"/>
      <c r="R69" s="47" t="str">
        <f t="shared" si="0"/>
        <v>Incomplete</v>
      </c>
      <c r="S69" s="378"/>
      <c r="T69" s="44"/>
      <c r="V69" s="40"/>
    </row>
    <row r="70" spans="1:22" ht="15.6" x14ac:dyDescent="0.3">
      <c r="A70" s="42"/>
      <c r="B70" s="376"/>
      <c r="C70" s="346"/>
      <c r="D70" s="346"/>
      <c r="E70" s="243" t="s">
        <v>1031</v>
      </c>
      <c r="F70" s="243" t="s">
        <v>234</v>
      </c>
      <c r="G70" s="243" t="s">
        <v>235</v>
      </c>
      <c r="H70" s="244">
        <v>140</v>
      </c>
      <c r="I70" s="729"/>
      <c r="J70" s="729"/>
      <c r="K70" s="449"/>
      <c r="L70" s="449"/>
      <c r="M70" s="449"/>
      <c r="N70" s="449"/>
      <c r="O70" s="449"/>
      <c r="P70" s="449"/>
      <c r="Q70" s="346"/>
      <c r="R70" s="47" t="str">
        <f t="shared" si="0"/>
        <v>Incomplete</v>
      </c>
      <c r="S70" s="378"/>
      <c r="T70" s="44"/>
      <c r="V70" s="40"/>
    </row>
    <row r="71" spans="1:22" ht="15.6" x14ac:dyDescent="0.3">
      <c r="A71" s="42"/>
      <c r="B71" s="376"/>
      <c r="C71" s="346"/>
      <c r="D71" s="346"/>
      <c r="E71" s="245" t="s">
        <v>236</v>
      </c>
      <c r="F71" s="245" t="s">
        <v>237</v>
      </c>
      <c r="G71" s="245" t="s">
        <v>238</v>
      </c>
      <c r="H71" s="246">
        <v>148</v>
      </c>
      <c r="I71" s="729"/>
      <c r="J71" s="729"/>
      <c r="K71" s="449"/>
      <c r="L71" s="449"/>
      <c r="M71" s="449"/>
      <c r="N71" s="449"/>
      <c r="O71" s="449"/>
      <c r="P71" s="449"/>
      <c r="Q71" s="346"/>
      <c r="R71" s="47" t="str">
        <f t="shared" si="0"/>
        <v>Incomplete</v>
      </c>
      <c r="S71" s="378"/>
      <c r="T71" s="44"/>
      <c r="V71" s="34"/>
    </row>
    <row r="72" spans="1:22" ht="15.6" x14ac:dyDescent="0.3">
      <c r="A72" s="42"/>
      <c r="B72" s="376"/>
      <c r="C72" s="346"/>
      <c r="D72" s="346"/>
      <c r="E72" s="243" t="s">
        <v>239</v>
      </c>
      <c r="F72" s="243" t="s">
        <v>240</v>
      </c>
      <c r="G72" s="243" t="s">
        <v>241</v>
      </c>
      <c r="H72" s="244">
        <v>152</v>
      </c>
      <c r="I72" s="729"/>
      <c r="J72" s="729"/>
      <c r="K72" s="449"/>
      <c r="L72" s="449"/>
      <c r="M72" s="449"/>
      <c r="N72" s="449"/>
      <c r="O72" s="449"/>
      <c r="P72" s="449"/>
      <c r="Q72" s="346"/>
      <c r="R72" s="47" t="str">
        <f t="shared" si="0"/>
        <v>Incomplete</v>
      </c>
      <c r="S72" s="378"/>
      <c r="T72" s="44"/>
      <c r="V72" s="40"/>
    </row>
    <row r="73" spans="1:22" ht="15.6" x14ac:dyDescent="0.3">
      <c r="A73" s="42"/>
      <c r="B73" s="376"/>
      <c r="C73" s="346"/>
      <c r="D73" s="346"/>
      <c r="E73" s="245" t="s">
        <v>242</v>
      </c>
      <c r="F73" s="245" t="s">
        <v>243</v>
      </c>
      <c r="G73" s="245" t="s">
        <v>244</v>
      </c>
      <c r="H73" s="246">
        <v>156</v>
      </c>
      <c r="I73" s="729"/>
      <c r="J73" s="729"/>
      <c r="K73" s="449"/>
      <c r="L73" s="449"/>
      <c r="M73" s="449"/>
      <c r="N73" s="449"/>
      <c r="O73" s="449"/>
      <c r="P73" s="449"/>
      <c r="Q73" s="346"/>
      <c r="R73" s="47" t="str">
        <f t="shared" si="0"/>
        <v>Incomplete</v>
      </c>
      <c r="S73" s="378"/>
      <c r="T73" s="44"/>
      <c r="V73" s="40"/>
    </row>
    <row r="74" spans="1:22" ht="15.6" x14ac:dyDescent="0.3">
      <c r="A74" s="42"/>
      <c r="B74" s="376"/>
      <c r="C74" s="346"/>
      <c r="D74" s="346"/>
      <c r="E74" s="243" t="s">
        <v>245</v>
      </c>
      <c r="F74" s="243" t="s">
        <v>246</v>
      </c>
      <c r="G74" s="243" t="s">
        <v>247</v>
      </c>
      <c r="H74" s="244">
        <v>162</v>
      </c>
      <c r="I74" s="729"/>
      <c r="J74" s="729"/>
      <c r="K74" s="449"/>
      <c r="L74" s="449"/>
      <c r="M74" s="449"/>
      <c r="N74" s="449"/>
      <c r="O74" s="449"/>
      <c r="P74" s="449"/>
      <c r="Q74" s="346"/>
      <c r="R74" s="47" t="str">
        <f t="shared" si="0"/>
        <v>Incomplete</v>
      </c>
      <c r="S74" s="378"/>
      <c r="T74" s="44"/>
      <c r="V74" s="40"/>
    </row>
    <row r="75" spans="1:22" ht="15.6" x14ac:dyDescent="0.3">
      <c r="A75" s="42"/>
      <c r="B75" s="376"/>
      <c r="C75" s="346"/>
      <c r="D75" s="346"/>
      <c r="E75" s="245" t="s">
        <v>248</v>
      </c>
      <c r="F75" s="245" t="s">
        <v>249</v>
      </c>
      <c r="G75" s="245" t="s">
        <v>250</v>
      </c>
      <c r="H75" s="246">
        <v>166</v>
      </c>
      <c r="I75" s="729"/>
      <c r="J75" s="729"/>
      <c r="K75" s="449"/>
      <c r="L75" s="449"/>
      <c r="M75" s="449"/>
      <c r="N75" s="449"/>
      <c r="O75" s="449"/>
      <c r="P75" s="449"/>
      <c r="Q75" s="346"/>
      <c r="R75" s="47" t="str">
        <f t="shared" si="0"/>
        <v>Incomplete</v>
      </c>
      <c r="S75" s="378"/>
      <c r="T75" s="44"/>
      <c r="V75" s="40"/>
    </row>
    <row r="76" spans="1:22" ht="15.6" x14ac:dyDescent="0.3">
      <c r="A76" s="42"/>
      <c r="B76" s="376"/>
      <c r="C76" s="346"/>
      <c r="D76" s="346"/>
      <c r="E76" s="243" t="s">
        <v>251</v>
      </c>
      <c r="F76" s="243" t="s">
        <v>252</v>
      </c>
      <c r="G76" s="243" t="s">
        <v>253</v>
      </c>
      <c r="H76" s="244">
        <v>170</v>
      </c>
      <c r="I76" s="729"/>
      <c r="J76" s="729"/>
      <c r="K76" s="449"/>
      <c r="L76" s="449"/>
      <c r="M76" s="449"/>
      <c r="N76" s="449"/>
      <c r="O76" s="449"/>
      <c r="P76" s="449"/>
      <c r="Q76" s="346"/>
      <c r="R76" s="47" t="str">
        <f t="shared" si="0"/>
        <v>Incomplete</v>
      </c>
      <c r="S76" s="378"/>
      <c r="T76" s="44"/>
      <c r="V76" s="40"/>
    </row>
    <row r="77" spans="1:22" ht="15.6" x14ac:dyDescent="0.3">
      <c r="A77" s="42"/>
      <c r="B77" s="376"/>
      <c r="C77" s="346"/>
      <c r="D77" s="346"/>
      <c r="E77" s="245" t="s">
        <v>254</v>
      </c>
      <c r="F77" s="245" t="s">
        <v>255</v>
      </c>
      <c r="G77" s="245" t="s">
        <v>256</v>
      </c>
      <c r="H77" s="246">
        <v>174</v>
      </c>
      <c r="I77" s="729"/>
      <c r="J77" s="729"/>
      <c r="K77" s="449"/>
      <c r="L77" s="449"/>
      <c r="M77" s="449"/>
      <c r="N77" s="449"/>
      <c r="O77" s="449"/>
      <c r="P77" s="449"/>
      <c r="Q77" s="346"/>
      <c r="R77" s="47" t="str">
        <f t="shared" si="0"/>
        <v>Incomplete</v>
      </c>
      <c r="S77" s="378"/>
      <c r="T77" s="44"/>
      <c r="V77" s="40"/>
    </row>
    <row r="78" spans="1:22" ht="15.6" x14ac:dyDescent="0.3">
      <c r="A78" s="42"/>
      <c r="B78" s="376"/>
      <c r="C78" s="346"/>
      <c r="D78" s="346"/>
      <c r="E78" s="243" t="s">
        <v>257</v>
      </c>
      <c r="F78" s="243" t="s">
        <v>258</v>
      </c>
      <c r="G78" s="243" t="s">
        <v>259</v>
      </c>
      <c r="H78" s="244">
        <v>180</v>
      </c>
      <c r="I78" s="729"/>
      <c r="J78" s="729"/>
      <c r="K78" s="449"/>
      <c r="L78" s="449"/>
      <c r="M78" s="449"/>
      <c r="N78" s="449"/>
      <c r="O78" s="449"/>
      <c r="P78" s="449"/>
      <c r="Q78" s="346"/>
      <c r="R78" s="47" t="str">
        <f t="shared" si="0"/>
        <v>Incomplete</v>
      </c>
      <c r="S78" s="378"/>
      <c r="T78" s="44"/>
      <c r="V78" s="40"/>
    </row>
    <row r="79" spans="1:22" ht="15.6" x14ac:dyDescent="0.3">
      <c r="A79" s="42"/>
      <c r="B79" s="376"/>
      <c r="C79" s="411"/>
      <c r="D79" s="346"/>
      <c r="E79" s="245" t="s">
        <v>260</v>
      </c>
      <c r="F79" s="245" t="s">
        <v>261</v>
      </c>
      <c r="G79" s="245" t="s">
        <v>262</v>
      </c>
      <c r="H79" s="246">
        <v>178</v>
      </c>
      <c r="I79" s="729"/>
      <c r="J79" s="729"/>
      <c r="K79" s="449"/>
      <c r="L79" s="449"/>
      <c r="M79" s="449"/>
      <c r="N79" s="449"/>
      <c r="O79" s="449"/>
      <c r="P79" s="449"/>
      <c r="Q79" s="346"/>
      <c r="R79" s="47" t="str">
        <f t="shared" si="0"/>
        <v>Incomplete</v>
      </c>
      <c r="S79" s="378"/>
      <c r="T79" s="44"/>
      <c r="V79" s="40"/>
    </row>
    <row r="80" spans="1:22" ht="15.6" x14ac:dyDescent="0.3">
      <c r="A80" s="42"/>
      <c r="B80" s="376"/>
      <c r="C80" s="346"/>
      <c r="D80" s="346"/>
      <c r="E80" s="243" t="s">
        <v>263</v>
      </c>
      <c r="F80" s="243" t="s">
        <v>264</v>
      </c>
      <c r="G80" s="243" t="s">
        <v>265</v>
      </c>
      <c r="H80" s="244">
        <v>184</v>
      </c>
      <c r="I80" s="729"/>
      <c r="J80" s="729"/>
      <c r="K80" s="449"/>
      <c r="L80" s="449"/>
      <c r="M80" s="449"/>
      <c r="N80" s="449"/>
      <c r="O80" s="449"/>
      <c r="P80" s="449"/>
      <c r="Q80" s="346"/>
      <c r="R80" s="47" t="str">
        <f t="shared" si="0"/>
        <v>Incomplete</v>
      </c>
      <c r="S80" s="378"/>
      <c r="T80" s="44"/>
      <c r="V80" s="40"/>
    </row>
    <row r="81" spans="1:22" ht="15.6" x14ac:dyDescent="0.3">
      <c r="A81" s="42"/>
      <c r="B81" s="376"/>
      <c r="C81" s="346"/>
      <c r="D81" s="346"/>
      <c r="E81" s="245" t="s">
        <v>266</v>
      </c>
      <c r="F81" s="245" t="s">
        <v>267</v>
      </c>
      <c r="G81" s="245" t="s">
        <v>268</v>
      </c>
      <c r="H81" s="246">
        <v>188</v>
      </c>
      <c r="I81" s="729"/>
      <c r="J81" s="729"/>
      <c r="K81" s="449"/>
      <c r="L81" s="449"/>
      <c r="M81" s="449"/>
      <c r="N81" s="449"/>
      <c r="O81" s="449"/>
      <c r="P81" s="449"/>
      <c r="Q81" s="346"/>
      <c r="R81" s="47" t="str">
        <f t="shared" si="0"/>
        <v>Incomplete</v>
      </c>
      <c r="S81" s="378"/>
      <c r="T81" s="44"/>
      <c r="V81" s="40"/>
    </row>
    <row r="82" spans="1:22" ht="15.6" x14ac:dyDescent="0.3">
      <c r="A82" s="42"/>
      <c r="B82" s="376"/>
      <c r="C82" s="346"/>
      <c r="D82" s="346"/>
      <c r="E82" s="243" t="s">
        <v>269</v>
      </c>
      <c r="F82" s="243" t="s">
        <v>270</v>
      </c>
      <c r="G82" s="243" t="s">
        <v>271</v>
      </c>
      <c r="H82" s="244">
        <v>384</v>
      </c>
      <c r="I82" s="729"/>
      <c r="J82" s="729"/>
      <c r="K82" s="449"/>
      <c r="L82" s="449"/>
      <c r="M82" s="449"/>
      <c r="N82" s="449"/>
      <c r="O82" s="449"/>
      <c r="P82" s="449"/>
      <c r="Q82" s="346"/>
      <c r="R82" s="47" t="str">
        <f t="shared" si="0"/>
        <v>Incomplete</v>
      </c>
      <c r="S82" s="378"/>
      <c r="T82" s="44"/>
      <c r="V82" s="40"/>
    </row>
    <row r="83" spans="1:22" ht="15.6" x14ac:dyDescent="0.3">
      <c r="A83" s="42"/>
      <c r="B83" s="376"/>
      <c r="C83" s="346"/>
      <c r="D83" s="346"/>
      <c r="E83" s="245" t="s">
        <v>272</v>
      </c>
      <c r="F83" s="245" t="s">
        <v>273</v>
      </c>
      <c r="G83" s="245" t="s">
        <v>274</v>
      </c>
      <c r="H83" s="246">
        <v>191</v>
      </c>
      <c r="I83" s="729"/>
      <c r="J83" s="729"/>
      <c r="K83" s="449"/>
      <c r="L83" s="449"/>
      <c r="M83" s="449"/>
      <c r="N83" s="449"/>
      <c r="O83" s="449"/>
      <c r="P83" s="449"/>
      <c r="Q83" s="346"/>
      <c r="R83" s="47" t="str">
        <f t="shared" si="0"/>
        <v>Incomplete</v>
      </c>
      <c r="S83" s="378"/>
      <c r="T83" s="44"/>
      <c r="V83" s="40"/>
    </row>
    <row r="84" spans="1:22" ht="15.6" x14ac:dyDescent="0.3">
      <c r="A84" s="42"/>
      <c r="B84" s="376"/>
      <c r="C84" s="346"/>
      <c r="D84" s="346"/>
      <c r="E84" s="243" t="s">
        <v>275</v>
      </c>
      <c r="F84" s="243" t="s">
        <v>276</v>
      </c>
      <c r="G84" s="243" t="s">
        <v>277</v>
      </c>
      <c r="H84" s="244">
        <v>192</v>
      </c>
      <c r="I84" s="729"/>
      <c r="J84" s="729"/>
      <c r="K84" s="449"/>
      <c r="L84" s="449"/>
      <c r="M84" s="449"/>
      <c r="N84" s="449"/>
      <c r="O84" s="449"/>
      <c r="P84" s="449"/>
      <c r="Q84" s="346"/>
      <c r="R84" s="47" t="str">
        <f t="shared" si="0"/>
        <v>Incomplete</v>
      </c>
      <c r="S84" s="378"/>
      <c r="T84" s="44"/>
      <c r="V84" s="40"/>
    </row>
    <row r="85" spans="1:22" ht="15.6" x14ac:dyDescent="0.3">
      <c r="A85" s="42"/>
      <c r="B85" s="376"/>
      <c r="C85" s="346"/>
      <c r="D85" s="346"/>
      <c r="E85" s="245" t="s">
        <v>278</v>
      </c>
      <c r="F85" s="245" t="s">
        <v>279</v>
      </c>
      <c r="G85" s="245" t="s">
        <v>280</v>
      </c>
      <c r="H85" s="246">
        <v>531</v>
      </c>
      <c r="I85" s="729"/>
      <c r="J85" s="729"/>
      <c r="K85" s="449"/>
      <c r="L85" s="449"/>
      <c r="M85" s="449"/>
      <c r="N85" s="449"/>
      <c r="O85" s="449"/>
      <c r="P85" s="449"/>
      <c r="Q85" s="346"/>
      <c r="R85" s="47" t="str">
        <f t="shared" si="0"/>
        <v>Incomplete</v>
      </c>
      <c r="S85" s="378"/>
      <c r="T85" s="44"/>
      <c r="V85" s="40"/>
    </row>
    <row r="86" spans="1:22" ht="15.6" x14ac:dyDescent="0.3">
      <c r="A86" s="42"/>
      <c r="B86" s="376"/>
      <c r="C86" s="346"/>
      <c r="D86" s="346"/>
      <c r="E86" s="243" t="s">
        <v>281</v>
      </c>
      <c r="F86" s="243" t="s">
        <v>282</v>
      </c>
      <c r="G86" s="243" t="s">
        <v>283</v>
      </c>
      <c r="H86" s="244">
        <v>196</v>
      </c>
      <c r="I86" s="729"/>
      <c r="J86" s="729"/>
      <c r="K86" s="449"/>
      <c r="L86" s="449"/>
      <c r="M86" s="449"/>
      <c r="N86" s="449"/>
      <c r="O86" s="449"/>
      <c r="P86" s="449"/>
      <c r="Q86" s="346"/>
      <c r="R86" s="47" t="str">
        <f t="shared" si="0"/>
        <v>Incomplete</v>
      </c>
      <c r="S86" s="378"/>
      <c r="T86" s="44"/>
      <c r="V86" s="40"/>
    </row>
    <row r="87" spans="1:22" ht="15.6" x14ac:dyDescent="0.3">
      <c r="A87" s="42"/>
      <c r="B87" s="376"/>
      <c r="C87" s="346"/>
      <c r="D87" s="346"/>
      <c r="E87" s="245" t="s">
        <v>284</v>
      </c>
      <c r="F87" s="245" t="s">
        <v>285</v>
      </c>
      <c r="G87" s="245" t="s">
        <v>286</v>
      </c>
      <c r="H87" s="246">
        <v>203</v>
      </c>
      <c r="I87" s="729"/>
      <c r="J87" s="729"/>
      <c r="K87" s="449"/>
      <c r="L87" s="449"/>
      <c r="M87" s="449"/>
      <c r="N87" s="449"/>
      <c r="O87" s="449"/>
      <c r="P87" s="449"/>
      <c r="Q87" s="346"/>
      <c r="R87" s="47" t="str">
        <f t="shared" si="0"/>
        <v>Incomplete</v>
      </c>
      <c r="S87" s="378"/>
      <c r="T87" s="44"/>
      <c r="V87" s="40"/>
    </row>
    <row r="88" spans="1:22" ht="15.6" x14ac:dyDescent="0.3">
      <c r="A88" s="42"/>
      <c r="B88" s="376"/>
      <c r="C88" s="346"/>
      <c r="D88" s="346"/>
      <c r="E88" s="243" t="s">
        <v>287</v>
      </c>
      <c r="F88" s="243" t="s">
        <v>288</v>
      </c>
      <c r="G88" s="243" t="s">
        <v>289</v>
      </c>
      <c r="H88" s="244">
        <v>208</v>
      </c>
      <c r="I88" s="729"/>
      <c r="J88" s="729"/>
      <c r="K88" s="449"/>
      <c r="L88" s="449"/>
      <c r="M88" s="449"/>
      <c r="N88" s="449"/>
      <c r="O88" s="449"/>
      <c r="P88" s="449"/>
      <c r="Q88" s="346"/>
      <c r="R88" s="47" t="str">
        <f t="shared" si="0"/>
        <v>Incomplete</v>
      </c>
      <c r="S88" s="378"/>
      <c r="T88" s="44"/>
      <c r="V88" s="40"/>
    </row>
    <row r="89" spans="1:22" ht="15.6" x14ac:dyDescent="0.3">
      <c r="A89" s="42"/>
      <c r="B89" s="376"/>
      <c r="C89" s="346"/>
      <c r="D89" s="346"/>
      <c r="E89" s="245" t="s">
        <v>290</v>
      </c>
      <c r="F89" s="245" t="s">
        <v>291</v>
      </c>
      <c r="G89" s="245" t="s">
        <v>292</v>
      </c>
      <c r="H89" s="246">
        <v>262</v>
      </c>
      <c r="I89" s="729"/>
      <c r="J89" s="729"/>
      <c r="K89" s="449"/>
      <c r="L89" s="449"/>
      <c r="M89" s="449"/>
      <c r="N89" s="449"/>
      <c r="O89" s="449"/>
      <c r="P89" s="449"/>
      <c r="Q89" s="406"/>
      <c r="R89" s="47" t="str">
        <f t="shared" si="0"/>
        <v>Incomplete</v>
      </c>
      <c r="S89" s="378"/>
      <c r="T89" s="44"/>
      <c r="V89" s="40"/>
    </row>
    <row r="90" spans="1:22" ht="15.6" x14ac:dyDescent="0.3">
      <c r="A90" s="42"/>
      <c r="B90" s="376"/>
      <c r="C90" s="411"/>
      <c r="D90" s="346"/>
      <c r="E90" s="243" t="s">
        <v>293</v>
      </c>
      <c r="F90" s="243" t="s">
        <v>294</v>
      </c>
      <c r="G90" s="243" t="s">
        <v>295</v>
      </c>
      <c r="H90" s="244">
        <v>212</v>
      </c>
      <c r="I90" s="729"/>
      <c r="J90" s="729"/>
      <c r="K90" s="449"/>
      <c r="L90" s="449"/>
      <c r="M90" s="449"/>
      <c r="N90" s="449"/>
      <c r="O90" s="449"/>
      <c r="P90" s="449"/>
      <c r="Q90" s="406"/>
      <c r="R90" s="47" t="str">
        <f t="shared" si="0"/>
        <v>Incomplete</v>
      </c>
      <c r="S90" s="378"/>
      <c r="T90" s="44"/>
      <c r="V90" s="40"/>
    </row>
    <row r="91" spans="1:22" ht="15.6" x14ac:dyDescent="0.3">
      <c r="A91" s="42"/>
      <c r="B91" s="376"/>
      <c r="C91" s="411"/>
      <c r="D91" s="346"/>
      <c r="E91" s="245" t="s">
        <v>296</v>
      </c>
      <c r="F91" s="245" t="s">
        <v>297</v>
      </c>
      <c r="G91" s="245" t="s">
        <v>298</v>
      </c>
      <c r="H91" s="246">
        <v>214</v>
      </c>
      <c r="I91" s="729"/>
      <c r="J91" s="729"/>
      <c r="K91" s="449"/>
      <c r="L91" s="449"/>
      <c r="M91" s="449"/>
      <c r="N91" s="449"/>
      <c r="O91" s="449"/>
      <c r="P91" s="449"/>
      <c r="Q91" s="406"/>
      <c r="R91" s="47" t="str">
        <f t="shared" si="0"/>
        <v>Incomplete</v>
      </c>
      <c r="S91" s="378"/>
      <c r="T91" s="44"/>
      <c r="V91" s="40"/>
    </row>
    <row r="92" spans="1:22" ht="15.6" x14ac:dyDescent="0.3">
      <c r="A92" s="42"/>
      <c r="B92" s="376"/>
      <c r="C92" s="400"/>
      <c r="D92" s="346"/>
      <c r="E92" s="243" t="s">
        <v>299</v>
      </c>
      <c r="F92" s="243" t="s">
        <v>300</v>
      </c>
      <c r="G92" s="243" t="s">
        <v>301</v>
      </c>
      <c r="H92" s="244">
        <v>218</v>
      </c>
      <c r="I92" s="729"/>
      <c r="J92" s="729"/>
      <c r="K92" s="449"/>
      <c r="L92" s="449"/>
      <c r="M92" s="449"/>
      <c r="N92" s="449"/>
      <c r="O92" s="449"/>
      <c r="P92" s="449"/>
      <c r="Q92" s="406"/>
      <c r="R92" s="47" t="str">
        <f t="shared" si="0"/>
        <v>Incomplete</v>
      </c>
      <c r="S92" s="378"/>
      <c r="T92" s="44"/>
      <c r="V92" s="40"/>
    </row>
    <row r="93" spans="1:22" ht="15.6" x14ac:dyDescent="0.3">
      <c r="A93" s="42"/>
      <c r="B93" s="376"/>
      <c r="C93" s="411"/>
      <c r="D93" s="346"/>
      <c r="E93" s="245" t="s">
        <v>302</v>
      </c>
      <c r="F93" s="245" t="s">
        <v>303</v>
      </c>
      <c r="G93" s="245" t="s">
        <v>304</v>
      </c>
      <c r="H93" s="246">
        <v>818</v>
      </c>
      <c r="I93" s="729"/>
      <c r="J93" s="729"/>
      <c r="K93" s="449"/>
      <c r="L93" s="449"/>
      <c r="M93" s="449"/>
      <c r="N93" s="449"/>
      <c r="O93" s="449"/>
      <c r="P93" s="449"/>
      <c r="Q93" s="406"/>
      <c r="R93" s="47" t="str">
        <f t="shared" ref="R93:R156" si="1">IF(OR(J93="",I93=""),"Incomplete","Complete")</f>
        <v>Incomplete</v>
      </c>
      <c r="S93" s="378"/>
      <c r="T93" s="44"/>
      <c r="V93" s="40"/>
    </row>
    <row r="94" spans="1:22" ht="15.6" x14ac:dyDescent="0.3">
      <c r="A94" s="42"/>
      <c r="B94" s="376"/>
      <c r="C94" s="411"/>
      <c r="D94" s="346"/>
      <c r="E94" s="243" t="s">
        <v>305</v>
      </c>
      <c r="F94" s="243" t="s">
        <v>306</v>
      </c>
      <c r="G94" s="243" t="s">
        <v>307</v>
      </c>
      <c r="H94" s="244">
        <v>222</v>
      </c>
      <c r="I94" s="729"/>
      <c r="J94" s="729"/>
      <c r="K94" s="449"/>
      <c r="L94" s="449"/>
      <c r="M94" s="449"/>
      <c r="N94" s="449"/>
      <c r="O94" s="449"/>
      <c r="P94" s="449"/>
      <c r="Q94" s="406"/>
      <c r="R94" s="47" t="str">
        <f t="shared" si="1"/>
        <v>Incomplete</v>
      </c>
      <c r="S94" s="378"/>
      <c r="T94" s="44"/>
      <c r="V94" s="40"/>
    </row>
    <row r="95" spans="1:22" ht="15.6" x14ac:dyDescent="0.3">
      <c r="A95" s="42"/>
      <c r="B95" s="376"/>
      <c r="C95" s="411"/>
      <c r="D95" s="346"/>
      <c r="E95" s="245" t="s">
        <v>308</v>
      </c>
      <c r="F95" s="245" t="s">
        <v>309</v>
      </c>
      <c r="G95" s="245" t="s">
        <v>310</v>
      </c>
      <c r="H95" s="246">
        <v>226</v>
      </c>
      <c r="I95" s="729"/>
      <c r="J95" s="729"/>
      <c r="K95" s="449"/>
      <c r="L95" s="449"/>
      <c r="M95" s="449"/>
      <c r="N95" s="449"/>
      <c r="O95" s="449"/>
      <c r="P95" s="449"/>
      <c r="Q95" s="406"/>
      <c r="R95" s="47" t="str">
        <f t="shared" si="1"/>
        <v>Incomplete</v>
      </c>
      <c r="S95" s="378"/>
      <c r="T95" s="44"/>
      <c r="V95" s="40"/>
    </row>
    <row r="96" spans="1:22" ht="15.6" x14ac:dyDescent="0.3">
      <c r="A96" s="42"/>
      <c r="B96" s="376"/>
      <c r="C96" s="411"/>
      <c r="D96" s="346"/>
      <c r="E96" s="243" t="s">
        <v>311</v>
      </c>
      <c r="F96" s="243" t="s">
        <v>312</v>
      </c>
      <c r="G96" s="243" t="s">
        <v>313</v>
      </c>
      <c r="H96" s="244">
        <v>232</v>
      </c>
      <c r="I96" s="729"/>
      <c r="J96" s="729"/>
      <c r="K96" s="449"/>
      <c r="L96" s="449"/>
      <c r="M96" s="449"/>
      <c r="N96" s="449"/>
      <c r="O96" s="449"/>
      <c r="P96" s="449"/>
      <c r="Q96" s="406"/>
      <c r="R96" s="47" t="str">
        <f t="shared" si="1"/>
        <v>Incomplete</v>
      </c>
      <c r="S96" s="378"/>
      <c r="T96" s="44"/>
      <c r="V96" s="40"/>
    </row>
    <row r="97" spans="1:22" ht="15.6" x14ac:dyDescent="0.3">
      <c r="A97" s="42"/>
      <c r="B97" s="376"/>
      <c r="C97" s="411"/>
      <c r="D97" s="346"/>
      <c r="E97" s="245" t="s">
        <v>314</v>
      </c>
      <c r="F97" s="245" t="s">
        <v>315</v>
      </c>
      <c r="G97" s="245" t="s">
        <v>316</v>
      </c>
      <c r="H97" s="246">
        <v>233</v>
      </c>
      <c r="I97" s="729"/>
      <c r="J97" s="729"/>
      <c r="K97" s="449"/>
      <c r="L97" s="449"/>
      <c r="M97" s="449"/>
      <c r="N97" s="449"/>
      <c r="O97" s="449"/>
      <c r="P97" s="449"/>
      <c r="Q97" s="406"/>
      <c r="R97" s="47" t="str">
        <f t="shared" si="1"/>
        <v>Incomplete</v>
      </c>
      <c r="S97" s="378"/>
      <c r="T97" s="44"/>
      <c r="V97" s="40"/>
    </row>
    <row r="98" spans="1:22" ht="15.6" x14ac:dyDescent="0.3">
      <c r="A98" s="42"/>
      <c r="B98" s="376"/>
      <c r="C98" s="411"/>
      <c r="D98" s="346"/>
      <c r="E98" s="243" t="s">
        <v>1032</v>
      </c>
      <c r="F98" s="243" t="s">
        <v>742</v>
      </c>
      <c r="G98" s="243" t="s">
        <v>743</v>
      </c>
      <c r="H98" s="244">
        <v>748</v>
      </c>
      <c r="I98" s="729"/>
      <c r="J98" s="729"/>
      <c r="K98" s="449"/>
      <c r="L98" s="449"/>
      <c r="M98" s="449"/>
      <c r="N98" s="449"/>
      <c r="O98" s="449"/>
      <c r="P98" s="449"/>
      <c r="Q98" s="406"/>
      <c r="R98" s="47" t="str">
        <f t="shared" si="1"/>
        <v>Incomplete</v>
      </c>
      <c r="S98" s="378"/>
      <c r="T98" s="44"/>
      <c r="V98" s="40"/>
    </row>
    <row r="99" spans="1:22" ht="15.6" x14ac:dyDescent="0.3">
      <c r="A99" s="42"/>
      <c r="B99" s="376"/>
      <c r="C99" s="411"/>
      <c r="D99" s="346"/>
      <c r="E99" s="245" t="s">
        <v>317</v>
      </c>
      <c r="F99" s="245" t="s">
        <v>318</v>
      </c>
      <c r="G99" s="245" t="s">
        <v>319</v>
      </c>
      <c r="H99" s="246">
        <v>231</v>
      </c>
      <c r="I99" s="729"/>
      <c r="J99" s="729"/>
      <c r="K99" s="449"/>
      <c r="L99" s="449"/>
      <c r="M99" s="449"/>
      <c r="N99" s="449"/>
      <c r="O99" s="449"/>
      <c r="P99" s="449"/>
      <c r="Q99" s="406"/>
      <c r="R99" s="47" t="str">
        <f t="shared" si="1"/>
        <v>Incomplete</v>
      </c>
      <c r="S99" s="378"/>
      <c r="T99" s="44"/>
      <c r="V99" s="40"/>
    </row>
    <row r="100" spans="1:22" ht="15.6" x14ac:dyDescent="0.3">
      <c r="A100" s="42"/>
      <c r="B100" s="376"/>
      <c r="C100" s="411"/>
      <c r="D100" s="346"/>
      <c r="E100" s="243" t="s">
        <v>1033</v>
      </c>
      <c r="F100" s="243" t="s">
        <v>320</v>
      </c>
      <c r="G100" s="243" t="s">
        <v>321</v>
      </c>
      <c r="H100" s="244">
        <v>238</v>
      </c>
      <c r="I100" s="729"/>
      <c r="J100" s="729"/>
      <c r="K100" s="449"/>
      <c r="L100" s="449"/>
      <c r="M100" s="449"/>
      <c r="N100" s="449"/>
      <c r="O100" s="449"/>
      <c r="P100" s="449"/>
      <c r="Q100" s="406"/>
      <c r="R100" s="47" t="str">
        <f t="shared" si="1"/>
        <v>Incomplete</v>
      </c>
      <c r="S100" s="378"/>
      <c r="T100" s="44"/>
      <c r="V100" s="40"/>
    </row>
    <row r="101" spans="1:22" ht="15.6" x14ac:dyDescent="0.3">
      <c r="A101" s="42"/>
      <c r="B101" s="376"/>
      <c r="C101" s="411"/>
      <c r="D101" s="346"/>
      <c r="E101" s="245" t="s">
        <v>322</v>
      </c>
      <c r="F101" s="245" t="s">
        <v>323</v>
      </c>
      <c r="G101" s="245" t="s">
        <v>324</v>
      </c>
      <c r="H101" s="246">
        <v>234</v>
      </c>
      <c r="I101" s="729"/>
      <c r="J101" s="729"/>
      <c r="K101" s="449"/>
      <c r="L101" s="449"/>
      <c r="M101" s="449"/>
      <c r="N101" s="449"/>
      <c r="O101" s="449"/>
      <c r="P101" s="449"/>
      <c r="Q101" s="406"/>
      <c r="R101" s="47" t="str">
        <f t="shared" si="1"/>
        <v>Incomplete</v>
      </c>
      <c r="S101" s="378"/>
      <c r="T101" s="44"/>
      <c r="V101" s="40"/>
    </row>
    <row r="102" spans="1:22" ht="15.6" x14ac:dyDescent="0.3">
      <c r="A102" s="42"/>
      <c r="B102" s="376"/>
      <c r="C102" s="411"/>
      <c r="D102" s="346"/>
      <c r="E102" s="243" t="s">
        <v>325</v>
      </c>
      <c r="F102" s="243" t="s">
        <v>326</v>
      </c>
      <c r="G102" s="243" t="s">
        <v>327</v>
      </c>
      <c r="H102" s="244">
        <v>242</v>
      </c>
      <c r="I102" s="729"/>
      <c r="J102" s="729"/>
      <c r="K102" s="449"/>
      <c r="L102" s="449"/>
      <c r="M102" s="449"/>
      <c r="N102" s="449"/>
      <c r="O102" s="449"/>
      <c r="P102" s="449"/>
      <c r="Q102" s="406"/>
      <c r="R102" s="47" t="str">
        <f t="shared" si="1"/>
        <v>Incomplete</v>
      </c>
      <c r="S102" s="378"/>
      <c r="T102" s="44"/>
      <c r="V102" s="40"/>
    </row>
    <row r="103" spans="1:22" ht="15.6" x14ac:dyDescent="0.3">
      <c r="A103" s="42"/>
      <c r="B103" s="376"/>
      <c r="C103" s="411"/>
      <c r="D103" s="346"/>
      <c r="E103" s="245" t="s">
        <v>328</v>
      </c>
      <c r="F103" s="245" t="s">
        <v>329</v>
      </c>
      <c r="G103" s="245" t="s">
        <v>330</v>
      </c>
      <c r="H103" s="246">
        <v>246</v>
      </c>
      <c r="I103" s="729"/>
      <c r="J103" s="729"/>
      <c r="K103" s="449"/>
      <c r="L103" s="449"/>
      <c r="M103" s="449"/>
      <c r="N103" s="449"/>
      <c r="O103" s="449"/>
      <c r="P103" s="449"/>
      <c r="Q103" s="406"/>
      <c r="R103" s="47" t="str">
        <f t="shared" si="1"/>
        <v>Incomplete</v>
      </c>
      <c r="S103" s="378"/>
      <c r="T103" s="44"/>
      <c r="V103" s="40"/>
    </row>
    <row r="104" spans="1:22" ht="15.6" x14ac:dyDescent="0.3">
      <c r="A104" s="42"/>
      <c r="B104" s="376"/>
      <c r="C104" s="411"/>
      <c r="D104" s="346"/>
      <c r="E104" s="243" t="s">
        <v>331</v>
      </c>
      <c r="F104" s="243" t="s">
        <v>332</v>
      </c>
      <c r="G104" s="243" t="s">
        <v>333</v>
      </c>
      <c r="H104" s="244">
        <v>250</v>
      </c>
      <c r="I104" s="729"/>
      <c r="J104" s="729"/>
      <c r="K104" s="449"/>
      <c r="L104" s="449"/>
      <c r="M104" s="449"/>
      <c r="N104" s="449"/>
      <c r="O104" s="449"/>
      <c r="P104" s="449"/>
      <c r="Q104" s="406"/>
      <c r="R104" s="47" t="str">
        <f t="shared" si="1"/>
        <v>Incomplete</v>
      </c>
      <c r="S104" s="378"/>
      <c r="T104" s="44"/>
      <c r="V104" s="40"/>
    </row>
    <row r="105" spans="1:22" ht="15.6" x14ac:dyDescent="0.3">
      <c r="A105" s="42"/>
      <c r="B105" s="376"/>
      <c r="C105" s="346"/>
      <c r="D105" s="346"/>
      <c r="E105" s="245" t="s">
        <v>334</v>
      </c>
      <c r="F105" s="245" t="s">
        <v>335</v>
      </c>
      <c r="G105" s="245" t="s">
        <v>336</v>
      </c>
      <c r="H105" s="246">
        <v>254</v>
      </c>
      <c r="I105" s="729"/>
      <c r="J105" s="729"/>
      <c r="K105" s="449"/>
      <c r="L105" s="449"/>
      <c r="M105" s="449"/>
      <c r="N105" s="449"/>
      <c r="O105" s="449"/>
      <c r="P105" s="449"/>
      <c r="Q105" s="407"/>
      <c r="R105" s="47" t="str">
        <f t="shared" si="1"/>
        <v>Incomplete</v>
      </c>
      <c r="S105" s="378"/>
      <c r="T105" s="44"/>
    </row>
    <row r="106" spans="1:22" ht="15.6" x14ac:dyDescent="0.3">
      <c r="A106" s="42"/>
      <c r="B106" s="376"/>
      <c r="C106" s="398"/>
      <c r="D106" s="346"/>
      <c r="E106" s="243" t="s">
        <v>337</v>
      </c>
      <c r="F106" s="243" t="s">
        <v>338</v>
      </c>
      <c r="G106" s="243" t="s">
        <v>339</v>
      </c>
      <c r="H106" s="244">
        <v>258</v>
      </c>
      <c r="I106" s="729"/>
      <c r="J106" s="729"/>
      <c r="K106" s="449"/>
      <c r="L106" s="449"/>
      <c r="M106" s="449"/>
      <c r="N106" s="449"/>
      <c r="O106" s="449"/>
      <c r="P106" s="449"/>
      <c r="Q106" s="407"/>
      <c r="R106" s="47" t="str">
        <f t="shared" si="1"/>
        <v>Incomplete</v>
      </c>
      <c r="S106" s="378"/>
      <c r="T106" s="44"/>
    </row>
    <row r="107" spans="1:22" ht="15.6" x14ac:dyDescent="0.3">
      <c r="A107" s="42"/>
      <c r="B107" s="376"/>
      <c r="C107" s="346"/>
      <c r="D107" s="346"/>
      <c r="E107" s="245" t="s">
        <v>340</v>
      </c>
      <c r="F107" s="245" t="s">
        <v>341</v>
      </c>
      <c r="G107" s="245" t="s">
        <v>342</v>
      </c>
      <c r="H107" s="246">
        <v>260</v>
      </c>
      <c r="I107" s="729"/>
      <c r="J107" s="729"/>
      <c r="K107" s="449"/>
      <c r="L107" s="449"/>
      <c r="M107" s="449"/>
      <c r="N107" s="449"/>
      <c r="O107" s="449"/>
      <c r="P107" s="449"/>
      <c r="Q107" s="407"/>
      <c r="R107" s="47" t="str">
        <f t="shared" si="1"/>
        <v>Incomplete</v>
      </c>
      <c r="S107" s="378"/>
      <c r="T107" s="44"/>
    </row>
    <row r="108" spans="1:22" ht="15.6" x14ac:dyDescent="0.3">
      <c r="A108" s="42"/>
      <c r="B108" s="376"/>
      <c r="C108" s="346"/>
      <c r="D108" s="346"/>
      <c r="E108" s="243" t="s">
        <v>343</v>
      </c>
      <c r="F108" s="243" t="s">
        <v>344</v>
      </c>
      <c r="G108" s="243" t="s">
        <v>345</v>
      </c>
      <c r="H108" s="244">
        <v>266</v>
      </c>
      <c r="I108" s="729"/>
      <c r="J108" s="729"/>
      <c r="K108" s="449"/>
      <c r="L108" s="449"/>
      <c r="M108" s="449"/>
      <c r="N108" s="449"/>
      <c r="O108" s="449"/>
      <c r="P108" s="449"/>
      <c r="Q108" s="407"/>
      <c r="R108" s="47" t="str">
        <f t="shared" si="1"/>
        <v>Incomplete</v>
      </c>
      <c r="S108" s="378"/>
      <c r="T108" s="44"/>
    </row>
    <row r="109" spans="1:22" ht="15.6" x14ac:dyDescent="0.3">
      <c r="A109" s="42"/>
      <c r="B109" s="376"/>
      <c r="C109" s="346"/>
      <c r="D109" s="346"/>
      <c r="E109" s="245" t="s">
        <v>346</v>
      </c>
      <c r="F109" s="245" t="s">
        <v>347</v>
      </c>
      <c r="G109" s="245" t="s">
        <v>348</v>
      </c>
      <c r="H109" s="246">
        <v>270</v>
      </c>
      <c r="I109" s="729"/>
      <c r="J109" s="729"/>
      <c r="K109" s="449"/>
      <c r="L109" s="449"/>
      <c r="M109" s="449"/>
      <c r="N109" s="449"/>
      <c r="O109" s="449"/>
      <c r="P109" s="449"/>
      <c r="Q109" s="407"/>
      <c r="R109" s="47" t="str">
        <f t="shared" si="1"/>
        <v>Incomplete</v>
      </c>
      <c r="S109" s="378"/>
      <c r="T109" s="44"/>
    </row>
    <row r="110" spans="1:22" ht="15.6" x14ac:dyDescent="0.3">
      <c r="A110" s="42"/>
      <c r="B110" s="376"/>
      <c r="C110" s="346"/>
      <c r="D110" s="346"/>
      <c r="E110" s="243" t="s">
        <v>349</v>
      </c>
      <c r="F110" s="243" t="s">
        <v>350</v>
      </c>
      <c r="G110" s="243" t="s">
        <v>351</v>
      </c>
      <c r="H110" s="244">
        <v>268</v>
      </c>
      <c r="I110" s="729"/>
      <c r="J110" s="729"/>
      <c r="K110" s="449"/>
      <c r="L110" s="449"/>
      <c r="M110" s="449"/>
      <c r="N110" s="449"/>
      <c r="O110" s="449"/>
      <c r="P110" s="449"/>
      <c r="Q110" s="407"/>
      <c r="R110" s="47" t="str">
        <f t="shared" si="1"/>
        <v>Incomplete</v>
      </c>
      <c r="S110" s="378"/>
      <c r="T110" s="44"/>
    </row>
    <row r="111" spans="1:22" ht="15.6" x14ac:dyDescent="0.3">
      <c r="A111" s="42"/>
      <c r="B111" s="376"/>
      <c r="C111" s="346"/>
      <c r="D111" s="346"/>
      <c r="E111" s="245" t="s">
        <v>352</v>
      </c>
      <c r="F111" s="245" t="s">
        <v>353</v>
      </c>
      <c r="G111" s="245" t="s">
        <v>354</v>
      </c>
      <c r="H111" s="246">
        <v>276</v>
      </c>
      <c r="I111" s="729"/>
      <c r="J111" s="729"/>
      <c r="K111" s="449"/>
      <c r="L111" s="449"/>
      <c r="M111" s="449"/>
      <c r="N111" s="449"/>
      <c r="O111" s="449"/>
      <c r="P111" s="449"/>
      <c r="Q111" s="346"/>
      <c r="R111" s="47" t="str">
        <f t="shared" si="1"/>
        <v>Incomplete</v>
      </c>
      <c r="S111" s="378"/>
      <c r="T111" s="44"/>
      <c r="V111" s="34"/>
    </row>
    <row r="112" spans="1:22" ht="15.6" x14ac:dyDescent="0.3">
      <c r="A112" s="42"/>
      <c r="B112" s="376"/>
      <c r="C112" s="346"/>
      <c r="D112" s="346"/>
      <c r="E112" s="243" t="s">
        <v>355</v>
      </c>
      <c r="F112" s="243" t="s">
        <v>356</v>
      </c>
      <c r="G112" s="243" t="s">
        <v>357</v>
      </c>
      <c r="H112" s="244">
        <v>288</v>
      </c>
      <c r="I112" s="729"/>
      <c r="J112" s="729"/>
      <c r="K112" s="449"/>
      <c r="L112" s="449"/>
      <c r="M112" s="449"/>
      <c r="N112" s="449"/>
      <c r="O112" s="449"/>
      <c r="P112" s="449"/>
      <c r="Q112" s="346"/>
      <c r="R112" s="47" t="str">
        <f t="shared" si="1"/>
        <v>Incomplete</v>
      </c>
      <c r="S112" s="378"/>
      <c r="T112" s="44"/>
      <c r="V112" s="34"/>
    </row>
    <row r="113" spans="1:22" ht="15.6" x14ac:dyDescent="0.3">
      <c r="A113" s="42"/>
      <c r="B113" s="376"/>
      <c r="C113" s="346"/>
      <c r="D113" s="346"/>
      <c r="E113" s="245" t="s">
        <v>358</v>
      </c>
      <c r="F113" s="245" t="s">
        <v>359</v>
      </c>
      <c r="G113" s="245" t="s">
        <v>360</v>
      </c>
      <c r="H113" s="246">
        <v>292</v>
      </c>
      <c r="I113" s="729"/>
      <c r="J113" s="729"/>
      <c r="K113" s="449"/>
      <c r="L113" s="449"/>
      <c r="M113" s="449"/>
      <c r="N113" s="449"/>
      <c r="O113" s="449"/>
      <c r="P113" s="449"/>
      <c r="Q113" s="346"/>
      <c r="R113" s="47" t="str">
        <f t="shared" si="1"/>
        <v>Incomplete</v>
      </c>
      <c r="S113" s="378"/>
      <c r="T113" s="44"/>
      <c r="V113" s="40"/>
    </row>
    <row r="114" spans="1:22" ht="15.6" x14ac:dyDescent="0.3">
      <c r="A114" s="42"/>
      <c r="B114" s="376"/>
      <c r="C114" s="346"/>
      <c r="D114" s="398"/>
      <c r="E114" s="243" t="s">
        <v>361</v>
      </c>
      <c r="F114" s="243" t="s">
        <v>362</v>
      </c>
      <c r="G114" s="243" t="s">
        <v>363</v>
      </c>
      <c r="H114" s="244">
        <v>300</v>
      </c>
      <c r="I114" s="729"/>
      <c r="J114" s="729"/>
      <c r="K114" s="449"/>
      <c r="L114" s="449"/>
      <c r="M114" s="449"/>
      <c r="N114" s="449"/>
      <c r="O114" s="449"/>
      <c r="P114" s="449"/>
      <c r="Q114" s="346"/>
      <c r="R114" s="47" t="str">
        <f t="shared" si="1"/>
        <v>Incomplete</v>
      </c>
      <c r="S114" s="378"/>
      <c r="T114" s="44"/>
      <c r="V114" s="40"/>
    </row>
    <row r="115" spans="1:22" ht="15.6" x14ac:dyDescent="0.3">
      <c r="A115" s="42"/>
      <c r="B115" s="376"/>
      <c r="C115" s="346"/>
      <c r="D115" s="346"/>
      <c r="E115" s="245" t="s">
        <v>364</v>
      </c>
      <c r="F115" s="245" t="s">
        <v>365</v>
      </c>
      <c r="G115" s="245" t="s">
        <v>366</v>
      </c>
      <c r="H115" s="246">
        <v>304</v>
      </c>
      <c r="I115" s="729"/>
      <c r="J115" s="729"/>
      <c r="K115" s="449"/>
      <c r="L115" s="449"/>
      <c r="M115" s="449"/>
      <c r="N115" s="449"/>
      <c r="O115" s="449"/>
      <c r="P115" s="449"/>
      <c r="Q115" s="346"/>
      <c r="R115" s="47" t="str">
        <f t="shared" si="1"/>
        <v>Incomplete</v>
      </c>
      <c r="S115" s="378"/>
      <c r="T115" s="44"/>
      <c r="V115" s="40"/>
    </row>
    <row r="116" spans="1:22" ht="15.6" x14ac:dyDescent="0.3">
      <c r="A116" s="42"/>
      <c r="B116" s="376"/>
      <c r="C116" s="411"/>
      <c r="D116" s="346"/>
      <c r="E116" s="243" t="s">
        <v>367</v>
      </c>
      <c r="F116" s="243" t="s">
        <v>368</v>
      </c>
      <c r="G116" s="243" t="s">
        <v>369</v>
      </c>
      <c r="H116" s="244">
        <v>308</v>
      </c>
      <c r="I116" s="729"/>
      <c r="J116" s="729"/>
      <c r="K116" s="449"/>
      <c r="L116" s="449"/>
      <c r="M116" s="449"/>
      <c r="N116" s="449"/>
      <c r="O116" s="449"/>
      <c r="P116" s="449"/>
      <c r="Q116" s="406"/>
      <c r="R116" s="47" t="str">
        <f t="shared" si="1"/>
        <v>Incomplete</v>
      </c>
      <c r="S116" s="378"/>
      <c r="T116" s="44"/>
      <c r="V116" s="40"/>
    </row>
    <row r="117" spans="1:22" ht="15.6" x14ac:dyDescent="0.3">
      <c r="A117" s="42"/>
      <c r="B117" s="376"/>
      <c r="C117" s="411"/>
      <c r="D117" s="346"/>
      <c r="E117" s="245" t="s">
        <v>370</v>
      </c>
      <c r="F117" s="245" t="s">
        <v>371</v>
      </c>
      <c r="G117" s="245" t="s">
        <v>372</v>
      </c>
      <c r="H117" s="246">
        <v>312</v>
      </c>
      <c r="I117" s="729"/>
      <c r="J117" s="729"/>
      <c r="K117" s="449"/>
      <c r="L117" s="449"/>
      <c r="M117" s="449"/>
      <c r="N117" s="449"/>
      <c r="O117" s="449"/>
      <c r="P117" s="449"/>
      <c r="Q117" s="406"/>
      <c r="R117" s="47" t="str">
        <f t="shared" si="1"/>
        <v>Incomplete</v>
      </c>
      <c r="S117" s="378"/>
      <c r="T117" s="44"/>
      <c r="V117" s="40"/>
    </row>
    <row r="118" spans="1:22" ht="15.6" x14ac:dyDescent="0.3">
      <c r="A118" s="42"/>
      <c r="B118" s="376"/>
      <c r="C118" s="411"/>
      <c r="D118" s="346"/>
      <c r="E118" s="243" t="s">
        <v>373</v>
      </c>
      <c r="F118" s="243" t="s">
        <v>374</v>
      </c>
      <c r="G118" s="243" t="s">
        <v>375</v>
      </c>
      <c r="H118" s="244">
        <v>316</v>
      </c>
      <c r="I118" s="729"/>
      <c r="J118" s="729"/>
      <c r="K118" s="449"/>
      <c r="L118" s="449"/>
      <c r="M118" s="449"/>
      <c r="N118" s="449"/>
      <c r="O118" s="449"/>
      <c r="P118" s="449"/>
      <c r="Q118" s="406"/>
      <c r="R118" s="47" t="str">
        <f t="shared" si="1"/>
        <v>Incomplete</v>
      </c>
      <c r="S118" s="378"/>
      <c r="T118" s="44"/>
      <c r="V118" s="40"/>
    </row>
    <row r="119" spans="1:22" ht="15.6" x14ac:dyDescent="0.3">
      <c r="A119" s="42"/>
      <c r="B119" s="376"/>
      <c r="C119" s="346"/>
      <c r="D119" s="346"/>
      <c r="E119" s="245" t="s">
        <v>376</v>
      </c>
      <c r="F119" s="245" t="s">
        <v>377</v>
      </c>
      <c r="G119" s="245" t="s">
        <v>378</v>
      </c>
      <c r="H119" s="246">
        <v>320</v>
      </c>
      <c r="I119" s="729"/>
      <c r="J119" s="729"/>
      <c r="K119" s="449"/>
      <c r="L119" s="449"/>
      <c r="M119" s="449"/>
      <c r="N119" s="449"/>
      <c r="O119" s="449"/>
      <c r="P119" s="449"/>
      <c r="Q119" s="407"/>
      <c r="R119" s="47" t="str">
        <f t="shared" si="1"/>
        <v>Incomplete</v>
      </c>
      <c r="S119" s="378"/>
      <c r="T119" s="44"/>
    </row>
    <row r="120" spans="1:22" ht="15.6" x14ac:dyDescent="0.3">
      <c r="A120" s="42"/>
      <c r="B120" s="376"/>
      <c r="C120" s="398"/>
      <c r="D120" s="346"/>
      <c r="E120" s="243" t="s">
        <v>379</v>
      </c>
      <c r="F120" s="243" t="s">
        <v>380</v>
      </c>
      <c r="G120" s="243" t="s">
        <v>381</v>
      </c>
      <c r="H120" s="244">
        <v>831</v>
      </c>
      <c r="I120" s="729"/>
      <c r="J120" s="729"/>
      <c r="K120" s="449"/>
      <c r="L120" s="449"/>
      <c r="M120" s="449"/>
      <c r="N120" s="449"/>
      <c r="O120" s="449"/>
      <c r="P120" s="449"/>
      <c r="Q120" s="407"/>
      <c r="R120" s="47" t="str">
        <f t="shared" si="1"/>
        <v>Incomplete</v>
      </c>
      <c r="S120" s="378"/>
      <c r="T120" s="44"/>
    </row>
    <row r="121" spans="1:22" ht="15.6" x14ac:dyDescent="0.3">
      <c r="A121" s="42"/>
      <c r="B121" s="376"/>
      <c r="C121" s="346"/>
      <c r="D121" s="346"/>
      <c r="E121" s="245" t="s">
        <v>382</v>
      </c>
      <c r="F121" s="245" t="s">
        <v>383</v>
      </c>
      <c r="G121" s="245" t="s">
        <v>384</v>
      </c>
      <c r="H121" s="246">
        <v>324</v>
      </c>
      <c r="I121" s="729"/>
      <c r="J121" s="729"/>
      <c r="K121" s="449"/>
      <c r="L121" s="449"/>
      <c r="M121" s="449"/>
      <c r="N121" s="449"/>
      <c r="O121" s="449"/>
      <c r="P121" s="449"/>
      <c r="Q121" s="407"/>
      <c r="R121" s="47" t="str">
        <f t="shared" si="1"/>
        <v>Incomplete</v>
      </c>
      <c r="S121" s="378"/>
      <c r="T121" s="44"/>
    </row>
    <row r="122" spans="1:22" ht="15.6" x14ac:dyDescent="0.3">
      <c r="A122" s="42"/>
      <c r="B122" s="376"/>
      <c r="C122" s="346"/>
      <c r="D122" s="346"/>
      <c r="E122" s="243" t="s">
        <v>385</v>
      </c>
      <c r="F122" s="243" t="s">
        <v>386</v>
      </c>
      <c r="G122" s="243" t="s">
        <v>387</v>
      </c>
      <c r="H122" s="244">
        <v>624</v>
      </c>
      <c r="I122" s="729"/>
      <c r="J122" s="729"/>
      <c r="K122" s="449"/>
      <c r="L122" s="449"/>
      <c r="M122" s="449"/>
      <c r="N122" s="449"/>
      <c r="O122" s="449"/>
      <c r="P122" s="449"/>
      <c r="Q122" s="407"/>
      <c r="R122" s="47" t="str">
        <f t="shared" si="1"/>
        <v>Incomplete</v>
      </c>
      <c r="S122" s="378"/>
      <c r="T122" s="44"/>
    </row>
    <row r="123" spans="1:22" ht="15.6" x14ac:dyDescent="0.3">
      <c r="A123" s="42"/>
      <c r="B123" s="376"/>
      <c r="C123" s="346"/>
      <c r="D123" s="346"/>
      <c r="E123" s="245" t="s">
        <v>388</v>
      </c>
      <c r="F123" s="245" t="s">
        <v>389</v>
      </c>
      <c r="G123" s="245" t="s">
        <v>390</v>
      </c>
      <c r="H123" s="246">
        <v>328</v>
      </c>
      <c r="I123" s="729"/>
      <c r="J123" s="729"/>
      <c r="K123" s="449"/>
      <c r="L123" s="449"/>
      <c r="M123" s="449"/>
      <c r="N123" s="449"/>
      <c r="O123" s="449"/>
      <c r="P123" s="449"/>
      <c r="Q123" s="407"/>
      <c r="R123" s="47" t="str">
        <f t="shared" si="1"/>
        <v>Incomplete</v>
      </c>
      <c r="S123" s="378"/>
      <c r="T123" s="44"/>
    </row>
    <row r="124" spans="1:22" ht="15.6" x14ac:dyDescent="0.3">
      <c r="A124" s="42"/>
      <c r="B124" s="376"/>
      <c r="C124" s="346"/>
      <c r="D124" s="346"/>
      <c r="E124" s="243" t="s">
        <v>391</v>
      </c>
      <c r="F124" s="243" t="s">
        <v>392</v>
      </c>
      <c r="G124" s="243" t="s">
        <v>393</v>
      </c>
      <c r="H124" s="244">
        <v>332</v>
      </c>
      <c r="I124" s="729"/>
      <c r="J124" s="729"/>
      <c r="K124" s="449"/>
      <c r="L124" s="449"/>
      <c r="M124" s="449"/>
      <c r="N124" s="449"/>
      <c r="O124" s="449"/>
      <c r="P124" s="449"/>
      <c r="Q124" s="407"/>
      <c r="R124" s="47" t="str">
        <f t="shared" si="1"/>
        <v>Incomplete</v>
      </c>
      <c r="S124" s="378"/>
      <c r="T124" s="44"/>
    </row>
    <row r="125" spans="1:22" ht="15.6" x14ac:dyDescent="0.3">
      <c r="A125" s="42"/>
      <c r="B125" s="376"/>
      <c r="C125" s="346"/>
      <c r="D125" s="346"/>
      <c r="E125" s="245" t="s">
        <v>394</v>
      </c>
      <c r="F125" s="245" t="s">
        <v>395</v>
      </c>
      <c r="G125" s="245" t="s">
        <v>396</v>
      </c>
      <c r="H125" s="246">
        <v>334</v>
      </c>
      <c r="I125" s="729"/>
      <c r="J125" s="729"/>
      <c r="K125" s="449"/>
      <c r="L125" s="449"/>
      <c r="M125" s="449"/>
      <c r="N125" s="449"/>
      <c r="O125" s="449"/>
      <c r="P125" s="449"/>
      <c r="Q125" s="346"/>
      <c r="R125" s="47" t="str">
        <f t="shared" si="1"/>
        <v>Incomplete</v>
      </c>
      <c r="S125" s="378"/>
      <c r="T125" s="44"/>
      <c r="V125" s="34"/>
    </row>
    <row r="126" spans="1:22" ht="15.6" x14ac:dyDescent="0.3">
      <c r="A126" s="42"/>
      <c r="B126" s="376"/>
      <c r="C126" s="346"/>
      <c r="D126" s="346"/>
      <c r="E126" s="243" t="s">
        <v>397</v>
      </c>
      <c r="F126" s="243" t="s">
        <v>398</v>
      </c>
      <c r="G126" s="243" t="s">
        <v>399</v>
      </c>
      <c r="H126" s="244">
        <v>336</v>
      </c>
      <c r="I126" s="729"/>
      <c r="J126" s="729"/>
      <c r="K126" s="449"/>
      <c r="L126" s="449"/>
      <c r="M126" s="449"/>
      <c r="N126" s="449"/>
      <c r="O126" s="449"/>
      <c r="P126" s="449"/>
      <c r="Q126" s="346"/>
      <c r="R126" s="47" t="str">
        <f t="shared" si="1"/>
        <v>Incomplete</v>
      </c>
      <c r="S126" s="378"/>
      <c r="T126" s="44"/>
      <c r="V126" s="34"/>
    </row>
    <row r="127" spans="1:22" ht="15.6" x14ac:dyDescent="0.3">
      <c r="A127" s="42"/>
      <c r="B127" s="376"/>
      <c r="C127" s="346"/>
      <c r="D127" s="346"/>
      <c r="E127" s="245" t="s">
        <v>400</v>
      </c>
      <c r="F127" s="245" t="s">
        <v>401</v>
      </c>
      <c r="G127" s="245" t="s">
        <v>402</v>
      </c>
      <c r="H127" s="246">
        <v>340</v>
      </c>
      <c r="I127" s="729"/>
      <c r="J127" s="729"/>
      <c r="K127" s="449"/>
      <c r="L127" s="449"/>
      <c r="M127" s="449"/>
      <c r="N127" s="449"/>
      <c r="O127" s="449"/>
      <c r="P127" s="449"/>
      <c r="Q127" s="346"/>
      <c r="R127" s="47" t="str">
        <f t="shared" si="1"/>
        <v>Incomplete</v>
      </c>
      <c r="S127" s="378"/>
      <c r="T127" s="44"/>
      <c r="V127" s="40"/>
    </row>
    <row r="128" spans="1:22" ht="15.6" x14ac:dyDescent="0.3">
      <c r="A128" s="42"/>
      <c r="B128" s="376"/>
      <c r="C128" s="346"/>
      <c r="D128" s="398"/>
      <c r="E128" s="243" t="s">
        <v>403</v>
      </c>
      <c r="F128" s="243" t="s">
        <v>404</v>
      </c>
      <c r="G128" s="243" t="s">
        <v>405</v>
      </c>
      <c r="H128" s="244">
        <v>344</v>
      </c>
      <c r="I128" s="729"/>
      <c r="J128" s="729"/>
      <c r="K128" s="449"/>
      <c r="L128" s="449"/>
      <c r="M128" s="449"/>
      <c r="N128" s="449"/>
      <c r="O128" s="449"/>
      <c r="P128" s="449"/>
      <c r="Q128" s="346"/>
      <c r="R128" s="47" t="str">
        <f t="shared" si="1"/>
        <v>Incomplete</v>
      </c>
      <c r="S128" s="378"/>
      <c r="T128" s="44"/>
      <c r="V128" s="40"/>
    </row>
    <row r="129" spans="1:22" ht="15.6" x14ac:dyDescent="0.3">
      <c r="A129" s="42"/>
      <c r="B129" s="376"/>
      <c r="C129" s="346"/>
      <c r="D129" s="346"/>
      <c r="E129" s="245" t="s">
        <v>406</v>
      </c>
      <c r="F129" s="245" t="s">
        <v>407</v>
      </c>
      <c r="G129" s="245" t="s">
        <v>408</v>
      </c>
      <c r="H129" s="246">
        <v>348</v>
      </c>
      <c r="I129" s="729"/>
      <c r="J129" s="729"/>
      <c r="K129" s="449"/>
      <c r="L129" s="449"/>
      <c r="M129" s="449"/>
      <c r="N129" s="449"/>
      <c r="O129" s="449"/>
      <c r="P129" s="449"/>
      <c r="Q129" s="346"/>
      <c r="R129" s="47" t="str">
        <f t="shared" si="1"/>
        <v>Incomplete</v>
      </c>
      <c r="S129" s="378"/>
      <c r="T129" s="44"/>
      <c r="V129" s="40"/>
    </row>
    <row r="130" spans="1:22" ht="15.6" x14ac:dyDescent="0.3">
      <c r="A130" s="42"/>
      <c r="B130" s="376"/>
      <c r="C130" s="346"/>
      <c r="D130" s="346"/>
      <c r="E130" s="243" t="s">
        <v>409</v>
      </c>
      <c r="F130" s="243" t="s">
        <v>410</v>
      </c>
      <c r="G130" s="243" t="s">
        <v>411</v>
      </c>
      <c r="H130" s="244">
        <v>352</v>
      </c>
      <c r="I130" s="729"/>
      <c r="J130" s="729"/>
      <c r="K130" s="449"/>
      <c r="L130" s="449"/>
      <c r="M130" s="449"/>
      <c r="N130" s="449"/>
      <c r="O130" s="449"/>
      <c r="P130" s="449"/>
      <c r="Q130" s="346"/>
      <c r="R130" s="47" t="str">
        <f t="shared" si="1"/>
        <v>Incomplete</v>
      </c>
      <c r="S130" s="378"/>
      <c r="T130" s="44"/>
      <c r="V130" s="40"/>
    </row>
    <row r="131" spans="1:22" ht="15.6" x14ac:dyDescent="0.3">
      <c r="A131" s="42"/>
      <c r="B131" s="376"/>
      <c r="C131" s="346"/>
      <c r="D131" s="346"/>
      <c r="E131" s="245" t="s">
        <v>412</v>
      </c>
      <c r="F131" s="245" t="s">
        <v>413</v>
      </c>
      <c r="G131" s="245" t="s">
        <v>414</v>
      </c>
      <c r="H131" s="246">
        <v>356</v>
      </c>
      <c r="I131" s="729"/>
      <c r="J131" s="729"/>
      <c r="K131" s="449"/>
      <c r="L131" s="449"/>
      <c r="M131" s="449"/>
      <c r="N131" s="449"/>
      <c r="O131" s="449"/>
      <c r="P131" s="449"/>
      <c r="Q131" s="346"/>
      <c r="R131" s="47" t="str">
        <f t="shared" si="1"/>
        <v>Incomplete</v>
      </c>
      <c r="S131" s="378"/>
      <c r="T131" s="44"/>
      <c r="V131" s="40"/>
    </row>
    <row r="132" spans="1:22" ht="15.6" x14ac:dyDescent="0.3">
      <c r="A132" s="42"/>
      <c r="B132" s="376"/>
      <c r="C132" s="346"/>
      <c r="D132" s="346"/>
      <c r="E132" s="243" t="s">
        <v>415</v>
      </c>
      <c r="F132" s="243" t="s">
        <v>416</v>
      </c>
      <c r="G132" s="243" t="s">
        <v>417</v>
      </c>
      <c r="H132" s="244">
        <v>360</v>
      </c>
      <c r="I132" s="729"/>
      <c r="J132" s="729"/>
      <c r="K132" s="449"/>
      <c r="L132" s="449"/>
      <c r="M132" s="449"/>
      <c r="N132" s="449"/>
      <c r="O132" s="449"/>
      <c r="P132" s="449"/>
      <c r="Q132" s="346"/>
      <c r="R132" s="47" t="str">
        <f t="shared" si="1"/>
        <v>Incomplete</v>
      </c>
      <c r="S132" s="378"/>
      <c r="T132" s="44"/>
      <c r="V132" s="40"/>
    </row>
    <row r="133" spans="1:22" ht="15.6" x14ac:dyDescent="0.3">
      <c r="A133" s="42"/>
      <c r="B133" s="376"/>
      <c r="C133" s="346"/>
      <c r="D133" s="346"/>
      <c r="E133" s="245" t="s">
        <v>418</v>
      </c>
      <c r="F133" s="245" t="s">
        <v>419</v>
      </c>
      <c r="G133" s="245" t="s">
        <v>420</v>
      </c>
      <c r="H133" s="246">
        <v>364</v>
      </c>
      <c r="I133" s="729"/>
      <c r="J133" s="729"/>
      <c r="K133" s="449"/>
      <c r="L133" s="449"/>
      <c r="M133" s="449"/>
      <c r="N133" s="449"/>
      <c r="O133" s="449"/>
      <c r="P133" s="449"/>
      <c r="Q133" s="346"/>
      <c r="R133" s="47" t="str">
        <f t="shared" si="1"/>
        <v>Incomplete</v>
      </c>
      <c r="S133" s="378"/>
      <c r="T133" s="44"/>
      <c r="V133" s="40"/>
    </row>
    <row r="134" spans="1:22" ht="15.6" x14ac:dyDescent="0.3">
      <c r="A134" s="42"/>
      <c r="B134" s="376"/>
      <c r="C134" s="346"/>
      <c r="D134" s="346"/>
      <c r="E134" s="243" t="s">
        <v>421</v>
      </c>
      <c r="F134" s="243" t="s">
        <v>422</v>
      </c>
      <c r="G134" s="243" t="s">
        <v>423</v>
      </c>
      <c r="H134" s="244">
        <v>368</v>
      </c>
      <c r="I134" s="729"/>
      <c r="J134" s="729"/>
      <c r="K134" s="449"/>
      <c r="L134" s="449"/>
      <c r="M134" s="449"/>
      <c r="N134" s="449"/>
      <c r="O134" s="449"/>
      <c r="P134" s="449"/>
      <c r="Q134" s="346"/>
      <c r="R134" s="47" t="str">
        <f t="shared" si="1"/>
        <v>Incomplete</v>
      </c>
      <c r="S134" s="378"/>
      <c r="T134" s="44"/>
      <c r="V134" s="40"/>
    </row>
    <row r="135" spans="1:22" ht="15.6" x14ac:dyDescent="0.3">
      <c r="A135" s="42"/>
      <c r="B135" s="376"/>
      <c r="C135" s="346"/>
      <c r="D135" s="346"/>
      <c r="E135" s="245" t="s">
        <v>424</v>
      </c>
      <c r="F135" s="245" t="s">
        <v>425</v>
      </c>
      <c r="G135" s="245" t="s">
        <v>426</v>
      </c>
      <c r="H135" s="246">
        <v>372</v>
      </c>
      <c r="I135" s="729"/>
      <c r="J135" s="729"/>
      <c r="K135" s="449"/>
      <c r="L135" s="449"/>
      <c r="M135" s="449"/>
      <c r="N135" s="449"/>
      <c r="O135" s="449"/>
      <c r="P135" s="449"/>
      <c r="Q135" s="346"/>
      <c r="R135" s="47" t="str">
        <f t="shared" si="1"/>
        <v>Incomplete</v>
      </c>
      <c r="S135" s="378"/>
      <c r="T135" s="44"/>
      <c r="V135" s="34"/>
    </row>
    <row r="136" spans="1:22" ht="15.6" x14ac:dyDescent="0.3">
      <c r="A136" s="42"/>
      <c r="B136" s="376"/>
      <c r="C136" s="346"/>
      <c r="D136" s="346"/>
      <c r="E136" s="243" t="s">
        <v>427</v>
      </c>
      <c r="F136" s="243" t="s">
        <v>428</v>
      </c>
      <c r="G136" s="243" t="s">
        <v>429</v>
      </c>
      <c r="H136" s="244">
        <v>833</v>
      </c>
      <c r="I136" s="729"/>
      <c r="J136" s="729"/>
      <c r="K136" s="449"/>
      <c r="L136" s="449"/>
      <c r="M136" s="449"/>
      <c r="N136" s="449"/>
      <c r="O136" s="449"/>
      <c r="P136" s="449"/>
      <c r="Q136" s="346"/>
      <c r="R136" s="47" t="str">
        <f t="shared" si="1"/>
        <v>Incomplete</v>
      </c>
      <c r="S136" s="378"/>
      <c r="T136" s="44"/>
      <c r="V136" s="40"/>
    </row>
    <row r="137" spans="1:22" ht="15.6" x14ac:dyDescent="0.3">
      <c r="A137" s="42"/>
      <c r="B137" s="376"/>
      <c r="C137" s="411"/>
      <c r="D137" s="346"/>
      <c r="E137" s="245" t="s">
        <v>430</v>
      </c>
      <c r="F137" s="245" t="s">
        <v>431</v>
      </c>
      <c r="G137" s="245" t="s">
        <v>432</v>
      </c>
      <c r="H137" s="246">
        <v>376</v>
      </c>
      <c r="I137" s="729"/>
      <c r="J137" s="729"/>
      <c r="K137" s="449"/>
      <c r="L137" s="449"/>
      <c r="M137" s="449"/>
      <c r="N137" s="449"/>
      <c r="O137" s="449"/>
      <c r="P137" s="449"/>
      <c r="Q137" s="346"/>
      <c r="R137" s="47" t="str">
        <f t="shared" si="1"/>
        <v>Incomplete</v>
      </c>
      <c r="S137" s="378"/>
      <c r="T137" s="44"/>
      <c r="V137" s="40"/>
    </row>
    <row r="138" spans="1:22" ht="15.6" x14ac:dyDescent="0.3">
      <c r="A138" s="42"/>
      <c r="B138" s="376"/>
      <c r="C138" s="346"/>
      <c r="D138" s="346"/>
      <c r="E138" s="243" t="s">
        <v>433</v>
      </c>
      <c r="F138" s="243" t="s">
        <v>434</v>
      </c>
      <c r="G138" s="243" t="s">
        <v>435</v>
      </c>
      <c r="H138" s="244">
        <v>380</v>
      </c>
      <c r="I138" s="729"/>
      <c r="J138" s="729"/>
      <c r="K138" s="449"/>
      <c r="L138" s="449"/>
      <c r="M138" s="449"/>
      <c r="N138" s="449"/>
      <c r="O138" s="449"/>
      <c r="P138" s="449"/>
      <c r="Q138" s="346"/>
      <c r="R138" s="47" t="str">
        <f t="shared" si="1"/>
        <v>Incomplete</v>
      </c>
      <c r="S138" s="378"/>
      <c r="T138" s="44"/>
      <c r="V138" s="40"/>
    </row>
    <row r="139" spans="1:22" ht="15.6" x14ac:dyDescent="0.3">
      <c r="A139" s="42"/>
      <c r="B139" s="376"/>
      <c r="C139" s="346"/>
      <c r="D139" s="346"/>
      <c r="E139" s="245" t="s">
        <v>436</v>
      </c>
      <c r="F139" s="245" t="s">
        <v>437</v>
      </c>
      <c r="G139" s="245" t="s">
        <v>438</v>
      </c>
      <c r="H139" s="246">
        <v>388</v>
      </c>
      <c r="I139" s="729"/>
      <c r="J139" s="729"/>
      <c r="K139" s="449"/>
      <c r="L139" s="449"/>
      <c r="M139" s="449"/>
      <c r="N139" s="449"/>
      <c r="O139" s="449"/>
      <c r="P139" s="449"/>
      <c r="Q139" s="346"/>
      <c r="R139" s="47" t="str">
        <f t="shared" si="1"/>
        <v>Incomplete</v>
      </c>
      <c r="S139" s="378"/>
      <c r="T139" s="44"/>
      <c r="V139" s="40"/>
    </row>
    <row r="140" spans="1:22" ht="15.6" x14ac:dyDescent="0.3">
      <c r="A140" s="42"/>
      <c r="B140" s="376"/>
      <c r="C140" s="346"/>
      <c r="D140" s="346"/>
      <c r="E140" s="243" t="s">
        <v>439</v>
      </c>
      <c r="F140" s="243" t="s">
        <v>440</v>
      </c>
      <c r="G140" s="243" t="s">
        <v>441</v>
      </c>
      <c r="H140" s="244">
        <v>392</v>
      </c>
      <c r="I140" s="729"/>
      <c r="J140" s="729"/>
      <c r="K140" s="449"/>
      <c r="L140" s="449"/>
      <c r="M140" s="449"/>
      <c r="N140" s="449"/>
      <c r="O140" s="449"/>
      <c r="P140" s="449"/>
      <c r="Q140" s="346"/>
      <c r="R140" s="47" t="str">
        <f t="shared" si="1"/>
        <v>Incomplete</v>
      </c>
      <c r="S140" s="378"/>
      <c r="T140" s="44"/>
      <c r="V140" s="40"/>
    </row>
    <row r="141" spans="1:22" ht="15.6" x14ac:dyDescent="0.3">
      <c r="A141" s="42"/>
      <c r="B141" s="376"/>
      <c r="C141" s="346"/>
      <c r="D141" s="346"/>
      <c r="E141" s="245" t="s">
        <v>442</v>
      </c>
      <c r="F141" s="245" t="s">
        <v>443</v>
      </c>
      <c r="G141" s="245" t="s">
        <v>444</v>
      </c>
      <c r="H141" s="246">
        <v>832</v>
      </c>
      <c r="I141" s="729"/>
      <c r="J141" s="729"/>
      <c r="K141" s="449"/>
      <c r="L141" s="449"/>
      <c r="M141" s="449"/>
      <c r="N141" s="449"/>
      <c r="O141" s="449"/>
      <c r="P141" s="449"/>
      <c r="Q141" s="346"/>
      <c r="R141" s="47" t="str">
        <f t="shared" si="1"/>
        <v>Incomplete</v>
      </c>
      <c r="S141" s="378"/>
      <c r="T141" s="44"/>
      <c r="V141" s="40"/>
    </row>
    <row r="142" spans="1:22" ht="15.6" x14ac:dyDescent="0.3">
      <c r="A142" s="42"/>
      <c r="B142" s="376"/>
      <c r="C142" s="346"/>
      <c r="D142" s="346"/>
      <c r="E142" s="243" t="s">
        <v>445</v>
      </c>
      <c r="F142" s="243" t="s">
        <v>446</v>
      </c>
      <c r="G142" s="243" t="s">
        <v>447</v>
      </c>
      <c r="H142" s="244">
        <v>400</v>
      </c>
      <c r="I142" s="729"/>
      <c r="J142" s="729"/>
      <c r="K142" s="449"/>
      <c r="L142" s="449"/>
      <c r="M142" s="449"/>
      <c r="N142" s="449"/>
      <c r="O142" s="449"/>
      <c r="P142" s="449"/>
      <c r="Q142" s="346"/>
      <c r="R142" s="47" t="str">
        <f t="shared" si="1"/>
        <v>Incomplete</v>
      </c>
      <c r="S142" s="378"/>
      <c r="T142" s="44"/>
      <c r="V142" s="34"/>
    </row>
    <row r="143" spans="1:22" ht="15.6" x14ac:dyDescent="0.3">
      <c r="A143" s="42"/>
      <c r="B143" s="376"/>
      <c r="C143" s="346"/>
      <c r="D143" s="346"/>
      <c r="E143" s="245" t="s">
        <v>448</v>
      </c>
      <c r="F143" s="245" t="s">
        <v>449</v>
      </c>
      <c r="G143" s="245" t="s">
        <v>450</v>
      </c>
      <c r="H143" s="246">
        <v>398</v>
      </c>
      <c r="I143" s="729"/>
      <c r="J143" s="729"/>
      <c r="K143" s="449"/>
      <c r="L143" s="449"/>
      <c r="M143" s="449"/>
      <c r="N143" s="449"/>
      <c r="O143" s="449"/>
      <c r="P143" s="449"/>
      <c r="Q143" s="346"/>
      <c r="R143" s="47" t="str">
        <f t="shared" si="1"/>
        <v>Incomplete</v>
      </c>
      <c r="S143" s="378"/>
      <c r="T143" s="44"/>
      <c r="V143" s="40"/>
    </row>
    <row r="144" spans="1:22" ht="15.6" x14ac:dyDescent="0.3">
      <c r="A144" s="42"/>
      <c r="B144" s="376"/>
      <c r="C144" s="346"/>
      <c r="D144" s="346"/>
      <c r="E144" s="243" t="s">
        <v>451</v>
      </c>
      <c r="F144" s="243" t="s">
        <v>452</v>
      </c>
      <c r="G144" s="243" t="s">
        <v>453</v>
      </c>
      <c r="H144" s="244">
        <v>404</v>
      </c>
      <c r="I144" s="729"/>
      <c r="J144" s="729"/>
      <c r="K144" s="449"/>
      <c r="L144" s="449"/>
      <c r="M144" s="449"/>
      <c r="N144" s="449"/>
      <c r="O144" s="449"/>
      <c r="P144" s="449"/>
      <c r="Q144" s="346"/>
      <c r="R144" s="47" t="str">
        <f t="shared" si="1"/>
        <v>Incomplete</v>
      </c>
      <c r="S144" s="378"/>
      <c r="T144" s="44"/>
      <c r="V144" s="40"/>
    </row>
    <row r="145" spans="1:22" ht="15.6" x14ac:dyDescent="0.3">
      <c r="A145" s="42"/>
      <c r="B145" s="376"/>
      <c r="C145" s="346"/>
      <c r="D145" s="346"/>
      <c r="E145" s="245" t="s">
        <v>454</v>
      </c>
      <c r="F145" s="245" t="s">
        <v>455</v>
      </c>
      <c r="G145" s="245" t="s">
        <v>456</v>
      </c>
      <c r="H145" s="246">
        <v>296</v>
      </c>
      <c r="I145" s="729"/>
      <c r="J145" s="729"/>
      <c r="K145" s="449"/>
      <c r="L145" s="449"/>
      <c r="M145" s="449"/>
      <c r="N145" s="449"/>
      <c r="O145" s="449"/>
      <c r="P145" s="449"/>
      <c r="Q145" s="346"/>
      <c r="R145" s="47" t="str">
        <f t="shared" si="1"/>
        <v>Incomplete</v>
      </c>
      <c r="S145" s="378"/>
      <c r="T145" s="44"/>
      <c r="V145" s="40"/>
    </row>
    <row r="146" spans="1:22" ht="15.6" x14ac:dyDescent="0.3">
      <c r="A146" s="42"/>
      <c r="B146" s="376"/>
      <c r="C146" s="346"/>
      <c r="D146" s="346"/>
      <c r="E146" s="243" t="s">
        <v>457</v>
      </c>
      <c r="F146" s="243" t="s">
        <v>458</v>
      </c>
      <c r="G146" s="243" t="s">
        <v>459</v>
      </c>
      <c r="H146" s="244">
        <v>408</v>
      </c>
      <c r="I146" s="729"/>
      <c r="J146" s="729"/>
      <c r="K146" s="449"/>
      <c r="L146" s="449"/>
      <c r="M146" s="449"/>
      <c r="N146" s="449"/>
      <c r="O146" s="449"/>
      <c r="P146" s="449"/>
      <c r="Q146" s="346"/>
      <c r="R146" s="47" t="str">
        <f t="shared" si="1"/>
        <v>Incomplete</v>
      </c>
      <c r="S146" s="378"/>
      <c r="T146" s="44"/>
      <c r="V146" s="40"/>
    </row>
    <row r="147" spans="1:22" ht="15.6" x14ac:dyDescent="0.3">
      <c r="A147" s="42"/>
      <c r="B147" s="376"/>
      <c r="C147" s="346"/>
      <c r="D147" s="346"/>
      <c r="E147" s="245" t="s">
        <v>460</v>
      </c>
      <c r="F147" s="245" t="s">
        <v>461</v>
      </c>
      <c r="G147" s="245" t="s">
        <v>462</v>
      </c>
      <c r="H147" s="246">
        <v>410</v>
      </c>
      <c r="I147" s="729"/>
      <c r="J147" s="729"/>
      <c r="K147" s="449"/>
      <c r="L147" s="449"/>
      <c r="M147" s="449"/>
      <c r="N147" s="449"/>
      <c r="O147" s="449"/>
      <c r="P147" s="449"/>
      <c r="Q147" s="346"/>
      <c r="R147" s="47" t="str">
        <f t="shared" si="1"/>
        <v>Incomplete</v>
      </c>
      <c r="S147" s="378"/>
      <c r="T147" s="44"/>
      <c r="V147" s="40"/>
    </row>
    <row r="148" spans="1:22" ht="15.6" x14ac:dyDescent="0.3">
      <c r="A148" s="42"/>
      <c r="B148" s="376"/>
      <c r="C148" s="346"/>
      <c r="D148" s="346"/>
      <c r="E148" s="243" t="s">
        <v>463</v>
      </c>
      <c r="F148" s="243" t="s">
        <v>464</v>
      </c>
      <c r="G148" s="243" t="s">
        <v>465</v>
      </c>
      <c r="H148" s="244">
        <v>414</v>
      </c>
      <c r="I148" s="729"/>
      <c r="J148" s="729"/>
      <c r="K148" s="449"/>
      <c r="L148" s="449"/>
      <c r="M148" s="449"/>
      <c r="N148" s="449"/>
      <c r="O148" s="449"/>
      <c r="P148" s="449"/>
      <c r="Q148" s="346"/>
      <c r="R148" s="47" t="str">
        <f t="shared" si="1"/>
        <v>Incomplete</v>
      </c>
      <c r="S148" s="378"/>
      <c r="T148" s="44"/>
      <c r="V148" s="40"/>
    </row>
    <row r="149" spans="1:22" ht="15.6" x14ac:dyDescent="0.3">
      <c r="A149" s="42"/>
      <c r="B149" s="376"/>
      <c r="C149" s="346"/>
      <c r="D149" s="346"/>
      <c r="E149" s="245" t="s">
        <v>466</v>
      </c>
      <c r="F149" s="245" t="s">
        <v>467</v>
      </c>
      <c r="G149" s="245" t="s">
        <v>468</v>
      </c>
      <c r="H149" s="246">
        <v>417</v>
      </c>
      <c r="I149" s="729"/>
      <c r="J149" s="729"/>
      <c r="K149" s="449"/>
      <c r="L149" s="449"/>
      <c r="M149" s="449"/>
      <c r="N149" s="449"/>
      <c r="O149" s="449"/>
      <c r="P149" s="449"/>
      <c r="Q149" s="346"/>
      <c r="R149" s="47" t="str">
        <f t="shared" si="1"/>
        <v>Incomplete</v>
      </c>
      <c r="S149" s="378"/>
      <c r="T149" s="44"/>
      <c r="V149" s="40"/>
    </row>
    <row r="150" spans="1:22" ht="15.6" x14ac:dyDescent="0.3">
      <c r="A150" s="42"/>
      <c r="B150" s="376"/>
      <c r="C150" s="411"/>
      <c r="D150" s="346"/>
      <c r="E150" s="243" t="s">
        <v>469</v>
      </c>
      <c r="F150" s="243" t="s">
        <v>470</v>
      </c>
      <c r="G150" s="243" t="s">
        <v>471</v>
      </c>
      <c r="H150" s="244">
        <v>418</v>
      </c>
      <c r="I150" s="729"/>
      <c r="J150" s="729"/>
      <c r="K150" s="449"/>
      <c r="L150" s="449"/>
      <c r="M150" s="449"/>
      <c r="N150" s="449"/>
      <c r="O150" s="449"/>
      <c r="P150" s="449"/>
      <c r="Q150" s="346"/>
      <c r="R150" s="47" t="str">
        <f t="shared" si="1"/>
        <v>Incomplete</v>
      </c>
      <c r="S150" s="378"/>
      <c r="T150" s="44"/>
      <c r="V150" s="40"/>
    </row>
    <row r="151" spans="1:22" ht="15.6" x14ac:dyDescent="0.3">
      <c r="A151" s="42"/>
      <c r="B151" s="376"/>
      <c r="C151" s="346"/>
      <c r="D151" s="346"/>
      <c r="E151" s="245" t="s">
        <v>472</v>
      </c>
      <c r="F151" s="245" t="s">
        <v>473</v>
      </c>
      <c r="G151" s="245" t="s">
        <v>474</v>
      </c>
      <c r="H151" s="246">
        <v>428</v>
      </c>
      <c r="I151" s="729"/>
      <c r="J151" s="729"/>
      <c r="K151" s="449"/>
      <c r="L151" s="449"/>
      <c r="M151" s="449"/>
      <c r="N151" s="449"/>
      <c r="O151" s="449"/>
      <c r="P151" s="449"/>
      <c r="Q151" s="346"/>
      <c r="R151" s="47" t="str">
        <f t="shared" si="1"/>
        <v>Incomplete</v>
      </c>
      <c r="S151" s="378"/>
      <c r="T151" s="44"/>
      <c r="V151" s="40"/>
    </row>
    <row r="152" spans="1:22" ht="15.6" x14ac:dyDescent="0.3">
      <c r="A152" s="42"/>
      <c r="B152" s="376"/>
      <c r="C152" s="346"/>
      <c r="D152" s="346"/>
      <c r="E152" s="243" t="s">
        <v>475</v>
      </c>
      <c r="F152" s="243" t="s">
        <v>476</v>
      </c>
      <c r="G152" s="243" t="s">
        <v>477</v>
      </c>
      <c r="H152" s="244">
        <v>422</v>
      </c>
      <c r="I152" s="729"/>
      <c r="J152" s="729"/>
      <c r="K152" s="449"/>
      <c r="L152" s="449"/>
      <c r="M152" s="449"/>
      <c r="N152" s="449"/>
      <c r="O152" s="449"/>
      <c r="P152" s="449"/>
      <c r="Q152" s="346"/>
      <c r="R152" s="47" t="str">
        <f t="shared" si="1"/>
        <v>Incomplete</v>
      </c>
      <c r="S152" s="378"/>
      <c r="T152" s="44"/>
      <c r="V152" s="40"/>
    </row>
    <row r="153" spans="1:22" ht="15.6" x14ac:dyDescent="0.3">
      <c r="A153" s="42"/>
      <c r="B153" s="376"/>
      <c r="C153" s="346"/>
      <c r="D153" s="346"/>
      <c r="E153" s="245" t="s">
        <v>478</v>
      </c>
      <c r="F153" s="245" t="s">
        <v>479</v>
      </c>
      <c r="G153" s="245" t="s">
        <v>480</v>
      </c>
      <c r="H153" s="246">
        <v>426</v>
      </c>
      <c r="I153" s="729"/>
      <c r="J153" s="729"/>
      <c r="K153" s="449"/>
      <c r="L153" s="449"/>
      <c r="M153" s="449"/>
      <c r="N153" s="449"/>
      <c r="O153" s="449"/>
      <c r="P153" s="449"/>
      <c r="Q153" s="346"/>
      <c r="R153" s="47" t="str">
        <f t="shared" si="1"/>
        <v>Incomplete</v>
      </c>
      <c r="S153" s="378"/>
      <c r="T153" s="44"/>
      <c r="V153" s="40"/>
    </row>
    <row r="154" spans="1:22" ht="15.6" x14ac:dyDescent="0.3">
      <c r="A154" s="42"/>
      <c r="B154" s="376"/>
      <c r="C154" s="346"/>
      <c r="D154" s="346"/>
      <c r="E154" s="243" t="s">
        <v>481</v>
      </c>
      <c r="F154" s="243" t="s">
        <v>482</v>
      </c>
      <c r="G154" s="243" t="s">
        <v>483</v>
      </c>
      <c r="H154" s="244">
        <v>430</v>
      </c>
      <c r="I154" s="729"/>
      <c r="J154" s="729"/>
      <c r="K154" s="449"/>
      <c r="L154" s="449"/>
      <c r="M154" s="449"/>
      <c r="N154" s="449"/>
      <c r="O154" s="449"/>
      <c r="P154" s="449"/>
      <c r="Q154" s="346"/>
      <c r="R154" s="47" t="str">
        <f t="shared" si="1"/>
        <v>Incomplete</v>
      </c>
      <c r="S154" s="378"/>
      <c r="T154" s="44"/>
      <c r="V154" s="40"/>
    </row>
    <row r="155" spans="1:22" ht="15.6" x14ac:dyDescent="0.3">
      <c r="A155" s="42"/>
      <c r="B155" s="376"/>
      <c r="C155" s="346"/>
      <c r="D155" s="346"/>
      <c r="E155" s="245" t="s">
        <v>484</v>
      </c>
      <c r="F155" s="245" t="s">
        <v>485</v>
      </c>
      <c r="G155" s="245" t="s">
        <v>486</v>
      </c>
      <c r="H155" s="246">
        <v>434</v>
      </c>
      <c r="I155" s="729"/>
      <c r="J155" s="729"/>
      <c r="K155" s="449"/>
      <c r="L155" s="449"/>
      <c r="M155" s="449"/>
      <c r="N155" s="449"/>
      <c r="O155" s="449"/>
      <c r="P155" s="449"/>
      <c r="Q155" s="346"/>
      <c r="R155" s="47" t="str">
        <f t="shared" si="1"/>
        <v>Incomplete</v>
      </c>
      <c r="S155" s="378"/>
      <c r="T155" s="44"/>
      <c r="V155" s="40"/>
    </row>
    <row r="156" spans="1:22" ht="15.6" x14ac:dyDescent="0.3">
      <c r="A156" s="42"/>
      <c r="B156" s="376"/>
      <c r="C156" s="346"/>
      <c r="D156" s="346"/>
      <c r="E156" s="243" t="s">
        <v>487</v>
      </c>
      <c r="F156" s="243" t="s">
        <v>488</v>
      </c>
      <c r="G156" s="243" t="s">
        <v>489</v>
      </c>
      <c r="H156" s="244">
        <v>438</v>
      </c>
      <c r="I156" s="729"/>
      <c r="J156" s="729"/>
      <c r="K156" s="449"/>
      <c r="L156" s="449"/>
      <c r="M156" s="449"/>
      <c r="N156" s="449"/>
      <c r="O156" s="449"/>
      <c r="P156" s="449"/>
      <c r="Q156" s="346"/>
      <c r="R156" s="47" t="str">
        <f t="shared" si="1"/>
        <v>Incomplete</v>
      </c>
      <c r="S156" s="378"/>
      <c r="T156" s="44"/>
      <c r="V156" s="40"/>
    </row>
    <row r="157" spans="1:22" ht="15.6" x14ac:dyDescent="0.3">
      <c r="A157" s="42"/>
      <c r="B157" s="376"/>
      <c r="C157" s="346"/>
      <c r="D157" s="346"/>
      <c r="E157" s="245" t="s">
        <v>490</v>
      </c>
      <c r="F157" s="245" t="s">
        <v>491</v>
      </c>
      <c r="G157" s="245" t="s">
        <v>492</v>
      </c>
      <c r="H157" s="246">
        <v>440</v>
      </c>
      <c r="I157" s="729"/>
      <c r="J157" s="729"/>
      <c r="K157" s="449"/>
      <c r="L157" s="449"/>
      <c r="M157" s="449"/>
      <c r="N157" s="449"/>
      <c r="O157" s="449"/>
      <c r="P157" s="449"/>
      <c r="Q157" s="346"/>
      <c r="R157" s="47" t="str">
        <f t="shared" ref="R157:R220" si="2">IF(OR(J157="",I157=""),"Incomplete","Complete")</f>
        <v>Incomplete</v>
      </c>
      <c r="S157" s="378"/>
      <c r="T157" s="44"/>
      <c r="V157" s="40"/>
    </row>
    <row r="158" spans="1:22" ht="15.6" x14ac:dyDescent="0.3">
      <c r="A158" s="42"/>
      <c r="B158" s="376"/>
      <c r="C158" s="346"/>
      <c r="D158" s="346"/>
      <c r="E158" s="243" t="s">
        <v>493</v>
      </c>
      <c r="F158" s="243" t="s">
        <v>494</v>
      </c>
      <c r="G158" s="243" t="s">
        <v>495</v>
      </c>
      <c r="H158" s="244">
        <v>442</v>
      </c>
      <c r="I158" s="729"/>
      <c r="J158" s="729"/>
      <c r="K158" s="449"/>
      <c r="L158" s="449"/>
      <c r="M158" s="449"/>
      <c r="N158" s="449"/>
      <c r="O158" s="449"/>
      <c r="P158" s="449"/>
      <c r="Q158" s="346"/>
      <c r="R158" s="47" t="str">
        <f t="shared" si="2"/>
        <v>Incomplete</v>
      </c>
      <c r="S158" s="378"/>
      <c r="T158" s="44"/>
      <c r="V158" s="40"/>
    </row>
    <row r="159" spans="1:22" ht="15.6" x14ac:dyDescent="0.3">
      <c r="A159" s="42"/>
      <c r="B159" s="376"/>
      <c r="C159" s="346"/>
      <c r="D159" s="346"/>
      <c r="E159" s="245" t="s">
        <v>496</v>
      </c>
      <c r="F159" s="245" t="s">
        <v>497</v>
      </c>
      <c r="G159" s="245" t="s">
        <v>498</v>
      </c>
      <c r="H159" s="246">
        <v>446</v>
      </c>
      <c r="I159" s="729"/>
      <c r="J159" s="729"/>
      <c r="K159" s="449"/>
      <c r="L159" s="449"/>
      <c r="M159" s="449"/>
      <c r="N159" s="449"/>
      <c r="O159" s="449"/>
      <c r="P159" s="449"/>
      <c r="Q159" s="346"/>
      <c r="R159" s="47" t="str">
        <f t="shared" si="2"/>
        <v>Incomplete</v>
      </c>
      <c r="S159" s="378"/>
      <c r="T159" s="44"/>
      <c r="V159" s="40"/>
    </row>
    <row r="160" spans="1:22" ht="15.6" x14ac:dyDescent="0.3">
      <c r="A160" s="42"/>
      <c r="B160" s="376"/>
      <c r="C160" s="346"/>
      <c r="D160" s="346"/>
      <c r="E160" s="243" t="s">
        <v>499</v>
      </c>
      <c r="F160" s="243" t="s">
        <v>500</v>
      </c>
      <c r="G160" s="243" t="s">
        <v>501</v>
      </c>
      <c r="H160" s="244">
        <v>807</v>
      </c>
      <c r="I160" s="729"/>
      <c r="J160" s="729"/>
      <c r="K160" s="449"/>
      <c r="L160" s="449"/>
      <c r="M160" s="449"/>
      <c r="N160" s="449"/>
      <c r="O160" s="449"/>
      <c r="P160" s="449"/>
      <c r="Q160" s="406"/>
      <c r="R160" s="47" t="str">
        <f t="shared" si="2"/>
        <v>Incomplete</v>
      </c>
      <c r="S160" s="378"/>
      <c r="T160" s="44"/>
      <c r="V160" s="40"/>
    </row>
    <row r="161" spans="1:22" ht="15.6" x14ac:dyDescent="0.3">
      <c r="A161" s="42"/>
      <c r="B161" s="376"/>
      <c r="C161" s="411"/>
      <c r="D161" s="346"/>
      <c r="E161" s="245" t="s">
        <v>502</v>
      </c>
      <c r="F161" s="245" t="s">
        <v>503</v>
      </c>
      <c r="G161" s="245" t="s">
        <v>504</v>
      </c>
      <c r="H161" s="246">
        <v>450</v>
      </c>
      <c r="I161" s="729"/>
      <c r="J161" s="729"/>
      <c r="K161" s="449"/>
      <c r="L161" s="449"/>
      <c r="M161" s="449"/>
      <c r="N161" s="449"/>
      <c r="O161" s="449"/>
      <c r="P161" s="449"/>
      <c r="Q161" s="406"/>
      <c r="R161" s="47" t="str">
        <f t="shared" si="2"/>
        <v>Incomplete</v>
      </c>
      <c r="S161" s="378"/>
      <c r="T161" s="44"/>
      <c r="V161" s="40"/>
    </row>
    <row r="162" spans="1:22" ht="15.6" x14ac:dyDescent="0.3">
      <c r="A162" s="42"/>
      <c r="B162" s="376"/>
      <c r="C162" s="411"/>
      <c r="D162" s="346"/>
      <c r="E162" s="243" t="s">
        <v>505</v>
      </c>
      <c r="F162" s="243" t="s">
        <v>506</v>
      </c>
      <c r="G162" s="243" t="s">
        <v>507</v>
      </c>
      <c r="H162" s="244">
        <v>454</v>
      </c>
      <c r="I162" s="729"/>
      <c r="J162" s="729"/>
      <c r="K162" s="449"/>
      <c r="L162" s="449"/>
      <c r="M162" s="449"/>
      <c r="N162" s="449"/>
      <c r="O162" s="449"/>
      <c r="P162" s="449"/>
      <c r="Q162" s="406"/>
      <c r="R162" s="47" t="str">
        <f t="shared" si="2"/>
        <v>Incomplete</v>
      </c>
      <c r="S162" s="378"/>
      <c r="T162" s="44"/>
      <c r="V162" s="40"/>
    </row>
    <row r="163" spans="1:22" ht="15.6" x14ac:dyDescent="0.3">
      <c r="A163" s="42"/>
      <c r="B163" s="376"/>
      <c r="C163" s="400"/>
      <c r="D163" s="346"/>
      <c r="E163" s="245" t="s">
        <v>508</v>
      </c>
      <c r="F163" s="245" t="s">
        <v>509</v>
      </c>
      <c r="G163" s="245" t="s">
        <v>510</v>
      </c>
      <c r="H163" s="246">
        <v>458</v>
      </c>
      <c r="I163" s="729"/>
      <c r="J163" s="729"/>
      <c r="K163" s="449"/>
      <c r="L163" s="449"/>
      <c r="M163" s="449"/>
      <c r="N163" s="449"/>
      <c r="O163" s="449"/>
      <c r="P163" s="449"/>
      <c r="Q163" s="406"/>
      <c r="R163" s="47" t="str">
        <f t="shared" si="2"/>
        <v>Incomplete</v>
      </c>
      <c r="S163" s="378"/>
      <c r="T163" s="44"/>
      <c r="V163" s="40"/>
    </row>
    <row r="164" spans="1:22" ht="15.6" x14ac:dyDescent="0.3">
      <c r="A164" s="42"/>
      <c r="B164" s="376"/>
      <c r="C164" s="411"/>
      <c r="D164" s="346"/>
      <c r="E164" s="243" t="s">
        <v>511</v>
      </c>
      <c r="F164" s="243" t="s">
        <v>512</v>
      </c>
      <c r="G164" s="243" t="s">
        <v>513</v>
      </c>
      <c r="H164" s="244">
        <v>462</v>
      </c>
      <c r="I164" s="729"/>
      <c r="J164" s="729"/>
      <c r="K164" s="449"/>
      <c r="L164" s="449"/>
      <c r="M164" s="449"/>
      <c r="N164" s="449"/>
      <c r="O164" s="449"/>
      <c r="P164" s="449"/>
      <c r="Q164" s="406"/>
      <c r="R164" s="47" t="str">
        <f t="shared" si="2"/>
        <v>Incomplete</v>
      </c>
      <c r="S164" s="378"/>
      <c r="T164" s="44"/>
      <c r="V164" s="40"/>
    </row>
    <row r="165" spans="1:22" ht="15.6" x14ac:dyDescent="0.3">
      <c r="A165" s="42"/>
      <c r="B165" s="376"/>
      <c r="C165" s="411"/>
      <c r="D165" s="346"/>
      <c r="E165" s="245" t="s">
        <v>514</v>
      </c>
      <c r="F165" s="245" t="s">
        <v>515</v>
      </c>
      <c r="G165" s="245" t="s">
        <v>516</v>
      </c>
      <c r="H165" s="246">
        <v>466</v>
      </c>
      <c r="I165" s="729"/>
      <c r="J165" s="729"/>
      <c r="K165" s="449"/>
      <c r="L165" s="449"/>
      <c r="M165" s="449"/>
      <c r="N165" s="449"/>
      <c r="O165" s="449"/>
      <c r="P165" s="449"/>
      <c r="Q165" s="406"/>
      <c r="R165" s="47" t="str">
        <f t="shared" si="2"/>
        <v>Incomplete</v>
      </c>
      <c r="S165" s="378"/>
      <c r="T165" s="44"/>
      <c r="V165" s="40"/>
    </row>
    <row r="166" spans="1:22" ht="15.6" x14ac:dyDescent="0.3">
      <c r="A166" s="42"/>
      <c r="B166" s="376"/>
      <c r="C166" s="411"/>
      <c r="D166" s="346"/>
      <c r="E166" s="243" t="s">
        <v>517</v>
      </c>
      <c r="F166" s="243" t="s">
        <v>518</v>
      </c>
      <c r="G166" s="243" t="s">
        <v>519</v>
      </c>
      <c r="H166" s="244">
        <v>470</v>
      </c>
      <c r="I166" s="729"/>
      <c r="J166" s="729"/>
      <c r="K166" s="449"/>
      <c r="L166" s="449"/>
      <c r="M166" s="449"/>
      <c r="N166" s="449"/>
      <c r="O166" s="449"/>
      <c r="P166" s="449"/>
      <c r="Q166" s="406"/>
      <c r="R166" s="47" t="str">
        <f t="shared" si="2"/>
        <v>Incomplete</v>
      </c>
      <c r="S166" s="378"/>
      <c r="T166" s="44"/>
      <c r="V166" s="40"/>
    </row>
    <row r="167" spans="1:22" ht="15.6" x14ac:dyDescent="0.3">
      <c r="A167" s="42"/>
      <c r="B167" s="376"/>
      <c r="C167" s="411"/>
      <c r="D167" s="346"/>
      <c r="E167" s="245" t="s">
        <v>520</v>
      </c>
      <c r="F167" s="245" t="s">
        <v>521</v>
      </c>
      <c r="G167" s="245" t="s">
        <v>522</v>
      </c>
      <c r="H167" s="246">
        <v>584</v>
      </c>
      <c r="I167" s="729"/>
      <c r="J167" s="729"/>
      <c r="K167" s="449"/>
      <c r="L167" s="449"/>
      <c r="M167" s="449"/>
      <c r="N167" s="449"/>
      <c r="O167" s="449"/>
      <c r="P167" s="449"/>
      <c r="Q167" s="406"/>
      <c r="R167" s="47" t="str">
        <f t="shared" si="2"/>
        <v>Incomplete</v>
      </c>
      <c r="S167" s="378"/>
      <c r="T167" s="44"/>
      <c r="V167" s="40"/>
    </row>
    <row r="168" spans="1:22" ht="15.6" x14ac:dyDescent="0.3">
      <c r="A168" s="42"/>
      <c r="B168" s="376"/>
      <c r="C168" s="411"/>
      <c r="D168" s="346"/>
      <c r="E168" s="243" t="s">
        <v>523</v>
      </c>
      <c r="F168" s="243" t="s">
        <v>524</v>
      </c>
      <c r="G168" s="243" t="s">
        <v>525</v>
      </c>
      <c r="H168" s="244">
        <v>474</v>
      </c>
      <c r="I168" s="729"/>
      <c r="J168" s="729"/>
      <c r="K168" s="449"/>
      <c r="L168" s="449"/>
      <c r="M168" s="449"/>
      <c r="N168" s="449"/>
      <c r="O168" s="449"/>
      <c r="P168" s="449"/>
      <c r="Q168" s="406"/>
      <c r="R168" s="47" t="str">
        <f t="shared" si="2"/>
        <v>Incomplete</v>
      </c>
      <c r="S168" s="378"/>
      <c r="T168" s="44"/>
      <c r="V168" s="40"/>
    </row>
    <row r="169" spans="1:22" ht="15.6" x14ac:dyDescent="0.3">
      <c r="A169" s="42"/>
      <c r="B169" s="376"/>
      <c r="C169" s="346"/>
      <c r="D169" s="346"/>
      <c r="E169" s="245" t="s">
        <v>526</v>
      </c>
      <c r="F169" s="245" t="s">
        <v>527</v>
      </c>
      <c r="G169" s="245" t="s">
        <v>528</v>
      </c>
      <c r="H169" s="246">
        <v>478</v>
      </c>
      <c r="I169" s="729"/>
      <c r="J169" s="729"/>
      <c r="K169" s="449"/>
      <c r="L169" s="449"/>
      <c r="M169" s="449"/>
      <c r="N169" s="449"/>
      <c r="O169" s="449"/>
      <c r="P169" s="449"/>
      <c r="Q169" s="407"/>
      <c r="R169" s="47" t="str">
        <f t="shared" si="2"/>
        <v>Incomplete</v>
      </c>
      <c r="S169" s="378"/>
      <c r="T169" s="44"/>
    </row>
    <row r="170" spans="1:22" ht="15.6" x14ac:dyDescent="0.3">
      <c r="A170" s="42"/>
      <c r="B170" s="376"/>
      <c r="C170" s="398"/>
      <c r="D170" s="346"/>
      <c r="E170" s="243" t="s">
        <v>529</v>
      </c>
      <c r="F170" s="243" t="s">
        <v>530</v>
      </c>
      <c r="G170" s="243" t="s">
        <v>531</v>
      </c>
      <c r="H170" s="244">
        <v>480</v>
      </c>
      <c r="I170" s="729"/>
      <c r="J170" s="729"/>
      <c r="K170" s="449"/>
      <c r="L170" s="449"/>
      <c r="M170" s="449"/>
      <c r="N170" s="449"/>
      <c r="O170" s="449"/>
      <c r="P170" s="449"/>
      <c r="Q170" s="407"/>
      <c r="R170" s="47" t="str">
        <f t="shared" si="2"/>
        <v>Incomplete</v>
      </c>
      <c r="S170" s="378"/>
      <c r="T170" s="44"/>
    </row>
    <row r="171" spans="1:22" ht="15.6" x14ac:dyDescent="0.3">
      <c r="A171" s="42"/>
      <c r="B171" s="376"/>
      <c r="C171" s="346"/>
      <c r="D171" s="346"/>
      <c r="E171" s="245" t="s">
        <v>532</v>
      </c>
      <c r="F171" s="245" t="s">
        <v>533</v>
      </c>
      <c r="G171" s="245" t="s">
        <v>534</v>
      </c>
      <c r="H171" s="246">
        <v>175</v>
      </c>
      <c r="I171" s="729"/>
      <c r="J171" s="729"/>
      <c r="K171" s="449"/>
      <c r="L171" s="449"/>
      <c r="M171" s="449"/>
      <c r="N171" s="449"/>
      <c r="O171" s="449"/>
      <c r="P171" s="449"/>
      <c r="Q171" s="407"/>
      <c r="R171" s="47" t="str">
        <f t="shared" si="2"/>
        <v>Incomplete</v>
      </c>
      <c r="S171" s="378"/>
      <c r="T171" s="44"/>
    </row>
    <row r="172" spans="1:22" ht="15.6" x14ac:dyDescent="0.3">
      <c r="A172" s="42"/>
      <c r="B172" s="376"/>
      <c r="C172" s="346"/>
      <c r="D172" s="346"/>
      <c r="E172" s="243" t="s">
        <v>535</v>
      </c>
      <c r="F172" s="243" t="s">
        <v>536</v>
      </c>
      <c r="G172" s="243" t="s">
        <v>537</v>
      </c>
      <c r="H172" s="244">
        <v>484</v>
      </c>
      <c r="I172" s="729"/>
      <c r="J172" s="729"/>
      <c r="K172" s="449"/>
      <c r="L172" s="449"/>
      <c r="M172" s="449"/>
      <c r="N172" s="449"/>
      <c r="O172" s="449"/>
      <c r="P172" s="449"/>
      <c r="Q172" s="407"/>
      <c r="R172" s="47" t="str">
        <f t="shared" si="2"/>
        <v>Incomplete</v>
      </c>
      <c r="S172" s="378"/>
      <c r="T172" s="44"/>
    </row>
    <row r="173" spans="1:22" ht="15.6" x14ac:dyDescent="0.3">
      <c r="A173" s="42"/>
      <c r="B173" s="376"/>
      <c r="C173" s="346"/>
      <c r="D173" s="346"/>
      <c r="E173" s="245" t="s">
        <v>538</v>
      </c>
      <c r="F173" s="245" t="s">
        <v>539</v>
      </c>
      <c r="G173" s="245" t="s">
        <v>540</v>
      </c>
      <c r="H173" s="246">
        <v>583</v>
      </c>
      <c r="I173" s="729"/>
      <c r="J173" s="729"/>
      <c r="K173" s="449"/>
      <c r="L173" s="449"/>
      <c r="M173" s="449"/>
      <c r="N173" s="449"/>
      <c r="O173" s="449"/>
      <c r="P173" s="449"/>
      <c r="Q173" s="407"/>
      <c r="R173" s="47" t="str">
        <f t="shared" si="2"/>
        <v>Incomplete</v>
      </c>
      <c r="S173" s="378"/>
      <c r="T173" s="44"/>
    </row>
    <row r="174" spans="1:22" ht="15.6" x14ac:dyDescent="0.3">
      <c r="A174" s="42"/>
      <c r="B174" s="376"/>
      <c r="C174" s="346"/>
      <c r="D174" s="346"/>
      <c r="E174" s="243" t="s">
        <v>541</v>
      </c>
      <c r="F174" s="243" t="s">
        <v>542</v>
      </c>
      <c r="G174" s="243" t="s">
        <v>543</v>
      </c>
      <c r="H174" s="244">
        <v>498</v>
      </c>
      <c r="I174" s="729"/>
      <c r="J174" s="729"/>
      <c r="K174" s="449"/>
      <c r="L174" s="449"/>
      <c r="M174" s="449"/>
      <c r="N174" s="449"/>
      <c r="O174" s="449"/>
      <c r="P174" s="449"/>
      <c r="Q174" s="407"/>
      <c r="R174" s="47" t="str">
        <f t="shared" si="2"/>
        <v>Incomplete</v>
      </c>
      <c r="S174" s="378"/>
      <c r="T174" s="44"/>
    </row>
    <row r="175" spans="1:22" ht="15.6" x14ac:dyDescent="0.3">
      <c r="A175" s="42"/>
      <c r="B175" s="376"/>
      <c r="C175" s="346"/>
      <c r="D175" s="346"/>
      <c r="E175" s="245" t="s">
        <v>544</v>
      </c>
      <c r="F175" s="245" t="s">
        <v>545</v>
      </c>
      <c r="G175" s="245" t="s">
        <v>546</v>
      </c>
      <c r="H175" s="246">
        <v>492</v>
      </c>
      <c r="I175" s="729"/>
      <c r="J175" s="729"/>
      <c r="K175" s="449"/>
      <c r="L175" s="449"/>
      <c r="M175" s="449"/>
      <c r="N175" s="449"/>
      <c r="O175" s="449"/>
      <c r="P175" s="449"/>
      <c r="Q175" s="407"/>
      <c r="R175" s="47" t="str">
        <f t="shared" si="2"/>
        <v>Incomplete</v>
      </c>
      <c r="S175" s="378"/>
      <c r="T175" s="44"/>
    </row>
    <row r="176" spans="1:22" ht="15.6" x14ac:dyDescent="0.3">
      <c r="A176" s="42"/>
      <c r="B176" s="376"/>
      <c r="C176" s="346"/>
      <c r="D176" s="346"/>
      <c r="E176" s="243" t="s">
        <v>547</v>
      </c>
      <c r="F176" s="243" t="s">
        <v>548</v>
      </c>
      <c r="G176" s="243" t="s">
        <v>549</v>
      </c>
      <c r="H176" s="244">
        <v>496</v>
      </c>
      <c r="I176" s="729"/>
      <c r="J176" s="729"/>
      <c r="K176" s="449"/>
      <c r="L176" s="449"/>
      <c r="M176" s="449"/>
      <c r="N176" s="449"/>
      <c r="O176" s="449"/>
      <c r="P176" s="449"/>
      <c r="Q176" s="407"/>
      <c r="R176" s="47" t="str">
        <f t="shared" si="2"/>
        <v>Incomplete</v>
      </c>
      <c r="S176" s="378"/>
      <c r="T176" s="44"/>
    </row>
    <row r="177" spans="1:20" ht="15.6" x14ac:dyDescent="0.3">
      <c r="A177" s="42"/>
      <c r="B177" s="376"/>
      <c r="C177" s="346"/>
      <c r="D177" s="346"/>
      <c r="E177" s="245" t="s">
        <v>550</v>
      </c>
      <c r="F177" s="245" t="s">
        <v>551</v>
      </c>
      <c r="G177" s="245" t="s">
        <v>552</v>
      </c>
      <c r="H177" s="246">
        <v>499</v>
      </c>
      <c r="I177" s="729"/>
      <c r="J177" s="729"/>
      <c r="K177" s="449"/>
      <c r="L177" s="449"/>
      <c r="M177" s="449"/>
      <c r="N177" s="449"/>
      <c r="O177" s="449"/>
      <c r="P177" s="449"/>
      <c r="Q177" s="407"/>
      <c r="R177" s="47" t="str">
        <f t="shared" si="2"/>
        <v>Incomplete</v>
      </c>
      <c r="S177" s="378"/>
      <c r="T177" s="44"/>
    </row>
    <row r="178" spans="1:20" ht="15.6" x14ac:dyDescent="0.3">
      <c r="A178" s="42"/>
      <c r="B178" s="376"/>
      <c r="C178" s="346"/>
      <c r="D178" s="346"/>
      <c r="E178" s="243" t="s">
        <v>553</v>
      </c>
      <c r="F178" s="243" t="s">
        <v>554</v>
      </c>
      <c r="G178" s="243" t="s">
        <v>555</v>
      </c>
      <c r="H178" s="244">
        <v>500</v>
      </c>
      <c r="I178" s="729"/>
      <c r="J178" s="729"/>
      <c r="K178" s="449"/>
      <c r="L178" s="449"/>
      <c r="M178" s="449"/>
      <c r="N178" s="449"/>
      <c r="O178" s="449"/>
      <c r="P178" s="449"/>
      <c r="Q178" s="407"/>
      <c r="R178" s="47" t="str">
        <f t="shared" si="2"/>
        <v>Incomplete</v>
      </c>
      <c r="S178" s="378"/>
      <c r="T178" s="44"/>
    </row>
    <row r="179" spans="1:20" ht="15.6" x14ac:dyDescent="0.3">
      <c r="A179" s="42"/>
      <c r="B179" s="376"/>
      <c r="C179" s="346"/>
      <c r="D179" s="346"/>
      <c r="E179" s="245" t="s">
        <v>556</v>
      </c>
      <c r="F179" s="245" t="s">
        <v>557</v>
      </c>
      <c r="G179" s="245" t="s">
        <v>558</v>
      </c>
      <c r="H179" s="246">
        <v>504</v>
      </c>
      <c r="I179" s="729"/>
      <c r="J179" s="729"/>
      <c r="K179" s="449"/>
      <c r="L179" s="449"/>
      <c r="M179" s="449"/>
      <c r="N179" s="449"/>
      <c r="O179" s="449"/>
      <c r="P179" s="449"/>
      <c r="Q179" s="407"/>
      <c r="R179" s="47" t="str">
        <f t="shared" si="2"/>
        <v>Incomplete</v>
      </c>
      <c r="S179" s="378"/>
      <c r="T179" s="44"/>
    </row>
    <row r="180" spans="1:20" ht="15.6" x14ac:dyDescent="0.3">
      <c r="A180" s="42"/>
      <c r="B180" s="376"/>
      <c r="C180" s="346"/>
      <c r="D180" s="346"/>
      <c r="E180" s="243" t="s">
        <v>559</v>
      </c>
      <c r="F180" s="243" t="s">
        <v>560</v>
      </c>
      <c r="G180" s="243" t="s">
        <v>561</v>
      </c>
      <c r="H180" s="244">
        <v>508</v>
      </c>
      <c r="I180" s="729"/>
      <c r="J180" s="729"/>
      <c r="K180" s="449"/>
      <c r="L180" s="449"/>
      <c r="M180" s="449"/>
      <c r="N180" s="449"/>
      <c r="O180" s="449"/>
      <c r="P180" s="449"/>
      <c r="Q180" s="407"/>
      <c r="R180" s="47" t="str">
        <f t="shared" si="2"/>
        <v>Incomplete</v>
      </c>
      <c r="S180" s="378"/>
      <c r="T180" s="44"/>
    </row>
    <row r="181" spans="1:20" ht="15.6" x14ac:dyDescent="0.3">
      <c r="A181" s="42"/>
      <c r="B181" s="376"/>
      <c r="C181" s="346"/>
      <c r="D181" s="346"/>
      <c r="E181" s="245" t="s">
        <v>562</v>
      </c>
      <c r="F181" s="245" t="s">
        <v>563</v>
      </c>
      <c r="G181" s="245" t="s">
        <v>564</v>
      </c>
      <c r="H181" s="246">
        <v>104</v>
      </c>
      <c r="I181" s="729"/>
      <c r="J181" s="729"/>
      <c r="K181" s="449"/>
      <c r="L181" s="449"/>
      <c r="M181" s="449"/>
      <c r="N181" s="449"/>
      <c r="O181" s="449"/>
      <c r="P181" s="449"/>
      <c r="Q181" s="407"/>
      <c r="R181" s="47" t="str">
        <f t="shared" si="2"/>
        <v>Incomplete</v>
      </c>
      <c r="S181" s="378"/>
      <c r="T181" s="44"/>
    </row>
    <row r="182" spans="1:20" ht="15.6" x14ac:dyDescent="0.3">
      <c r="A182" s="42"/>
      <c r="B182" s="376"/>
      <c r="C182" s="346"/>
      <c r="D182" s="346"/>
      <c r="E182" s="243" t="s">
        <v>565</v>
      </c>
      <c r="F182" s="243" t="s">
        <v>566</v>
      </c>
      <c r="G182" s="243" t="s">
        <v>567</v>
      </c>
      <c r="H182" s="244">
        <v>516</v>
      </c>
      <c r="I182" s="729"/>
      <c r="J182" s="729"/>
      <c r="K182" s="449"/>
      <c r="L182" s="449"/>
      <c r="M182" s="449"/>
      <c r="N182" s="449"/>
      <c r="O182" s="449"/>
      <c r="P182" s="449"/>
      <c r="Q182" s="407"/>
      <c r="R182" s="47" t="str">
        <f t="shared" si="2"/>
        <v>Incomplete</v>
      </c>
      <c r="S182" s="378"/>
      <c r="T182" s="44"/>
    </row>
    <row r="183" spans="1:20" ht="15.6" x14ac:dyDescent="0.3">
      <c r="A183" s="42"/>
      <c r="B183" s="376"/>
      <c r="C183" s="346"/>
      <c r="D183" s="346"/>
      <c r="E183" s="245" t="s">
        <v>568</v>
      </c>
      <c r="F183" s="245" t="s">
        <v>569</v>
      </c>
      <c r="G183" s="245" t="s">
        <v>570</v>
      </c>
      <c r="H183" s="246">
        <v>520</v>
      </c>
      <c r="I183" s="729"/>
      <c r="J183" s="729"/>
      <c r="K183" s="449"/>
      <c r="L183" s="449"/>
      <c r="M183" s="449"/>
      <c r="N183" s="449"/>
      <c r="O183" s="449"/>
      <c r="P183" s="449"/>
      <c r="Q183" s="407"/>
      <c r="R183" s="47" t="str">
        <f t="shared" si="2"/>
        <v>Incomplete</v>
      </c>
      <c r="S183" s="378"/>
      <c r="T183" s="44"/>
    </row>
    <row r="184" spans="1:20" ht="15.6" x14ac:dyDescent="0.3">
      <c r="A184" s="42"/>
      <c r="B184" s="376"/>
      <c r="C184" s="346"/>
      <c r="D184" s="346"/>
      <c r="E184" s="243" t="s">
        <v>571</v>
      </c>
      <c r="F184" s="243" t="s">
        <v>572</v>
      </c>
      <c r="G184" s="243" t="s">
        <v>573</v>
      </c>
      <c r="H184" s="244">
        <v>524</v>
      </c>
      <c r="I184" s="729"/>
      <c r="J184" s="729"/>
      <c r="K184" s="449"/>
      <c r="L184" s="449"/>
      <c r="M184" s="449"/>
      <c r="N184" s="449"/>
      <c r="O184" s="449"/>
      <c r="P184" s="449"/>
      <c r="Q184" s="407"/>
      <c r="R184" s="47" t="str">
        <f t="shared" si="2"/>
        <v>Incomplete</v>
      </c>
      <c r="S184" s="378"/>
      <c r="T184" s="44"/>
    </row>
    <row r="185" spans="1:20" ht="15.6" x14ac:dyDescent="0.3">
      <c r="A185" s="42"/>
      <c r="B185" s="376"/>
      <c r="C185" s="346"/>
      <c r="D185" s="346"/>
      <c r="E185" s="245" t="s">
        <v>1034</v>
      </c>
      <c r="F185" s="245" t="s">
        <v>574</v>
      </c>
      <c r="G185" s="245" t="s">
        <v>575</v>
      </c>
      <c r="H185" s="246">
        <v>528</v>
      </c>
      <c r="I185" s="729"/>
      <c r="J185" s="729"/>
      <c r="K185" s="449"/>
      <c r="L185" s="449"/>
      <c r="M185" s="449"/>
      <c r="N185" s="449"/>
      <c r="O185" s="449"/>
      <c r="P185" s="449"/>
      <c r="Q185" s="407"/>
      <c r="R185" s="47" t="str">
        <f t="shared" si="2"/>
        <v>Incomplete</v>
      </c>
      <c r="S185" s="378"/>
      <c r="T185" s="44"/>
    </row>
    <row r="186" spans="1:20" ht="15.6" x14ac:dyDescent="0.3">
      <c r="A186" s="42"/>
      <c r="B186" s="376"/>
      <c r="C186" s="346"/>
      <c r="D186" s="346"/>
      <c r="E186" s="243" t="s">
        <v>576</v>
      </c>
      <c r="F186" s="243" t="s">
        <v>577</v>
      </c>
      <c r="G186" s="243" t="s">
        <v>578</v>
      </c>
      <c r="H186" s="244">
        <v>540</v>
      </c>
      <c r="I186" s="729"/>
      <c r="J186" s="729"/>
      <c r="K186" s="449"/>
      <c r="L186" s="449"/>
      <c r="M186" s="449"/>
      <c r="N186" s="449"/>
      <c r="O186" s="449"/>
      <c r="P186" s="449"/>
      <c r="Q186" s="407"/>
      <c r="R186" s="47" t="str">
        <f t="shared" si="2"/>
        <v>Incomplete</v>
      </c>
      <c r="S186" s="378"/>
      <c r="T186" s="44"/>
    </row>
    <row r="187" spans="1:20" ht="15.6" x14ac:dyDescent="0.3">
      <c r="A187" s="42"/>
      <c r="B187" s="376"/>
      <c r="C187" s="346"/>
      <c r="D187" s="346"/>
      <c r="E187" s="245" t="s">
        <v>579</v>
      </c>
      <c r="F187" s="245" t="s">
        <v>580</v>
      </c>
      <c r="G187" s="245" t="s">
        <v>581</v>
      </c>
      <c r="H187" s="246">
        <v>554</v>
      </c>
      <c r="I187" s="729"/>
      <c r="J187" s="729"/>
      <c r="K187" s="449"/>
      <c r="L187" s="449"/>
      <c r="M187" s="449"/>
      <c r="N187" s="449"/>
      <c r="O187" s="449"/>
      <c r="P187" s="449"/>
      <c r="Q187" s="407"/>
      <c r="R187" s="47" t="str">
        <f t="shared" si="2"/>
        <v>Incomplete</v>
      </c>
      <c r="S187" s="378"/>
      <c r="T187" s="44"/>
    </row>
    <row r="188" spans="1:20" ht="15.6" x14ac:dyDescent="0.3">
      <c r="A188" s="42"/>
      <c r="B188" s="376"/>
      <c r="C188" s="346"/>
      <c r="D188" s="346"/>
      <c r="E188" s="243" t="s">
        <v>582</v>
      </c>
      <c r="F188" s="243" t="s">
        <v>583</v>
      </c>
      <c r="G188" s="243" t="s">
        <v>584</v>
      </c>
      <c r="H188" s="244">
        <v>558</v>
      </c>
      <c r="I188" s="729"/>
      <c r="J188" s="729"/>
      <c r="K188" s="449"/>
      <c r="L188" s="449"/>
      <c r="M188" s="449"/>
      <c r="N188" s="449"/>
      <c r="O188" s="449"/>
      <c r="P188" s="449"/>
      <c r="Q188" s="407"/>
      <c r="R188" s="47" t="str">
        <f t="shared" si="2"/>
        <v>Incomplete</v>
      </c>
      <c r="S188" s="378"/>
      <c r="T188" s="44"/>
    </row>
    <row r="189" spans="1:20" ht="15.6" x14ac:dyDescent="0.3">
      <c r="A189" s="42"/>
      <c r="B189" s="376"/>
      <c r="C189" s="346"/>
      <c r="D189" s="346"/>
      <c r="E189" s="245" t="s">
        <v>585</v>
      </c>
      <c r="F189" s="245" t="s">
        <v>586</v>
      </c>
      <c r="G189" s="245" t="s">
        <v>587</v>
      </c>
      <c r="H189" s="246">
        <v>562</v>
      </c>
      <c r="I189" s="729"/>
      <c r="J189" s="729"/>
      <c r="K189" s="449"/>
      <c r="L189" s="449"/>
      <c r="M189" s="449"/>
      <c r="N189" s="449"/>
      <c r="O189" s="449"/>
      <c r="P189" s="449"/>
      <c r="Q189" s="407"/>
      <c r="R189" s="47" t="str">
        <f t="shared" si="2"/>
        <v>Incomplete</v>
      </c>
      <c r="S189" s="378"/>
      <c r="T189" s="44"/>
    </row>
    <row r="190" spans="1:20" ht="15.6" x14ac:dyDescent="0.3">
      <c r="A190" s="42"/>
      <c r="B190" s="376"/>
      <c r="C190" s="346"/>
      <c r="D190" s="346"/>
      <c r="E190" s="243" t="s">
        <v>588</v>
      </c>
      <c r="F190" s="243" t="s">
        <v>589</v>
      </c>
      <c r="G190" s="243" t="s">
        <v>590</v>
      </c>
      <c r="H190" s="244">
        <v>566</v>
      </c>
      <c r="I190" s="729"/>
      <c r="J190" s="729"/>
      <c r="K190" s="449"/>
      <c r="L190" s="449"/>
      <c r="M190" s="449"/>
      <c r="N190" s="449"/>
      <c r="O190" s="449"/>
      <c r="P190" s="449"/>
      <c r="Q190" s="407"/>
      <c r="R190" s="47" t="str">
        <f t="shared" si="2"/>
        <v>Incomplete</v>
      </c>
      <c r="S190" s="378"/>
      <c r="T190" s="44"/>
    </row>
    <row r="191" spans="1:20" ht="15.6" x14ac:dyDescent="0.3">
      <c r="A191" s="42"/>
      <c r="B191" s="376"/>
      <c r="C191" s="346"/>
      <c r="D191" s="346"/>
      <c r="E191" s="245" t="s">
        <v>591</v>
      </c>
      <c r="F191" s="245" t="s">
        <v>592</v>
      </c>
      <c r="G191" s="245" t="s">
        <v>593</v>
      </c>
      <c r="H191" s="246">
        <v>570</v>
      </c>
      <c r="I191" s="729"/>
      <c r="J191" s="729"/>
      <c r="K191" s="449"/>
      <c r="L191" s="449"/>
      <c r="M191" s="449"/>
      <c r="N191" s="449"/>
      <c r="O191" s="449"/>
      <c r="P191" s="449"/>
      <c r="Q191" s="407"/>
      <c r="R191" s="47" t="str">
        <f t="shared" si="2"/>
        <v>Incomplete</v>
      </c>
      <c r="S191" s="378"/>
      <c r="T191" s="44"/>
    </row>
    <row r="192" spans="1:20" ht="15.6" x14ac:dyDescent="0.3">
      <c r="A192" s="42"/>
      <c r="B192" s="376"/>
      <c r="C192" s="346"/>
      <c r="D192" s="346"/>
      <c r="E192" s="243" t="s">
        <v>594</v>
      </c>
      <c r="F192" s="243" t="s">
        <v>595</v>
      </c>
      <c r="G192" s="243" t="s">
        <v>596</v>
      </c>
      <c r="H192" s="244">
        <v>574</v>
      </c>
      <c r="I192" s="729"/>
      <c r="J192" s="729"/>
      <c r="K192" s="449"/>
      <c r="L192" s="449"/>
      <c r="M192" s="449"/>
      <c r="N192" s="449"/>
      <c r="O192" s="449"/>
      <c r="P192" s="449"/>
      <c r="Q192" s="407"/>
      <c r="R192" s="47" t="str">
        <f t="shared" si="2"/>
        <v>Incomplete</v>
      </c>
      <c r="S192" s="378"/>
      <c r="T192" s="44"/>
    </row>
    <row r="193" spans="1:20" ht="15.6" x14ac:dyDescent="0.3">
      <c r="A193" s="42"/>
      <c r="B193" s="376"/>
      <c r="C193" s="346"/>
      <c r="D193" s="346"/>
      <c r="E193" s="245" t="s">
        <v>597</v>
      </c>
      <c r="F193" s="245" t="s">
        <v>598</v>
      </c>
      <c r="G193" s="245" t="s">
        <v>599</v>
      </c>
      <c r="H193" s="246">
        <v>580</v>
      </c>
      <c r="I193" s="729"/>
      <c r="J193" s="729"/>
      <c r="K193" s="449"/>
      <c r="L193" s="449"/>
      <c r="M193" s="449"/>
      <c r="N193" s="449"/>
      <c r="O193" s="449"/>
      <c r="P193" s="449"/>
      <c r="Q193" s="407"/>
      <c r="R193" s="47" t="str">
        <f t="shared" si="2"/>
        <v>Incomplete</v>
      </c>
      <c r="S193" s="378"/>
      <c r="T193" s="44"/>
    </row>
    <row r="194" spans="1:20" ht="15.6" x14ac:dyDescent="0.3">
      <c r="A194" s="42"/>
      <c r="B194" s="376"/>
      <c r="C194" s="346"/>
      <c r="D194" s="346"/>
      <c r="E194" s="243" t="s">
        <v>600</v>
      </c>
      <c r="F194" s="243" t="s">
        <v>601</v>
      </c>
      <c r="G194" s="243" t="s">
        <v>602</v>
      </c>
      <c r="H194" s="244">
        <v>578</v>
      </c>
      <c r="I194" s="729"/>
      <c r="J194" s="729"/>
      <c r="K194" s="449"/>
      <c r="L194" s="449"/>
      <c r="M194" s="449"/>
      <c r="N194" s="449"/>
      <c r="O194" s="449"/>
      <c r="P194" s="449"/>
      <c r="Q194" s="407"/>
      <c r="R194" s="47" t="str">
        <f t="shared" si="2"/>
        <v>Incomplete</v>
      </c>
      <c r="S194" s="378"/>
      <c r="T194" s="44"/>
    </row>
    <row r="195" spans="1:20" ht="15.6" x14ac:dyDescent="0.3">
      <c r="A195" s="42"/>
      <c r="B195" s="376"/>
      <c r="C195" s="346"/>
      <c r="D195" s="346"/>
      <c r="E195" s="245" t="s">
        <v>603</v>
      </c>
      <c r="F195" s="245" t="s">
        <v>604</v>
      </c>
      <c r="G195" s="245" t="s">
        <v>605</v>
      </c>
      <c r="H195" s="246">
        <v>512</v>
      </c>
      <c r="I195" s="729"/>
      <c r="J195" s="729"/>
      <c r="K195" s="449"/>
      <c r="L195" s="449"/>
      <c r="M195" s="449"/>
      <c r="N195" s="449"/>
      <c r="O195" s="449"/>
      <c r="P195" s="449"/>
      <c r="Q195" s="407"/>
      <c r="R195" s="47" t="str">
        <f t="shared" si="2"/>
        <v>Incomplete</v>
      </c>
      <c r="S195" s="378"/>
      <c r="T195" s="44"/>
    </row>
    <row r="196" spans="1:20" ht="15.6" x14ac:dyDescent="0.3">
      <c r="A196" s="42"/>
      <c r="B196" s="376"/>
      <c r="C196" s="346"/>
      <c r="D196" s="346"/>
      <c r="E196" s="243" t="s">
        <v>606</v>
      </c>
      <c r="F196" s="243" t="s">
        <v>607</v>
      </c>
      <c r="G196" s="243" t="s">
        <v>608</v>
      </c>
      <c r="H196" s="244">
        <v>586</v>
      </c>
      <c r="I196" s="729"/>
      <c r="J196" s="729"/>
      <c r="K196" s="449"/>
      <c r="L196" s="449"/>
      <c r="M196" s="449"/>
      <c r="N196" s="449"/>
      <c r="O196" s="449"/>
      <c r="P196" s="449"/>
      <c r="Q196" s="407"/>
      <c r="R196" s="47" t="str">
        <f t="shared" si="2"/>
        <v>Incomplete</v>
      </c>
      <c r="S196" s="378"/>
      <c r="T196" s="44"/>
    </row>
    <row r="197" spans="1:20" ht="15.6" x14ac:dyDescent="0.3">
      <c r="A197" s="42"/>
      <c r="B197" s="376"/>
      <c r="C197" s="346"/>
      <c r="D197" s="346"/>
      <c r="E197" s="245" t="s">
        <v>609</v>
      </c>
      <c r="F197" s="245" t="s">
        <v>610</v>
      </c>
      <c r="G197" s="245" t="s">
        <v>611</v>
      </c>
      <c r="H197" s="246">
        <v>585</v>
      </c>
      <c r="I197" s="729"/>
      <c r="J197" s="729"/>
      <c r="K197" s="449"/>
      <c r="L197" s="449"/>
      <c r="M197" s="449"/>
      <c r="N197" s="449"/>
      <c r="O197" s="449"/>
      <c r="P197" s="449"/>
      <c r="Q197" s="407"/>
      <c r="R197" s="47" t="str">
        <f t="shared" si="2"/>
        <v>Incomplete</v>
      </c>
      <c r="S197" s="378"/>
      <c r="T197" s="44"/>
    </row>
    <row r="198" spans="1:20" ht="15.6" x14ac:dyDescent="0.3">
      <c r="A198" s="42"/>
      <c r="B198" s="376"/>
      <c r="C198" s="346"/>
      <c r="D198" s="346"/>
      <c r="E198" s="243" t="s">
        <v>612</v>
      </c>
      <c r="F198" s="243" t="s">
        <v>613</v>
      </c>
      <c r="G198" s="243" t="s">
        <v>614</v>
      </c>
      <c r="H198" s="244">
        <v>275</v>
      </c>
      <c r="I198" s="729"/>
      <c r="J198" s="729"/>
      <c r="K198" s="449"/>
      <c r="L198" s="449"/>
      <c r="M198" s="449"/>
      <c r="N198" s="449"/>
      <c r="O198" s="449"/>
      <c r="P198" s="449"/>
      <c r="Q198" s="407"/>
      <c r="R198" s="47" t="str">
        <f t="shared" si="2"/>
        <v>Incomplete</v>
      </c>
      <c r="S198" s="378"/>
      <c r="T198" s="44"/>
    </row>
    <row r="199" spans="1:20" ht="15.6" x14ac:dyDescent="0.3">
      <c r="A199" s="42"/>
      <c r="B199" s="376"/>
      <c r="C199" s="346"/>
      <c r="D199" s="346"/>
      <c r="E199" s="245" t="s">
        <v>615</v>
      </c>
      <c r="F199" s="245" t="s">
        <v>616</v>
      </c>
      <c r="G199" s="245" t="s">
        <v>617</v>
      </c>
      <c r="H199" s="246">
        <v>591</v>
      </c>
      <c r="I199" s="729"/>
      <c r="J199" s="729"/>
      <c r="K199" s="449"/>
      <c r="L199" s="449"/>
      <c r="M199" s="449"/>
      <c r="N199" s="449"/>
      <c r="O199" s="449"/>
      <c r="P199" s="449"/>
      <c r="Q199" s="407"/>
      <c r="R199" s="47" t="str">
        <f t="shared" si="2"/>
        <v>Incomplete</v>
      </c>
      <c r="S199" s="378"/>
      <c r="T199" s="44"/>
    </row>
    <row r="200" spans="1:20" ht="15.6" x14ac:dyDescent="0.3">
      <c r="A200" s="42"/>
      <c r="B200" s="376"/>
      <c r="C200" s="346"/>
      <c r="D200" s="346"/>
      <c r="E200" s="243" t="s">
        <v>618</v>
      </c>
      <c r="F200" s="243" t="s">
        <v>619</v>
      </c>
      <c r="G200" s="243" t="s">
        <v>620</v>
      </c>
      <c r="H200" s="244">
        <v>598</v>
      </c>
      <c r="I200" s="729"/>
      <c r="J200" s="729"/>
      <c r="K200" s="449"/>
      <c r="L200" s="449"/>
      <c r="M200" s="449"/>
      <c r="N200" s="449"/>
      <c r="O200" s="449"/>
      <c r="P200" s="449"/>
      <c r="Q200" s="407"/>
      <c r="R200" s="47" t="str">
        <f t="shared" si="2"/>
        <v>Incomplete</v>
      </c>
      <c r="S200" s="378"/>
      <c r="T200" s="44"/>
    </row>
    <row r="201" spans="1:20" ht="15.6" x14ac:dyDescent="0.3">
      <c r="A201" s="42"/>
      <c r="B201" s="376"/>
      <c r="C201" s="346"/>
      <c r="D201" s="346"/>
      <c r="E201" s="245" t="s">
        <v>621</v>
      </c>
      <c r="F201" s="245" t="s">
        <v>622</v>
      </c>
      <c r="G201" s="245" t="s">
        <v>623</v>
      </c>
      <c r="H201" s="246">
        <v>600</v>
      </c>
      <c r="I201" s="729"/>
      <c r="J201" s="729"/>
      <c r="K201" s="449"/>
      <c r="L201" s="449"/>
      <c r="M201" s="449"/>
      <c r="N201" s="449"/>
      <c r="O201" s="449"/>
      <c r="P201" s="449"/>
      <c r="Q201" s="407"/>
      <c r="R201" s="47" t="str">
        <f t="shared" si="2"/>
        <v>Incomplete</v>
      </c>
      <c r="S201" s="378"/>
      <c r="T201" s="44"/>
    </row>
    <row r="202" spans="1:20" ht="15.6" x14ac:dyDescent="0.3">
      <c r="A202" s="42"/>
      <c r="B202" s="376"/>
      <c r="C202" s="346"/>
      <c r="D202" s="346"/>
      <c r="E202" s="243" t="s">
        <v>624</v>
      </c>
      <c r="F202" s="243" t="s">
        <v>625</v>
      </c>
      <c r="G202" s="243" t="s">
        <v>626</v>
      </c>
      <c r="H202" s="244">
        <v>604</v>
      </c>
      <c r="I202" s="729"/>
      <c r="J202" s="729"/>
      <c r="K202" s="449"/>
      <c r="L202" s="449"/>
      <c r="M202" s="449"/>
      <c r="N202" s="449"/>
      <c r="O202" s="449"/>
      <c r="P202" s="449"/>
      <c r="Q202" s="407"/>
      <c r="R202" s="47" t="str">
        <f t="shared" si="2"/>
        <v>Incomplete</v>
      </c>
      <c r="S202" s="378"/>
      <c r="T202" s="44"/>
    </row>
    <row r="203" spans="1:20" ht="15.6" x14ac:dyDescent="0.3">
      <c r="A203" s="42"/>
      <c r="B203" s="376"/>
      <c r="C203" s="346"/>
      <c r="D203" s="346"/>
      <c r="E203" s="245" t="s">
        <v>1035</v>
      </c>
      <c r="F203" s="245" t="s">
        <v>627</v>
      </c>
      <c r="G203" s="245" t="s">
        <v>628</v>
      </c>
      <c r="H203" s="246">
        <v>608</v>
      </c>
      <c r="I203" s="729"/>
      <c r="J203" s="729"/>
      <c r="K203" s="449"/>
      <c r="L203" s="449"/>
      <c r="M203" s="449"/>
      <c r="N203" s="449"/>
      <c r="O203" s="449"/>
      <c r="P203" s="449"/>
      <c r="Q203" s="407"/>
      <c r="R203" s="47" t="str">
        <f t="shared" si="2"/>
        <v>Incomplete</v>
      </c>
      <c r="S203" s="378"/>
      <c r="T203" s="44"/>
    </row>
    <row r="204" spans="1:20" ht="15.6" x14ac:dyDescent="0.3">
      <c r="A204" s="42"/>
      <c r="B204" s="376"/>
      <c r="C204" s="346"/>
      <c r="D204" s="346"/>
      <c r="E204" s="243" t="s">
        <v>629</v>
      </c>
      <c r="F204" s="243" t="s">
        <v>630</v>
      </c>
      <c r="G204" s="243" t="s">
        <v>631</v>
      </c>
      <c r="H204" s="244">
        <v>612</v>
      </c>
      <c r="I204" s="729"/>
      <c r="J204" s="729"/>
      <c r="K204" s="449"/>
      <c r="L204" s="449"/>
      <c r="M204" s="449"/>
      <c r="N204" s="449"/>
      <c r="O204" s="449"/>
      <c r="P204" s="449"/>
      <c r="Q204" s="407"/>
      <c r="R204" s="47" t="str">
        <f t="shared" si="2"/>
        <v>Incomplete</v>
      </c>
      <c r="S204" s="378"/>
      <c r="T204" s="44"/>
    </row>
    <row r="205" spans="1:20" ht="15.6" x14ac:dyDescent="0.3">
      <c r="A205" s="42"/>
      <c r="B205" s="376"/>
      <c r="C205" s="346"/>
      <c r="D205" s="346"/>
      <c r="E205" s="245" t="s">
        <v>632</v>
      </c>
      <c r="F205" s="245" t="s">
        <v>633</v>
      </c>
      <c r="G205" s="245" t="s">
        <v>634</v>
      </c>
      <c r="H205" s="246">
        <v>616</v>
      </c>
      <c r="I205" s="729"/>
      <c r="J205" s="729"/>
      <c r="K205" s="449"/>
      <c r="L205" s="449"/>
      <c r="M205" s="449"/>
      <c r="N205" s="449"/>
      <c r="O205" s="449"/>
      <c r="P205" s="449"/>
      <c r="Q205" s="407"/>
      <c r="R205" s="47" t="str">
        <f t="shared" si="2"/>
        <v>Incomplete</v>
      </c>
      <c r="S205" s="378"/>
      <c r="T205" s="44"/>
    </row>
    <row r="206" spans="1:20" ht="15.6" x14ac:dyDescent="0.3">
      <c r="A206" s="42"/>
      <c r="B206" s="376"/>
      <c r="C206" s="346"/>
      <c r="D206" s="346"/>
      <c r="E206" s="243" t="s">
        <v>635</v>
      </c>
      <c r="F206" s="243" t="s">
        <v>636</v>
      </c>
      <c r="G206" s="243" t="s">
        <v>637</v>
      </c>
      <c r="H206" s="244">
        <v>620</v>
      </c>
      <c r="I206" s="729"/>
      <c r="J206" s="729"/>
      <c r="K206" s="449"/>
      <c r="L206" s="449"/>
      <c r="M206" s="449"/>
      <c r="N206" s="449"/>
      <c r="O206" s="449"/>
      <c r="P206" s="449"/>
      <c r="Q206" s="407"/>
      <c r="R206" s="47" t="str">
        <f t="shared" si="2"/>
        <v>Incomplete</v>
      </c>
      <c r="S206" s="378"/>
      <c r="T206" s="44"/>
    </row>
    <row r="207" spans="1:20" ht="15.6" x14ac:dyDescent="0.3">
      <c r="A207" s="42"/>
      <c r="B207" s="376"/>
      <c r="C207" s="346"/>
      <c r="D207" s="346"/>
      <c r="E207" s="245" t="s">
        <v>638</v>
      </c>
      <c r="F207" s="245" t="s">
        <v>639</v>
      </c>
      <c r="G207" s="245" t="s">
        <v>640</v>
      </c>
      <c r="H207" s="246">
        <v>630</v>
      </c>
      <c r="I207" s="729"/>
      <c r="J207" s="729"/>
      <c r="K207" s="449"/>
      <c r="L207" s="449"/>
      <c r="M207" s="449"/>
      <c r="N207" s="449"/>
      <c r="O207" s="449"/>
      <c r="P207" s="449"/>
      <c r="Q207" s="407"/>
      <c r="R207" s="47" t="str">
        <f t="shared" si="2"/>
        <v>Incomplete</v>
      </c>
      <c r="S207" s="378"/>
      <c r="T207" s="44"/>
    </row>
    <row r="208" spans="1:20" ht="15.6" x14ac:dyDescent="0.3">
      <c r="A208" s="42"/>
      <c r="B208" s="376"/>
      <c r="C208" s="346"/>
      <c r="D208" s="346"/>
      <c r="E208" s="243" t="s">
        <v>641</v>
      </c>
      <c r="F208" s="243" t="s">
        <v>642</v>
      </c>
      <c r="G208" s="243" t="s">
        <v>643</v>
      </c>
      <c r="H208" s="244">
        <v>634</v>
      </c>
      <c r="I208" s="729"/>
      <c r="J208" s="729"/>
      <c r="K208" s="449"/>
      <c r="L208" s="449"/>
      <c r="M208" s="449"/>
      <c r="N208" s="449"/>
      <c r="O208" s="449"/>
      <c r="P208" s="449"/>
      <c r="Q208" s="407"/>
      <c r="R208" s="47" t="str">
        <f t="shared" si="2"/>
        <v>Incomplete</v>
      </c>
      <c r="S208" s="378"/>
      <c r="T208" s="44"/>
    </row>
    <row r="209" spans="1:20" ht="15.6" x14ac:dyDescent="0.3">
      <c r="A209" s="42"/>
      <c r="B209" s="376"/>
      <c r="C209" s="346"/>
      <c r="D209" s="346"/>
      <c r="E209" s="245" t="s">
        <v>644</v>
      </c>
      <c r="F209" s="245" t="s">
        <v>645</v>
      </c>
      <c r="G209" s="245" t="s">
        <v>646</v>
      </c>
      <c r="H209" s="246">
        <v>638</v>
      </c>
      <c r="I209" s="729"/>
      <c r="J209" s="729"/>
      <c r="K209" s="449"/>
      <c r="L209" s="449"/>
      <c r="M209" s="449"/>
      <c r="N209" s="449"/>
      <c r="O209" s="449"/>
      <c r="P209" s="449"/>
      <c r="Q209" s="407"/>
      <c r="R209" s="47" t="str">
        <f t="shared" si="2"/>
        <v>Incomplete</v>
      </c>
      <c r="S209" s="378"/>
      <c r="T209" s="44"/>
    </row>
    <row r="210" spans="1:20" ht="15.6" x14ac:dyDescent="0.3">
      <c r="A210" s="42"/>
      <c r="B210" s="376"/>
      <c r="C210" s="346"/>
      <c r="D210" s="346"/>
      <c r="E210" s="243" t="s">
        <v>647</v>
      </c>
      <c r="F210" s="243" t="s">
        <v>648</v>
      </c>
      <c r="G210" s="243" t="s">
        <v>649</v>
      </c>
      <c r="H210" s="244">
        <v>642</v>
      </c>
      <c r="I210" s="729"/>
      <c r="J210" s="729"/>
      <c r="K210" s="449"/>
      <c r="L210" s="449"/>
      <c r="M210" s="449"/>
      <c r="N210" s="449"/>
      <c r="O210" s="449"/>
      <c r="P210" s="449"/>
      <c r="Q210" s="407"/>
      <c r="R210" s="47" t="str">
        <f t="shared" si="2"/>
        <v>Incomplete</v>
      </c>
      <c r="S210" s="378"/>
      <c r="T210" s="44"/>
    </row>
    <row r="211" spans="1:20" ht="15.6" x14ac:dyDescent="0.3">
      <c r="A211" s="42"/>
      <c r="B211" s="376"/>
      <c r="C211" s="346"/>
      <c r="D211" s="346"/>
      <c r="E211" s="245" t="s">
        <v>1036</v>
      </c>
      <c r="F211" s="245" t="s">
        <v>650</v>
      </c>
      <c r="G211" s="245" t="s">
        <v>651</v>
      </c>
      <c r="H211" s="246">
        <v>643</v>
      </c>
      <c r="I211" s="729"/>
      <c r="J211" s="729"/>
      <c r="K211" s="449"/>
      <c r="L211" s="449"/>
      <c r="M211" s="449"/>
      <c r="N211" s="449"/>
      <c r="O211" s="449"/>
      <c r="P211" s="449"/>
      <c r="Q211" s="407"/>
      <c r="R211" s="47" t="str">
        <f t="shared" si="2"/>
        <v>Incomplete</v>
      </c>
      <c r="S211" s="378"/>
      <c r="T211" s="44"/>
    </row>
    <row r="212" spans="1:20" ht="15.6" x14ac:dyDescent="0.3">
      <c r="A212" s="42"/>
      <c r="B212" s="376"/>
      <c r="C212" s="346"/>
      <c r="D212" s="346"/>
      <c r="E212" s="243" t="s">
        <v>652</v>
      </c>
      <c r="F212" s="243" t="s">
        <v>653</v>
      </c>
      <c r="G212" s="243" t="s">
        <v>654</v>
      </c>
      <c r="H212" s="244">
        <v>646</v>
      </c>
      <c r="I212" s="729"/>
      <c r="J212" s="729"/>
      <c r="K212" s="449"/>
      <c r="L212" s="449"/>
      <c r="M212" s="449"/>
      <c r="N212" s="449"/>
      <c r="O212" s="449"/>
      <c r="P212" s="449"/>
      <c r="Q212" s="407"/>
      <c r="R212" s="47" t="str">
        <f t="shared" si="2"/>
        <v>Incomplete</v>
      </c>
      <c r="S212" s="378"/>
      <c r="T212" s="44"/>
    </row>
    <row r="213" spans="1:20" ht="15.6" x14ac:dyDescent="0.3">
      <c r="A213" s="42"/>
      <c r="B213" s="376"/>
      <c r="C213" s="346"/>
      <c r="D213" s="346"/>
      <c r="E213" s="245" t="s">
        <v>655</v>
      </c>
      <c r="F213" s="245" t="s">
        <v>656</v>
      </c>
      <c r="G213" s="245" t="s">
        <v>657</v>
      </c>
      <c r="H213" s="246">
        <v>652</v>
      </c>
      <c r="I213" s="729"/>
      <c r="J213" s="729"/>
      <c r="K213" s="449"/>
      <c r="L213" s="449"/>
      <c r="M213" s="449"/>
      <c r="N213" s="449"/>
      <c r="O213" s="449"/>
      <c r="P213" s="449"/>
      <c r="Q213" s="407"/>
      <c r="R213" s="47" t="str">
        <f t="shared" si="2"/>
        <v>Incomplete</v>
      </c>
      <c r="S213" s="378"/>
      <c r="T213" s="44"/>
    </row>
    <row r="214" spans="1:20" ht="15.6" x14ac:dyDescent="0.3">
      <c r="A214" s="42"/>
      <c r="B214" s="376"/>
      <c r="C214" s="346"/>
      <c r="D214" s="346"/>
      <c r="E214" s="243" t="s">
        <v>658</v>
      </c>
      <c r="F214" s="243" t="s">
        <v>659</v>
      </c>
      <c r="G214" s="243" t="s">
        <v>660</v>
      </c>
      <c r="H214" s="244">
        <v>654</v>
      </c>
      <c r="I214" s="729"/>
      <c r="J214" s="729"/>
      <c r="K214" s="449"/>
      <c r="L214" s="449"/>
      <c r="M214" s="449"/>
      <c r="N214" s="449"/>
      <c r="O214" s="449"/>
      <c r="P214" s="449"/>
      <c r="Q214" s="407"/>
      <c r="R214" s="47" t="str">
        <f t="shared" si="2"/>
        <v>Incomplete</v>
      </c>
      <c r="S214" s="378"/>
      <c r="T214" s="44"/>
    </row>
    <row r="215" spans="1:20" ht="15.6" x14ac:dyDescent="0.3">
      <c r="A215" s="42"/>
      <c r="B215" s="376"/>
      <c r="C215" s="346"/>
      <c r="D215" s="346"/>
      <c r="E215" s="245" t="s">
        <v>661</v>
      </c>
      <c r="F215" s="245" t="s">
        <v>662</v>
      </c>
      <c r="G215" s="245" t="s">
        <v>663</v>
      </c>
      <c r="H215" s="246">
        <v>659</v>
      </c>
      <c r="I215" s="729"/>
      <c r="J215" s="729"/>
      <c r="K215" s="449"/>
      <c r="L215" s="449"/>
      <c r="M215" s="449"/>
      <c r="N215" s="449"/>
      <c r="O215" s="449"/>
      <c r="P215" s="449"/>
      <c r="Q215" s="407"/>
      <c r="R215" s="47" t="str">
        <f t="shared" si="2"/>
        <v>Incomplete</v>
      </c>
      <c r="S215" s="378"/>
      <c r="T215" s="44"/>
    </row>
    <row r="216" spans="1:20" ht="15.6" x14ac:dyDescent="0.3">
      <c r="A216" s="42"/>
      <c r="B216" s="376"/>
      <c r="C216" s="346"/>
      <c r="D216" s="346"/>
      <c r="E216" s="243" t="s">
        <v>664</v>
      </c>
      <c r="F216" s="243" t="s">
        <v>665</v>
      </c>
      <c r="G216" s="243" t="s">
        <v>666</v>
      </c>
      <c r="H216" s="244">
        <v>662</v>
      </c>
      <c r="I216" s="729"/>
      <c r="J216" s="729"/>
      <c r="K216" s="449"/>
      <c r="L216" s="449"/>
      <c r="M216" s="449"/>
      <c r="N216" s="449"/>
      <c r="O216" s="449"/>
      <c r="P216" s="449"/>
      <c r="Q216" s="407"/>
      <c r="R216" s="47" t="str">
        <f t="shared" si="2"/>
        <v>Incomplete</v>
      </c>
      <c r="S216" s="378"/>
      <c r="T216" s="44"/>
    </row>
    <row r="217" spans="1:20" ht="15.6" x14ac:dyDescent="0.3">
      <c r="A217" s="42"/>
      <c r="B217" s="376"/>
      <c r="C217" s="346"/>
      <c r="D217" s="346"/>
      <c r="E217" s="245" t="s">
        <v>667</v>
      </c>
      <c r="F217" s="245" t="s">
        <v>668</v>
      </c>
      <c r="G217" s="245" t="s">
        <v>669</v>
      </c>
      <c r="H217" s="246">
        <v>663</v>
      </c>
      <c r="I217" s="729"/>
      <c r="J217" s="729"/>
      <c r="K217" s="449"/>
      <c r="L217" s="449"/>
      <c r="M217" s="449"/>
      <c r="N217" s="449"/>
      <c r="O217" s="449"/>
      <c r="P217" s="449"/>
      <c r="Q217" s="407"/>
      <c r="R217" s="47" t="str">
        <f t="shared" si="2"/>
        <v>Incomplete</v>
      </c>
      <c r="S217" s="378"/>
      <c r="T217" s="44"/>
    </row>
    <row r="218" spans="1:20" ht="15.6" x14ac:dyDescent="0.3">
      <c r="A218" s="42"/>
      <c r="B218" s="376"/>
      <c r="C218" s="346"/>
      <c r="D218" s="346"/>
      <c r="E218" s="243" t="s">
        <v>670</v>
      </c>
      <c r="F218" s="243" t="s">
        <v>671</v>
      </c>
      <c r="G218" s="243" t="s">
        <v>672</v>
      </c>
      <c r="H218" s="244">
        <v>666</v>
      </c>
      <c r="I218" s="729"/>
      <c r="J218" s="729"/>
      <c r="K218" s="449"/>
      <c r="L218" s="449"/>
      <c r="M218" s="449"/>
      <c r="N218" s="449"/>
      <c r="O218" s="449"/>
      <c r="P218" s="449"/>
      <c r="Q218" s="407"/>
      <c r="R218" s="47" t="str">
        <f t="shared" si="2"/>
        <v>Incomplete</v>
      </c>
      <c r="S218" s="378"/>
      <c r="T218" s="44"/>
    </row>
    <row r="219" spans="1:20" ht="15.6" x14ac:dyDescent="0.3">
      <c r="A219" s="42"/>
      <c r="B219" s="376"/>
      <c r="C219" s="346"/>
      <c r="D219" s="346"/>
      <c r="E219" s="245" t="s">
        <v>673</v>
      </c>
      <c r="F219" s="245" t="s">
        <v>674</v>
      </c>
      <c r="G219" s="245" t="s">
        <v>675</v>
      </c>
      <c r="H219" s="246">
        <v>670</v>
      </c>
      <c r="I219" s="729"/>
      <c r="J219" s="729"/>
      <c r="K219" s="449"/>
      <c r="L219" s="449"/>
      <c r="M219" s="449"/>
      <c r="N219" s="449"/>
      <c r="O219" s="449"/>
      <c r="P219" s="449"/>
      <c r="Q219" s="407"/>
      <c r="R219" s="47" t="str">
        <f t="shared" si="2"/>
        <v>Incomplete</v>
      </c>
      <c r="S219" s="378"/>
      <c r="T219" s="44"/>
    </row>
    <row r="220" spans="1:20" ht="15.6" x14ac:dyDescent="0.3">
      <c r="A220" s="42"/>
      <c r="B220" s="376"/>
      <c r="C220" s="346"/>
      <c r="D220" s="346"/>
      <c r="E220" s="243" t="s">
        <v>676</v>
      </c>
      <c r="F220" s="243" t="s">
        <v>677</v>
      </c>
      <c r="G220" s="243" t="s">
        <v>678</v>
      </c>
      <c r="H220" s="244">
        <v>882</v>
      </c>
      <c r="I220" s="729"/>
      <c r="J220" s="729"/>
      <c r="K220" s="449"/>
      <c r="L220" s="449"/>
      <c r="M220" s="449"/>
      <c r="N220" s="449"/>
      <c r="O220" s="449"/>
      <c r="P220" s="449"/>
      <c r="Q220" s="407"/>
      <c r="R220" s="47" t="str">
        <f t="shared" si="2"/>
        <v>Incomplete</v>
      </c>
      <c r="S220" s="378"/>
      <c r="T220" s="44"/>
    </row>
    <row r="221" spans="1:20" ht="15.6" x14ac:dyDescent="0.3">
      <c r="A221" s="42"/>
      <c r="B221" s="376"/>
      <c r="C221" s="346"/>
      <c r="D221" s="346"/>
      <c r="E221" s="245" t="s">
        <v>679</v>
      </c>
      <c r="F221" s="245" t="s">
        <v>680</v>
      </c>
      <c r="G221" s="245" t="s">
        <v>681</v>
      </c>
      <c r="H221" s="246">
        <v>674</v>
      </c>
      <c r="I221" s="729"/>
      <c r="J221" s="729"/>
      <c r="K221" s="449"/>
      <c r="L221" s="449"/>
      <c r="M221" s="449"/>
      <c r="N221" s="449"/>
      <c r="O221" s="449"/>
      <c r="P221" s="449"/>
      <c r="Q221" s="407"/>
      <c r="R221" s="47" t="str">
        <f t="shared" ref="R221:R276" si="3">IF(OR(J221="",I221=""),"Incomplete","Complete")</f>
        <v>Incomplete</v>
      </c>
      <c r="S221" s="378"/>
      <c r="T221" s="44"/>
    </row>
    <row r="222" spans="1:20" ht="15.6" x14ac:dyDescent="0.3">
      <c r="A222" s="42"/>
      <c r="B222" s="376"/>
      <c r="C222" s="346"/>
      <c r="D222" s="346"/>
      <c r="E222" s="243" t="s">
        <v>682</v>
      </c>
      <c r="F222" s="243" t="s">
        <v>683</v>
      </c>
      <c r="G222" s="243" t="s">
        <v>684</v>
      </c>
      <c r="H222" s="244">
        <v>678</v>
      </c>
      <c r="I222" s="729"/>
      <c r="J222" s="729"/>
      <c r="K222" s="449"/>
      <c r="L222" s="449"/>
      <c r="M222" s="449"/>
      <c r="N222" s="449"/>
      <c r="O222" s="449"/>
      <c r="P222" s="449"/>
      <c r="Q222" s="407"/>
      <c r="R222" s="47" t="str">
        <f t="shared" si="3"/>
        <v>Incomplete</v>
      </c>
      <c r="S222" s="378"/>
      <c r="T222" s="44"/>
    </row>
    <row r="223" spans="1:20" ht="15.6" x14ac:dyDescent="0.3">
      <c r="A223" s="42"/>
      <c r="B223" s="376"/>
      <c r="C223" s="346"/>
      <c r="D223" s="346"/>
      <c r="E223" s="245" t="s">
        <v>685</v>
      </c>
      <c r="F223" s="245" t="s">
        <v>686</v>
      </c>
      <c r="G223" s="245" t="s">
        <v>687</v>
      </c>
      <c r="H223" s="246">
        <v>682</v>
      </c>
      <c r="I223" s="729"/>
      <c r="J223" s="729"/>
      <c r="K223" s="449"/>
      <c r="L223" s="449"/>
      <c r="M223" s="449"/>
      <c r="N223" s="449"/>
      <c r="O223" s="449"/>
      <c r="P223" s="449"/>
      <c r="Q223" s="407"/>
      <c r="R223" s="47" t="str">
        <f t="shared" si="3"/>
        <v>Incomplete</v>
      </c>
      <c r="S223" s="378"/>
      <c r="T223" s="44"/>
    </row>
    <row r="224" spans="1:20" ht="15.6" x14ac:dyDescent="0.3">
      <c r="A224" s="42"/>
      <c r="B224" s="376"/>
      <c r="C224" s="346"/>
      <c r="D224" s="346"/>
      <c r="E224" s="243" t="s">
        <v>688</v>
      </c>
      <c r="F224" s="243" t="s">
        <v>689</v>
      </c>
      <c r="G224" s="243" t="s">
        <v>690</v>
      </c>
      <c r="H224" s="244">
        <v>686</v>
      </c>
      <c r="I224" s="729"/>
      <c r="J224" s="729"/>
      <c r="K224" s="449"/>
      <c r="L224" s="449"/>
      <c r="M224" s="449"/>
      <c r="N224" s="449"/>
      <c r="O224" s="449"/>
      <c r="P224" s="449"/>
      <c r="Q224" s="407"/>
      <c r="R224" s="47" t="str">
        <f t="shared" si="3"/>
        <v>Incomplete</v>
      </c>
      <c r="S224" s="378"/>
      <c r="T224" s="44"/>
    </row>
    <row r="225" spans="1:20" ht="15.6" x14ac:dyDescent="0.3">
      <c r="A225" s="42"/>
      <c r="B225" s="376"/>
      <c r="C225" s="346"/>
      <c r="D225" s="346"/>
      <c r="E225" s="245" t="s">
        <v>691</v>
      </c>
      <c r="F225" s="245" t="s">
        <v>692</v>
      </c>
      <c r="G225" s="245" t="s">
        <v>693</v>
      </c>
      <c r="H225" s="246">
        <v>688</v>
      </c>
      <c r="I225" s="729"/>
      <c r="J225" s="729"/>
      <c r="K225" s="449"/>
      <c r="L225" s="449"/>
      <c r="M225" s="449"/>
      <c r="N225" s="449"/>
      <c r="O225" s="449"/>
      <c r="P225" s="449"/>
      <c r="Q225" s="407"/>
      <c r="R225" s="47" t="str">
        <f t="shared" si="3"/>
        <v>Incomplete</v>
      </c>
      <c r="S225" s="378"/>
      <c r="T225" s="44"/>
    </row>
    <row r="226" spans="1:20" ht="15.6" x14ac:dyDescent="0.3">
      <c r="A226" s="42"/>
      <c r="B226" s="376"/>
      <c r="C226" s="346"/>
      <c r="D226" s="346"/>
      <c r="E226" s="243" t="s">
        <v>694</v>
      </c>
      <c r="F226" s="243" t="s">
        <v>695</v>
      </c>
      <c r="G226" s="243" t="s">
        <v>696</v>
      </c>
      <c r="H226" s="244">
        <v>690</v>
      </c>
      <c r="I226" s="729"/>
      <c r="J226" s="729"/>
      <c r="K226" s="449"/>
      <c r="L226" s="449"/>
      <c r="M226" s="449"/>
      <c r="N226" s="449"/>
      <c r="O226" s="449"/>
      <c r="P226" s="449"/>
      <c r="Q226" s="407"/>
      <c r="R226" s="47" t="str">
        <f t="shared" si="3"/>
        <v>Incomplete</v>
      </c>
      <c r="S226" s="378"/>
      <c r="T226" s="44"/>
    </row>
    <row r="227" spans="1:20" ht="15.6" x14ac:dyDescent="0.3">
      <c r="A227" s="42"/>
      <c r="B227" s="376"/>
      <c r="C227" s="346"/>
      <c r="D227" s="346"/>
      <c r="E227" s="245" t="s">
        <v>697</v>
      </c>
      <c r="F227" s="245" t="s">
        <v>698</v>
      </c>
      <c r="G227" s="245" t="s">
        <v>699</v>
      </c>
      <c r="H227" s="246">
        <v>694</v>
      </c>
      <c r="I227" s="729"/>
      <c r="J227" s="729"/>
      <c r="K227" s="449"/>
      <c r="L227" s="449"/>
      <c r="M227" s="449"/>
      <c r="N227" s="449"/>
      <c r="O227" s="449"/>
      <c r="P227" s="449"/>
      <c r="Q227" s="407"/>
      <c r="R227" s="47" t="str">
        <f t="shared" si="3"/>
        <v>Incomplete</v>
      </c>
      <c r="S227" s="378"/>
      <c r="T227" s="44"/>
    </row>
    <row r="228" spans="1:20" ht="15.6" x14ac:dyDescent="0.3">
      <c r="A228" s="42"/>
      <c r="B228" s="376"/>
      <c r="C228" s="346"/>
      <c r="D228" s="346"/>
      <c r="E228" s="243" t="s">
        <v>700</v>
      </c>
      <c r="F228" s="243" t="s">
        <v>701</v>
      </c>
      <c r="G228" s="243" t="s">
        <v>702</v>
      </c>
      <c r="H228" s="244">
        <v>702</v>
      </c>
      <c r="I228" s="729"/>
      <c r="J228" s="729"/>
      <c r="K228" s="449"/>
      <c r="L228" s="449"/>
      <c r="M228" s="449"/>
      <c r="N228" s="449"/>
      <c r="O228" s="449"/>
      <c r="P228" s="449"/>
      <c r="Q228" s="407"/>
      <c r="R228" s="47" t="str">
        <f t="shared" si="3"/>
        <v>Incomplete</v>
      </c>
      <c r="S228" s="378"/>
      <c r="T228" s="44"/>
    </row>
    <row r="229" spans="1:20" ht="15.6" x14ac:dyDescent="0.3">
      <c r="A229" s="42"/>
      <c r="B229" s="376"/>
      <c r="C229" s="346"/>
      <c r="D229" s="346"/>
      <c r="E229" s="245" t="s">
        <v>703</v>
      </c>
      <c r="F229" s="245" t="s">
        <v>704</v>
      </c>
      <c r="G229" s="245" t="s">
        <v>705</v>
      </c>
      <c r="H229" s="246">
        <v>534</v>
      </c>
      <c r="I229" s="729"/>
      <c r="J229" s="729"/>
      <c r="K229" s="449"/>
      <c r="L229" s="449"/>
      <c r="M229" s="449"/>
      <c r="N229" s="449"/>
      <c r="O229" s="449"/>
      <c r="P229" s="449"/>
      <c r="Q229" s="407"/>
      <c r="R229" s="47" t="str">
        <f t="shared" si="3"/>
        <v>Incomplete</v>
      </c>
      <c r="S229" s="378"/>
      <c r="T229" s="44"/>
    </row>
    <row r="230" spans="1:20" ht="15.6" x14ac:dyDescent="0.3">
      <c r="A230" s="42"/>
      <c r="B230" s="376"/>
      <c r="C230" s="346"/>
      <c r="D230" s="346"/>
      <c r="E230" s="243" t="s">
        <v>706</v>
      </c>
      <c r="F230" s="243" t="s">
        <v>707</v>
      </c>
      <c r="G230" s="243" t="s">
        <v>708</v>
      </c>
      <c r="H230" s="244">
        <v>703</v>
      </c>
      <c r="I230" s="729"/>
      <c r="J230" s="729"/>
      <c r="K230" s="449"/>
      <c r="L230" s="449"/>
      <c r="M230" s="449"/>
      <c r="N230" s="449"/>
      <c r="O230" s="449"/>
      <c r="P230" s="449"/>
      <c r="Q230" s="407"/>
      <c r="R230" s="47" t="str">
        <f t="shared" si="3"/>
        <v>Incomplete</v>
      </c>
      <c r="S230" s="378"/>
      <c r="T230" s="44"/>
    </row>
    <row r="231" spans="1:20" ht="15.6" x14ac:dyDescent="0.3">
      <c r="A231" s="42"/>
      <c r="B231" s="376"/>
      <c r="C231" s="346"/>
      <c r="D231" s="346"/>
      <c r="E231" s="245" t="s">
        <v>709</v>
      </c>
      <c r="F231" s="245" t="s">
        <v>710</v>
      </c>
      <c r="G231" s="245" t="s">
        <v>711</v>
      </c>
      <c r="H231" s="246">
        <v>705</v>
      </c>
      <c r="I231" s="729"/>
      <c r="J231" s="729"/>
      <c r="K231" s="449"/>
      <c r="L231" s="449"/>
      <c r="M231" s="449"/>
      <c r="N231" s="449"/>
      <c r="O231" s="449"/>
      <c r="P231" s="449"/>
      <c r="Q231" s="407"/>
      <c r="R231" s="47" t="str">
        <f t="shared" si="3"/>
        <v>Incomplete</v>
      </c>
      <c r="S231" s="378"/>
      <c r="T231" s="44"/>
    </row>
    <row r="232" spans="1:20" ht="15.6" x14ac:dyDescent="0.3">
      <c r="A232" s="42"/>
      <c r="B232" s="376"/>
      <c r="C232" s="346"/>
      <c r="D232" s="346"/>
      <c r="E232" s="243" t="s">
        <v>712</v>
      </c>
      <c r="F232" s="243" t="s">
        <v>713</v>
      </c>
      <c r="G232" s="243" t="s">
        <v>714</v>
      </c>
      <c r="H232" s="244">
        <v>90</v>
      </c>
      <c r="I232" s="729"/>
      <c r="J232" s="729"/>
      <c r="K232" s="449"/>
      <c r="L232" s="449"/>
      <c r="M232" s="449"/>
      <c r="N232" s="449"/>
      <c r="O232" s="449"/>
      <c r="P232" s="449"/>
      <c r="Q232" s="407"/>
      <c r="R232" s="47" t="str">
        <f t="shared" si="3"/>
        <v>Incomplete</v>
      </c>
      <c r="S232" s="378"/>
      <c r="T232" s="44"/>
    </row>
    <row r="233" spans="1:20" ht="15.6" x14ac:dyDescent="0.3">
      <c r="A233" s="42"/>
      <c r="B233" s="376"/>
      <c r="C233" s="346"/>
      <c r="D233" s="346"/>
      <c r="E233" s="245" t="s">
        <v>715</v>
      </c>
      <c r="F233" s="245" t="s">
        <v>716</v>
      </c>
      <c r="G233" s="245" t="s">
        <v>717</v>
      </c>
      <c r="H233" s="246">
        <v>706</v>
      </c>
      <c r="I233" s="729"/>
      <c r="J233" s="729"/>
      <c r="K233" s="449"/>
      <c r="L233" s="449"/>
      <c r="M233" s="449"/>
      <c r="N233" s="449"/>
      <c r="O233" s="449"/>
      <c r="P233" s="449"/>
      <c r="Q233" s="407"/>
      <c r="R233" s="47" t="str">
        <f t="shared" si="3"/>
        <v>Incomplete</v>
      </c>
      <c r="S233" s="378"/>
      <c r="T233" s="44"/>
    </row>
    <row r="234" spans="1:20" ht="15.6" x14ac:dyDescent="0.3">
      <c r="A234" s="42"/>
      <c r="B234" s="376"/>
      <c r="C234" s="346"/>
      <c r="D234" s="346"/>
      <c r="E234" s="243" t="s">
        <v>718</v>
      </c>
      <c r="F234" s="243" t="s">
        <v>719</v>
      </c>
      <c r="G234" s="243" t="s">
        <v>720</v>
      </c>
      <c r="H234" s="244">
        <v>710</v>
      </c>
      <c r="I234" s="729"/>
      <c r="J234" s="729"/>
      <c r="K234" s="449"/>
      <c r="L234" s="449"/>
      <c r="M234" s="449"/>
      <c r="N234" s="449"/>
      <c r="O234" s="449"/>
      <c r="P234" s="449"/>
      <c r="Q234" s="407"/>
      <c r="R234" s="47" t="str">
        <f t="shared" si="3"/>
        <v>Incomplete</v>
      </c>
      <c r="S234" s="378"/>
      <c r="T234" s="44"/>
    </row>
    <row r="235" spans="1:20" ht="15.6" x14ac:dyDescent="0.3">
      <c r="A235" s="42"/>
      <c r="B235" s="376"/>
      <c r="C235" s="346"/>
      <c r="D235" s="346"/>
      <c r="E235" s="245" t="s">
        <v>721</v>
      </c>
      <c r="F235" s="245" t="s">
        <v>722</v>
      </c>
      <c r="G235" s="245" t="s">
        <v>723</v>
      </c>
      <c r="H235" s="246">
        <v>239</v>
      </c>
      <c r="I235" s="729"/>
      <c r="J235" s="729"/>
      <c r="K235" s="449"/>
      <c r="L235" s="449"/>
      <c r="M235" s="449"/>
      <c r="N235" s="449"/>
      <c r="O235" s="449"/>
      <c r="P235" s="449"/>
      <c r="Q235" s="407"/>
      <c r="R235" s="47" t="str">
        <f t="shared" si="3"/>
        <v>Incomplete</v>
      </c>
      <c r="S235" s="378"/>
      <c r="T235" s="44"/>
    </row>
    <row r="236" spans="1:20" ht="15.6" x14ac:dyDescent="0.3">
      <c r="A236" s="42"/>
      <c r="B236" s="376"/>
      <c r="C236" s="346"/>
      <c r="D236" s="346"/>
      <c r="E236" s="243" t="s">
        <v>724</v>
      </c>
      <c r="F236" s="243" t="s">
        <v>725</v>
      </c>
      <c r="G236" s="243" t="s">
        <v>726</v>
      </c>
      <c r="H236" s="244">
        <v>728</v>
      </c>
      <c r="I236" s="729"/>
      <c r="J236" s="729"/>
      <c r="K236" s="449"/>
      <c r="L236" s="449"/>
      <c r="M236" s="449"/>
      <c r="N236" s="449"/>
      <c r="O236" s="449"/>
      <c r="P236" s="449"/>
      <c r="Q236" s="407"/>
      <c r="R236" s="47" t="str">
        <f t="shared" si="3"/>
        <v>Incomplete</v>
      </c>
      <c r="S236" s="378"/>
      <c r="T236" s="44"/>
    </row>
    <row r="237" spans="1:20" ht="15.6" x14ac:dyDescent="0.3">
      <c r="A237" s="42"/>
      <c r="B237" s="376"/>
      <c r="C237" s="346"/>
      <c r="D237" s="346"/>
      <c r="E237" s="245" t="s">
        <v>727</v>
      </c>
      <c r="F237" s="245" t="s">
        <v>728</v>
      </c>
      <c r="G237" s="245" t="s">
        <v>729</v>
      </c>
      <c r="H237" s="246">
        <v>724</v>
      </c>
      <c r="I237" s="729"/>
      <c r="J237" s="729"/>
      <c r="K237" s="449"/>
      <c r="L237" s="449"/>
      <c r="M237" s="449"/>
      <c r="N237" s="449"/>
      <c r="O237" s="449"/>
      <c r="P237" s="449"/>
      <c r="Q237" s="407"/>
      <c r="R237" s="47" t="str">
        <f t="shared" si="3"/>
        <v>Incomplete</v>
      </c>
      <c r="S237" s="378"/>
      <c r="T237" s="44"/>
    </row>
    <row r="238" spans="1:20" ht="15.6" x14ac:dyDescent="0.3">
      <c r="A238" s="42"/>
      <c r="B238" s="376"/>
      <c r="C238" s="346"/>
      <c r="D238" s="346"/>
      <c r="E238" s="243" t="s">
        <v>730</v>
      </c>
      <c r="F238" s="243" t="s">
        <v>731</v>
      </c>
      <c r="G238" s="243" t="s">
        <v>732</v>
      </c>
      <c r="H238" s="244">
        <v>144</v>
      </c>
      <c r="I238" s="729"/>
      <c r="J238" s="729"/>
      <c r="K238" s="449"/>
      <c r="L238" s="449"/>
      <c r="M238" s="449"/>
      <c r="N238" s="449"/>
      <c r="O238" s="449"/>
      <c r="P238" s="449"/>
      <c r="Q238" s="407"/>
      <c r="R238" s="47" t="str">
        <f t="shared" si="3"/>
        <v>Incomplete</v>
      </c>
      <c r="S238" s="378"/>
      <c r="T238" s="44"/>
    </row>
    <row r="239" spans="1:20" ht="15.6" x14ac:dyDescent="0.3">
      <c r="A239" s="42"/>
      <c r="B239" s="376"/>
      <c r="C239" s="346"/>
      <c r="D239" s="346"/>
      <c r="E239" s="245" t="s">
        <v>733</v>
      </c>
      <c r="F239" s="245" t="s">
        <v>734</v>
      </c>
      <c r="G239" s="245" t="s">
        <v>735</v>
      </c>
      <c r="H239" s="246">
        <v>729</v>
      </c>
      <c r="I239" s="729"/>
      <c r="J239" s="729"/>
      <c r="K239" s="449"/>
      <c r="L239" s="449"/>
      <c r="M239" s="449"/>
      <c r="N239" s="449"/>
      <c r="O239" s="449"/>
      <c r="P239" s="449"/>
      <c r="Q239" s="407"/>
      <c r="R239" s="47" t="str">
        <f t="shared" si="3"/>
        <v>Incomplete</v>
      </c>
      <c r="S239" s="378"/>
      <c r="T239" s="44"/>
    </row>
    <row r="240" spans="1:20" ht="15.6" x14ac:dyDescent="0.3">
      <c r="A240" s="42"/>
      <c r="B240" s="376"/>
      <c r="C240" s="346"/>
      <c r="D240" s="346"/>
      <c r="E240" s="243" t="s">
        <v>736</v>
      </c>
      <c r="F240" s="243" t="s">
        <v>737</v>
      </c>
      <c r="G240" s="243" t="s">
        <v>738</v>
      </c>
      <c r="H240" s="244">
        <v>740</v>
      </c>
      <c r="I240" s="729"/>
      <c r="J240" s="729"/>
      <c r="K240" s="449"/>
      <c r="L240" s="449"/>
      <c r="M240" s="449"/>
      <c r="N240" s="449"/>
      <c r="O240" s="449"/>
      <c r="P240" s="449"/>
      <c r="Q240" s="407"/>
      <c r="R240" s="47" t="str">
        <f t="shared" si="3"/>
        <v>Incomplete</v>
      </c>
      <c r="S240" s="378"/>
      <c r="T240" s="44"/>
    </row>
    <row r="241" spans="1:20" ht="15.6" x14ac:dyDescent="0.3">
      <c r="A241" s="42"/>
      <c r="B241" s="376"/>
      <c r="C241" s="346"/>
      <c r="D241" s="346"/>
      <c r="E241" s="245" t="s">
        <v>739</v>
      </c>
      <c r="F241" s="245" t="s">
        <v>740</v>
      </c>
      <c r="G241" s="245" t="s">
        <v>741</v>
      </c>
      <c r="H241" s="246">
        <v>744</v>
      </c>
      <c r="I241" s="729"/>
      <c r="J241" s="729"/>
      <c r="K241" s="449"/>
      <c r="L241" s="449"/>
      <c r="M241" s="449"/>
      <c r="N241" s="449"/>
      <c r="O241" s="449"/>
      <c r="P241" s="449"/>
      <c r="Q241" s="407"/>
      <c r="R241" s="47" t="str">
        <f t="shared" si="3"/>
        <v>Incomplete</v>
      </c>
      <c r="S241" s="378"/>
      <c r="T241" s="44"/>
    </row>
    <row r="242" spans="1:20" ht="15.6" x14ac:dyDescent="0.3">
      <c r="A242" s="42"/>
      <c r="B242" s="376"/>
      <c r="C242" s="346"/>
      <c r="D242" s="346"/>
      <c r="E242" s="243" t="s">
        <v>744</v>
      </c>
      <c r="F242" s="243" t="s">
        <v>745</v>
      </c>
      <c r="G242" s="243" t="s">
        <v>746</v>
      </c>
      <c r="H242" s="244">
        <v>752</v>
      </c>
      <c r="I242" s="729"/>
      <c r="J242" s="729"/>
      <c r="K242" s="449"/>
      <c r="L242" s="449"/>
      <c r="M242" s="449"/>
      <c r="N242" s="449"/>
      <c r="O242" s="449"/>
      <c r="P242" s="449"/>
      <c r="Q242" s="407"/>
      <c r="R242" s="47" t="str">
        <f t="shared" si="3"/>
        <v>Incomplete</v>
      </c>
      <c r="S242" s="378"/>
      <c r="T242" s="44"/>
    </row>
    <row r="243" spans="1:20" ht="15.6" x14ac:dyDescent="0.3">
      <c r="A243" s="42"/>
      <c r="B243" s="376"/>
      <c r="C243" s="346"/>
      <c r="D243" s="346"/>
      <c r="E243" s="245" t="s">
        <v>747</v>
      </c>
      <c r="F243" s="245" t="s">
        <v>748</v>
      </c>
      <c r="G243" s="245" t="s">
        <v>749</v>
      </c>
      <c r="H243" s="246">
        <v>756</v>
      </c>
      <c r="I243" s="729"/>
      <c r="J243" s="729"/>
      <c r="K243" s="449"/>
      <c r="L243" s="449"/>
      <c r="M243" s="449"/>
      <c r="N243" s="449"/>
      <c r="O243" s="449"/>
      <c r="P243" s="449"/>
      <c r="Q243" s="407"/>
      <c r="R243" s="47" t="str">
        <f t="shared" si="3"/>
        <v>Incomplete</v>
      </c>
      <c r="S243" s="378"/>
      <c r="T243" s="44"/>
    </row>
    <row r="244" spans="1:20" ht="15.6" x14ac:dyDescent="0.3">
      <c r="A244" s="42"/>
      <c r="B244" s="376"/>
      <c r="C244" s="346"/>
      <c r="D244" s="346"/>
      <c r="E244" s="243" t="s">
        <v>750</v>
      </c>
      <c r="F244" s="243" t="s">
        <v>751</v>
      </c>
      <c r="G244" s="243" t="s">
        <v>752</v>
      </c>
      <c r="H244" s="244">
        <v>760</v>
      </c>
      <c r="I244" s="729"/>
      <c r="J244" s="729"/>
      <c r="K244" s="449"/>
      <c r="L244" s="449"/>
      <c r="M244" s="449"/>
      <c r="N244" s="449"/>
      <c r="O244" s="449"/>
      <c r="P244" s="449"/>
      <c r="Q244" s="407"/>
      <c r="R244" s="47" t="str">
        <f t="shared" si="3"/>
        <v>Incomplete</v>
      </c>
      <c r="S244" s="378"/>
      <c r="T244" s="44"/>
    </row>
    <row r="245" spans="1:20" ht="15.6" x14ac:dyDescent="0.3">
      <c r="A245" s="42"/>
      <c r="B245" s="376"/>
      <c r="C245" s="346"/>
      <c r="D245" s="346"/>
      <c r="E245" s="245" t="s">
        <v>753</v>
      </c>
      <c r="F245" s="245" t="s">
        <v>754</v>
      </c>
      <c r="G245" s="245" t="s">
        <v>755</v>
      </c>
      <c r="H245" s="246">
        <v>158</v>
      </c>
      <c r="I245" s="729"/>
      <c r="J245" s="729"/>
      <c r="K245" s="449"/>
      <c r="L245" s="449"/>
      <c r="M245" s="449"/>
      <c r="N245" s="449"/>
      <c r="O245" s="449"/>
      <c r="P245" s="449"/>
      <c r="Q245" s="407"/>
      <c r="R245" s="47" t="str">
        <f t="shared" si="3"/>
        <v>Incomplete</v>
      </c>
      <c r="S245" s="378"/>
      <c r="T245" s="44"/>
    </row>
    <row r="246" spans="1:20" ht="15.6" x14ac:dyDescent="0.3">
      <c r="A246" s="42"/>
      <c r="B246" s="376"/>
      <c r="C246" s="346"/>
      <c r="D246" s="346"/>
      <c r="E246" s="243" t="s">
        <v>756</v>
      </c>
      <c r="F246" s="243" t="s">
        <v>757</v>
      </c>
      <c r="G246" s="243" t="s">
        <v>758</v>
      </c>
      <c r="H246" s="244">
        <v>762</v>
      </c>
      <c r="I246" s="729"/>
      <c r="J246" s="729"/>
      <c r="K246" s="449"/>
      <c r="L246" s="449"/>
      <c r="M246" s="449"/>
      <c r="N246" s="449"/>
      <c r="O246" s="449"/>
      <c r="P246" s="449"/>
      <c r="Q246" s="407"/>
      <c r="R246" s="47" t="str">
        <f t="shared" si="3"/>
        <v>Incomplete</v>
      </c>
      <c r="S246" s="378"/>
      <c r="T246" s="44"/>
    </row>
    <row r="247" spans="1:20" ht="15.6" x14ac:dyDescent="0.3">
      <c r="A247" s="42"/>
      <c r="B247" s="376"/>
      <c r="C247" s="346"/>
      <c r="D247" s="346"/>
      <c r="E247" s="245" t="s">
        <v>759</v>
      </c>
      <c r="F247" s="245" t="s">
        <v>760</v>
      </c>
      <c r="G247" s="245" t="s">
        <v>761</v>
      </c>
      <c r="H247" s="246">
        <v>834</v>
      </c>
      <c r="I247" s="729"/>
      <c r="J247" s="729"/>
      <c r="K247" s="449"/>
      <c r="L247" s="449"/>
      <c r="M247" s="449"/>
      <c r="N247" s="449"/>
      <c r="O247" s="449"/>
      <c r="P247" s="449"/>
      <c r="Q247" s="407"/>
      <c r="R247" s="47" t="str">
        <f t="shared" si="3"/>
        <v>Incomplete</v>
      </c>
      <c r="S247" s="378"/>
      <c r="T247" s="44"/>
    </row>
    <row r="248" spans="1:20" ht="15.6" x14ac:dyDescent="0.3">
      <c r="A248" s="42"/>
      <c r="B248" s="376"/>
      <c r="C248" s="346"/>
      <c r="D248" s="346"/>
      <c r="E248" s="243" t="s">
        <v>762</v>
      </c>
      <c r="F248" s="243" t="s">
        <v>763</v>
      </c>
      <c r="G248" s="243" t="s">
        <v>764</v>
      </c>
      <c r="H248" s="244">
        <v>764</v>
      </c>
      <c r="I248" s="729"/>
      <c r="J248" s="729"/>
      <c r="K248" s="449"/>
      <c r="L248" s="449"/>
      <c r="M248" s="449"/>
      <c r="N248" s="449"/>
      <c r="O248" s="449"/>
      <c r="P248" s="449"/>
      <c r="Q248" s="407"/>
      <c r="R248" s="47" t="str">
        <f t="shared" si="3"/>
        <v>Incomplete</v>
      </c>
      <c r="S248" s="378"/>
      <c r="T248" s="44"/>
    </row>
    <row r="249" spans="1:20" ht="15.6" x14ac:dyDescent="0.3">
      <c r="A249" s="42"/>
      <c r="B249" s="376"/>
      <c r="C249" s="346"/>
      <c r="D249" s="346"/>
      <c r="E249" s="245" t="s">
        <v>765</v>
      </c>
      <c r="F249" s="245" t="s">
        <v>766</v>
      </c>
      <c r="G249" s="245" t="s">
        <v>767</v>
      </c>
      <c r="H249" s="246">
        <v>626</v>
      </c>
      <c r="I249" s="729"/>
      <c r="J249" s="729"/>
      <c r="K249" s="449"/>
      <c r="L249" s="449"/>
      <c r="M249" s="449"/>
      <c r="N249" s="449"/>
      <c r="O249" s="449"/>
      <c r="P249" s="449"/>
      <c r="Q249" s="407"/>
      <c r="R249" s="47" t="str">
        <f t="shared" si="3"/>
        <v>Incomplete</v>
      </c>
      <c r="S249" s="378"/>
      <c r="T249" s="44"/>
    </row>
    <row r="250" spans="1:20" ht="15.6" x14ac:dyDescent="0.3">
      <c r="A250" s="42"/>
      <c r="B250" s="376"/>
      <c r="C250" s="346"/>
      <c r="D250" s="346"/>
      <c r="E250" s="243" t="s">
        <v>768</v>
      </c>
      <c r="F250" s="243" t="s">
        <v>769</v>
      </c>
      <c r="G250" s="243" t="s">
        <v>770</v>
      </c>
      <c r="H250" s="244">
        <v>768</v>
      </c>
      <c r="I250" s="729"/>
      <c r="J250" s="729"/>
      <c r="K250" s="449"/>
      <c r="L250" s="449"/>
      <c r="M250" s="449"/>
      <c r="N250" s="449"/>
      <c r="O250" s="449"/>
      <c r="P250" s="449"/>
      <c r="Q250" s="407"/>
      <c r="R250" s="47" t="str">
        <f t="shared" si="3"/>
        <v>Incomplete</v>
      </c>
      <c r="S250" s="378"/>
      <c r="T250" s="44"/>
    </row>
    <row r="251" spans="1:20" ht="15.6" x14ac:dyDescent="0.3">
      <c r="A251" s="42"/>
      <c r="B251" s="376"/>
      <c r="C251" s="346"/>
      <c r="D251" s="346"/>
      <c r="E251" s="245" t="s">
        <v>771</v>
      </c>
      <c r="F251" s="245" t="s">
        <v>772</v>
      </c>
      <c r="G251" s="245" t="s">
        <v>773</v>
      </c>
      <c r="H251" s="246">
        <v>772</v>
      </c>
      <c r="I251" s="729"/>
      <c r="J251" s="729"/>
      <c r="K251" s="449"/>
      <c r="L251" s="449"/>
      <c r="M251" s="449"/>
      <c r="N251" s="449"/>
      <c r="O251" s="449"/>
      <c r="P251" s="449"/>
      <c r="Q251" s="407"/>
      <c r="R251" s="47" t="str">
        <f t="shared" si="3"/>
        <v>Incomplete</v>
      </c>
      <c r="S251" s="378"/>
      <c r="T251" s="44"/>
    </row>
    <row r="252" spans="1:20" ht="15.6" x14ac:dyDescent="0.3">
      <c r="A252" s="42"/>
      <c r="B252" s="376"/>
      <c r="C252" s="346"/>
      <c r="D252" s="346"/>
      <c r="E252" s="243" t="s">
        <v>774</v>
      </c>
      <c r="F252" s="243" t="s">
        <v>775</v>
      </c>
      <c r="G252" s="243" t="s">
        <v>776</v>
      </c>
      <c r="H252" s="244">
        <v>776</v>
      </c>
      <c r="I252" s="729"/>
      <c r="J252" s="729"/>
      <c r="K252" s="449"/>
      <c r="L252" s="449"/>
      <c r="M252" s="449"/>
      <c r="N252" s="449"/>
      <c r="O252" s="449"/>
      <c r="P252" s="449"/>
      <c r="Q252" s="407"/>
      <c r="R252" s="47" t="str">
        <f t="shared" si="3"/>
        <v>Incomplete</v>
      </c>
      <c r="S252" s="378"/>
      <c r="T252" s="44"/>
    </row>
    <row r="253" spans="1:20" ht="15.6" x14ac:dyDescent="0.3">
      <c r="A253" s="42"/>
      <c r="B253" s="376"/>
      <c r="C253" s="346"/>
      <c r="D253" s="346"/>
      <c r="E253" s="245" t="s">
        <v>777</v>
      </c>
      <c r="F253" s="245" t="s">
        <v>778</v>
      </c>
      <c r="G253" s="245" t="s">
        <v>779</v>
      </c>
      <c r="H253" s="246">
        <v>780</v>
      </c>
      <c r="I253" s="729"/>
      <c r="J253" s="729"/>
      <c r="K253" s="449"/>
      <c r="L253" s="449"/>
      <c r="M253" s="449"/>
      <c r="N253" s="449"/>
      <c r="O253" s="449"/>
      <c r="P253" s="449"/>
      <c r="Q253" s="407"/>
      <c r="R253" s="47" t="str">
        <f t="shared" si="3"/>
        <v>Incomplete</v>
      </c>
      <c r="S253" s="378"/>
      <c r="T253" s="44"/>
    </row>
    <row r="254" spans="1:20" ht="15.6" x14ac:dyDescent="0.3">
      <c r="A254" s="42"/>
      <c r="B254" s="376"/>
      <c r="C254" s="346"/>
      <c r="D254" s="346"/>
      <c r="E254" s="243" t="s">
        <v>780</v>
      </c>
      <c r="F254" s="243" t="s">
        <v>781</v>
      </c>
      <c r="G254" s="243" t="s">
        <v>782</v>
      </c>
      <c r="H254" s="244">
        <v>788</v>
      </c>
      <c r="I254" s="729"/>
      <c r="J254" s="729"/>
      <c r="K254" s="449"/>
      <c r="L254" s="449"/>
      <c r="M254" s="449"/>
      <c r="N254" s="449"/>
      <c r="O254" s="449"/>
      <c r="P254" s="449"/>
      <c r="Q254" s="407"/>
      <c r="R254" s="47" t="str">
        <f t="shared" si="3"/>
        <v>Incomplete</v>
      </c>
      <c r="S254" s="378"/>
      <c r="T254" s="44"/>
    </row>
    <row r="255" spans="1:20" ht="15.6" x14ac:dyDescent="0.3">
      <c r="A255" s="42"/>
      <c r="B255" s="376"/>
      <c r="C255" s="346"/>
      <c r="D255" s="346"/>
      <c r="E255" s="245" t="s">
        <v>783</v>
      </c>
      <c r="F255" s="245" t="s">
        <v>784</v>
      </c>
      <c r="G255" s="245" t="s">
        <v>785</v>
      </c>
      <c r="H255" s="246">
        <v>792</v>
      </c>
      <c r="I255" s="729"/>
      <c r="J255" s="729"/>
      <c r="K255" s="449"/>
      <c r="L255" s="449"/>
      <c r="M255" s="449"/>
      <c r="N255" s="449"/>
      <c r="O255" s="449"/>
      <c r="P255" s="449"/>
      <c r="Q255" s="407"/>
      <c r="R255" s="47" t="str">
        <f t="shared" si="3"/>
        <v>Incomplete</v>
      </c>
      <c r="S255" s="378"/>
      <c r="T255" s="44"/>
    </row>
    <row r="256" spans="1:20" ht="15.6" x14ac:dyDescent="0.3">
      <c r="A256" s="42"/>
      <c r="B256" s="376"/>
      <c r="C256" s="346"/>
      <c r="D256" s="346"/>
      <c r="E256" s="243" t="s">
        <v>786</v>
      </c>
      <c r="F256" s="243" t="s">
        <v>787</v>
      </c>
      <c r="G256" s="243" t="s">
        <v>788</v>
      </c>
      <c r="H256" s="244">
        <v>795</v>
      </c>
      <c r="I256" s="729"/>
      <c r="J256" s="729"/>
      <c r="K256" s="449"/>
      <c r="L256" s="449"/>
      <c r="M256" s="449"/>
      <c r="N256" s="449"/>
      <c r="O256" s="449"/>
      <c r="P256" s="449"/>
      <c r="Q256" s="407"/>
      <c r="R256" s="47" t="str">
        <f t="shared" si="3"/>
        <v>Incomplete</v>
      </c>
      <c r="S256" s="378"/>
      <c r="T256" s="44"/>
    </row>
    <row r="257" spans="1:20" ht="15.6" x14ac:dyDescent="0.3">
      <c r="A257" s="42"/>
      <c r="B257" s="376"/>
      <c r="C257" s="346"/>
      <c r="D257" s="346"/>
      <c r="E257" s="245" t="s">
        <v>789</v>
      </c>
      <c r="F257" s="245" t="s">
        <v>790</v>
      </c>
      <c r="G257" s="245" t="s">
        <v>791</v>
      </c>
      <c r="H257" s="246">
        <v>796</v>
      </c>
      <c r="I257" s="729"/>
      <c r="J257" s="729"/>
      <c r="K257" s="449"/>
      <c r="L257" s="449"/>
      <c r="M257" s="449"/>
      <c r="N257" s="449"/>
      <c r="O257" s="449"/>
      <c r="P257" s="449"/>
      <c r="Q257" s="407"/>
      <c r="R257" s="47" t="str">
        <f t="shared" si="3"/>
        <v>Incomplete</v>
      </c>
      <c r="S257" s="378"/>
      <c r="T257" s="44"/>
    </row>
    <row r="258" spans="1:20" ht="15.6" x14ac:dyDescent="0.3">
      <c r="A258" s="42"/>
      <c r="B258" s="376"/>
      <c r="C258" s="346"/>
      <c r="D258" s="346"/>
      <c r="E258" s="243" t="s">
        <v>792</v>
      </c>
      <c r="F258" s="243" t="s">
        <v>793</v>
      </c>
      <c r="G258" s="243" t="s">
        <v>794</v>
      </c>
      <c r="H258" s="244">
        <v>798</v>
      </c>
      <c r="I258" s="729"/>
      <c r="J258" s="729"/>
      <c r="K258" s="449"/>
      <c r="L258" s="449"/>
      <c r="M258" s="449"/>
      <c r="N258" s="449"/>
      <c r="O258" s="449"/>
      <c r="P258" s="449"/>
      <c r="Q258" s="407"/>
      <c r="R258" s="47" t="str">
        <f t="shared" si="3"/>
        <v>Incomplete</v>
      </c>
      <c r="S258" s="378"/>
      <c r="T258" s="44"/>
    </row>
    <row r="259" spans="1:20" ht="15.6" x14ac:dyDescent="0.3">
      <c r="A259" s="42"/>
      <c r="B259" s="376"/>
      <c r="C259" s="346"/>
      <c r="D259" s="346"/>
      <c r="E259" s="245" t="s">
        <v>795</v>
      </c>
      <c r="F259" s="245" t="s">
        <v>796</v>
      </c>
      <c r="G259" s="245" t="s">
        <v>797</v>
      </c>
      <c r="H259" s="246">
        <v>800</v>
      </c>
      <c r="I259" s="729"/>
      <c r="J259" s="729"/>
      <c r="K259" s="449"/>
      <c r="L259" s="449"/>
      <c r="M259" s="449"/>
      <c r="N259" s="449"/>
      <c r="O259" s="449"/>
      <c r="P259" s="449"/>
      <c r="Q259" s="407"/>
      <c r="R259" s="47" t="str">
        <f t="shared" si="3"/>
        <v>Incomplete</v>
      </c>
      <c r="S259" s="378"/>
      <c r="T259" s="44"/>
    </row>
    <row r="260" spans="1:20" ht="15.6" x14ac:dyDescent="0.3">
      <c r="A260" s="42"/>
      <c r="B260" s="376"/>
      <c r="C260" s="346"/>
      <c r="D260" s="346"/>
      <c r="E260" s="243" t="s">
        <v>798</v>
      </c>
      <c r="F260" s="243" t="s">
        <v>799</v>
      </c>
      <c r="G260" s="243" t="s">
        <v>800</v>
      </c>
      <c r="H260" s="244">
        <v>804</v>
      </c>
      <c r="I260" s="729"/>
      <c r="J260" s="729"/>
      <c r="K260" s="449"/>
      <c r="L260" s="449"/>
      <c r="M260" s="449"/>
      <c r="N260" s="449"/>
      <c r="O260" s="449"/>
      <c r="P260" s="449"/>
      <c r="Q260" s="407"/>
      <c r="R260" s="47" t="str">
        <f t="shared" si="3"/>
        <v>Incomplete</v>
      </c>
      <c r="S260" s="378"/>
      <c r="T260" s="44"/>
    </row>
    <row r="261" spans="1:20" ht="15.6" x14ac:dyDescent="0.3">
      <c r="A261" s="42"/>
      <c r="B261" s="376"/>
      <c r="C261" s="346"/>
      <c r="D261" s="346"/>
      <c r="E261" s="245" t="s">
        <v>1037</v>
      </c>
      <c r="F261" s="245" t="s">
        <v>801</v>
      </c>
      <c r="G261" s="245" t="s">
        <v>802</v>
      </c>
      <c r="H261" s="246">
        <v>784</v>
      </c>
      <c r="I261" s="729"/>
      <c r="J261" s="729"/>
      <c r="K261" s="449"/>
      <c r="L261" s="449"/>
      <c r="M261" s="449"/>
      <c r="N261" s="449"/>
      <c r="O261" s="449"/>
      <c r="P261" s="449"/>
      <c r="Q261" s="407"/>
      <c r="R261" s="47" t="str">
        <f t="shared" si="3"/>
        <v>Incomplete</v>
      </c>
      <c r="S261" s="378"/>
      <c r="T261" s="44"/>
    </row>
    <row r="262" spans="1:20" ht="15.6" x14ac:dyDescent="0.3">
      <c r="A262" s="42"/>
      <c r="B262" s="376"/>
      <c r="C262" s="346"/>
      <c r="D262" s="346"/>
      <c r="E262" s="243" t="s">
        <v>1038</v>
      </c>
      <c r="F262" s="243" t="s">
        <v>803</v>
      </c>
      <c r="G262" s="243" t="s">
        <v>804</v>
      </c>
      <c r="H262" s="244">
        <v>826</v>
      </c>
      <c r="I262" s="729"/>
      <c r="J262" s="729"/>
      <c r="K262" s="449"/>
      <c r="L262" s="449"/>
      <c r="M262" s="449"/>
      <c r="N262" s="449"/>
      <c r="O262" s="449"/>
      <c r="P262" s="449"/>
      <c r="Q262" s="407"/>
      <c r="R262" s="47" t="str">
        <f t="shared" si="3"/>
        <v>Incomplete</v>
      </c>
      <c r="S262" s="378"/>
      <c r="T262" s="44"/>
    </row>
    <row r="263" spans="1:20" ht="15.6" x14ac:dyDescent="0.3">
      <c r="A263" s="42"/>
      <c r="B263" s="376"/>
      <c r="C263" s="346"/>
      <c r="D263" s="346"/>
      <c r="E263" s="245" t="s">
        <v>805</v>
      </c>
      <c r="F263" s="245" t="s">
        <v>806</v>
      </c>
      <c r="G263" s="245" t="s">
        <v>807</v>
      </c>
      <c r="H263" s="246">
        <v>581</v>
      </c>
      <c r="I263" s="729"/>
      <c r="J263" s="729"/>
      <c r="K263" s="449"/>
      <c r="L263" s="449"/>
      <c r="M263" s="449"/>
      <c r="N263" s="449"/>
      <c r="O263" s="449"/>
      <c r="P263" s="449"/>
      <c r="Q263" s="407"/>
      <c r="R263" s="47" t="str">
        <f t="shared" si="3"/>
        <v>Incomplete</v>
      </c>
      <c r="S263" s="378"/>
      <c r="T263" s="44"/>
    </row>
    <row r="264" spans="1:20" ht="15.6" x14ac:dyDescent="0.3">
      <c r="A264" s="42"/>
      <c r="B264" s="376"/>
      <c r="C264" s="346"/>
      <c r="D264" s="346"/>
      <c r="E264" s="243" t="s">
        <v>1039</v>
      </c>
      <c r="F264" s="243" t="s">
        <v>808</v>
      </c>
      <c r="G264" s="243" t="s">
        <v>809</v>
      </c>
      <c r="H264" s="244">
        <v>840</v>
      </c>
      <c r="I264" s="729"/>
      <c r="J264" s="729"/>
      <c r="K264" s="449"/>
      <c r="L264" s="449"/>
      <c r="M264" s="449"/>
      <c r="N264" s="449"/>
      <c r="O264" s="449"/>
      <c r="P264" s="449"/>
      <c r="Q264" s="407"/>
      <c r="R264" s="47" t="str">
        <f t="shared" si="3"/>
        <v>Incomplete</v>
      </c>
      <c r="S264" s="378"/>
      <c r="T264" s="44"/>
    </row>
    <row r="265" spans="1:20" ht="15.6" x14ac:dyDescent="0.3">
      <c r="A265" s="42"/>
      <c r="B265" s="376"/>
      <c r="C265" s="346"/>
      <c r="D265" s="346"/>
      <c r="E265" s="245" t="s">
        <v>810</v>
      </c>
      <c r="F265" s="245" t="s">
        <v>811</v>
      </c>
      <c r="G265" s="245" t="s">
        <v>812</v>
      </c>
      <c r="H265" s="246">
        <v>858</v>
      </c>
      <c r="I265" s="729"/>
      <c r="J265" s="729"/>
      <c r="K265" s="449"/>
      <c r="L265" s="449"/>
      <c r="M265" s="449"/>
      <c r="N265" s="449"/>
      <c r="O265" s="449"/>
      <c r="P265" s="449"/>
      <c r="Q265" s="407"/>
      <c r="R265" s="47" t="str">
        <f t="shared" si="3"/>
        <v>Incomplete</v>
      </c>
      <c r="S265" s="378"/>
      <c r="T265" s="44"/>
    </row>
    <row r="266" spans="1:20" ht="15.6" x14ac:dyDescent="0.3">
      <c r="A266" s="42"/>
      <c r="B266" s="376"/>
      <c r="C266" s="346"/>
      <c r="D266" s="346"/>
      <c r="E266" s="243" t="s">
        <v>813</v>
      </c>
      <c r="F266" s="243" t="s">
        <v>814</v>
      </c>
      <c r="G266" s="243" t="s">
        <v>815</v>
      </c>
      <c r="H266" s="244">
        <v>860</v>
      </c>
      <c r="I266" s="729"/>
      <c r="J266" s="729"/>
      <c r="K266" s="449"/>
      <c r="L266" s="449"/>
      <c r="M266" s="449"/>
      <c r="N266" s="449"/>
      <c r="O266" s="449"/>
      <c r="P266" s="449"/>
      <c r="Q266" s="407"/>
      <c r="R266" s="47" t="str">
        <f t="shared" si="3"/>
        <v>Incomplete</v>
      </c>
      <c r="S266" s="378"/>
      <c r="T266" s="44"/>
    </row>
    <row r="267" spans="1:20" ht="15.6" x14ac:dyDescent="0.3">
      <c r="A267" s="42"/>
      <c r="B267" s="376"/>
      <c r="C267" s="346"/>
      <c r="D267" s="346"/>
      <c r="E267" s="245" t="s">
        <v>816</v>
      </c>
      <c r="F267" s="245" t="s">
        <v>817</v>
      </c>
      <c r="G267" s="245" t="s">
        <v>818</v>
      </c>
      <c r="H267" s="246">
        <v>548</v>
      </c>
      <c r="I267" s="729"/>
      <c r="J267" s="729"/>
      <c r="K267" s="449"/>
      <c r="L267" s="449"/>
      <c r="M267" s="449"/>
      <c r="N267" s="449"/>
      <c r="O267" s="449"/>
      <c r="P267" s="449"/>
      <c r="Q267" s="407"/>
      <c r="R267" s="47" t="str">
        <f t="shared" si="3"/>
        <v>Incomplete</v>
      </c>
      <c r="S267" s="378"/>
      <c r="T267" s="44"/>
    </row>
    <row r="268" spans="1:20" ht="15.6" x14ac:dyDescent="0.3">
      <c r="A268" s="42"/>
      <c r="B268" s="376"/>
      <c r="C268" s="346"/>
      <c r="D268" s="346"/>
      <c r="E268" s="243" t="s">
        <v>1040</v>
      </c>
      <c r="F268" s="243" t="s">
        <v>819</v>
      </c>
      <c r="G268" s="243" t="s">
        <v>820</v>
      </c>
      <c r="H268" s="244">
        <v>862</v>
      </c>
      <c r="I268" s="729"/>
      <c r="J268" s="729"/>
      <c r="K268" s="449"/>
      <c r="L268" s="449"/>
      <c r="M268" s="449"/>
      <c r="N268" s="449"/>
      <c r="O268" s="449"/>
      <c r="P268" s="449"/>
      <c r="Q268" s="407"/>
      <c r="R268" s="47" t="str">
        <f t="shared" si="3"/>
        <v>Incomplete</v>
      </c>
      <c r="S268" s="378"/>
      <c r="T268" s="44"/>
    </row>
    <row r="269" spans="1:20" ht="15.6" x14ac:dyDescent="0.3">
      <c r="A269" s="42"/>
      <c r="B269" s="376"/>
      <c r="C269" s="346"/>
      <c r="D269" s="346"/>
      <c r="E269" s="245" t="s">
        <v>821</v>
      </c>
      <c r="F269" s="245" t="s">
        <v>822</v>
      </c>
      <c r="G269" s="245" t="s">
        <v>823</v>
      </c>
      <c r="H269" s="246">
        <v>704</v>
      </c>
      <c r="I269" s="729"/>
      <c r="J269" s="729"/>
      <c r="K269" s="449"/>
      <c r="L269" s="449"/>
      <c r="M269" s="449"/>
      <c r="N269" s="449"/>
      <c r="O269" s="449"/>
      <c r="P269" s="449"/>
      <c r="Q269" s="407"/>
      <c r="R269" s="47" t="str">
        <f t="shared" si="3"/>
        <v>Incomplete</v>
      </c>
      <c r="S269" s="378"/>
      <c r="T269" s="44"/>
    </row>
    <row r="270" spans="1:20" ht="15.6" x14ac:dyDescent="0.3">
      <c r="A270" s="42"/>
      <c r="B270" s="376"/>
      <c r="C270" s="346"/>
      <c r="D270" s="346"/>
      <c r="E270" s="243" t="s">
        <v>824</v>
      </c>
      <c r="F270" s="243" t="s">
        <v>825</v>
      </c>
      <c r="G270" s="243" t="s">
        <v>826</v>
      </c>
      <c r="H270" s="244">
        <v>92</v>
      </c>
      <c r="I270" s="729"/>
      <c r="J270" s="729"/>
      <c r="K270" s="449"/>
      <c r="L270" s="449"/>
      <c r="M270" s="449"/>
      <c r="N270" s="449"/>
      <c r="O270" s="449"/>
      <c r="P270" s="449"/>
      <c r="Q270" s="407"/>
      <c r="R270" s="47" t="str">
        <f t="shared" si="3"/>
        <v>Incomplete</v>
      </c>
      <c r="S270" s="378"/>
      <c r="T270" s="44"/>
    </row>
    <row r="271" spans="1:20" ht="15.6" x14ac:dyDescent="0.3">
      <c r="A271" s="42"/>
      <c r="B271" s="376"/>
      <c r="C271" s="346"/>
      <c r="D271" s="346"/>
      <c r="E271" s="245" t="s">
        <v>827</v>
      </c>
      <c r="F271" s="245" t="s">
        <v>828</v>
      </c>
      <c r="G271" s="245" t="s">
        <v>829</v>
      </c>
      <c r="H271" s="246">
        <v>850</v>
      </c>
      <c r="I271" s="729"/>
      <c r="J271" s="729"/>
      <c r="K271" s="449"/>
      <c r="L271" s="449"/>
      <c r="M271" s="449"/>
      <c r="N271" s="449"/>
      <c r="O271" s="449"/>
      <c r="P271" s="449"/>
      <c r="Q271" s="407"/>
      <c r="R271" s="47" t="str">
        <f t="shared" si="3"/>
        <v>Incomplete</v>
      </c>
      <c r="S271" s="378"/>
      <c r="T271" s="44"/>
    </row>
    <row r="272" spans="1:20" ht="15.6" x14ac:dyDescent="0.3">
      <c r="A272" s="42"/>
      <c r="B272" s="376"/>
      <c r="C272" s="346"/>
      <c r="D272" s="346"/>
      <c r="E272" s="243" t="s">
        <v>830</v>
      </c>
      <c r="F272" s="243" t="s">
        <v>831</v>
      </c>
      <c r="G272" s="243" t="s">
        <v>832</v>
      </c>
      <c r="H272" s="244">
        <v>876</v>
      </c>
      <c r="I272" s="729"/>
      <c r="J272" s="729"/>
      <c r="K272" s="449"/>
      <c r="L272" s="449"/>
      <c r="M272" s="449"/>
      <c r="N272" s="449"/>
      <c r="O272" s="449"/>
      <c r="P272" s="449"/>
      <c r="Q272" s="407"/>
      <c r="R272" s="47" t="str">
        <f t="shared" si="3"/>
        <v>Incomplete</v>
      </c>
      <c r="S272" s="378"/>
      <c r="T272" s="44"/>
    </row>
    <row r="273" spans="1:20" ht="15.6" x14ac:dyDescent="0.3">
      <c r="A273" s="42"/>
      <c r="B273" s="376"/>
      <c r="C273" s="346"/>
      <c r="D273" s="346"/>
      <c r="E273" s="245" t="s">
        <v>833</v>
      </c>
      <c r="F273" s="245" t="s">
        <v>834</v>
      </c>
      <c r="G273" s="245" t="s">
        <v>835</v>
      </c>
      <c r="H273" s="246">
        <v>732</v>
      </c>
      <c r="I273" s="729"/>
      <c r="J273" s="729"/>
      <c r="K273" s="449"/>
      <c r="L273" s="449"/>
      <c r="M273" s="449"/>
      <c r="N273" s="449"/>
      <c r="O273" s="449"/>
      <c r="P273" s="449"/>
      <c r="Q273" s="407"/>
      <c r="R273" s="47" t="str">
        <f t="shared" si="3"/>
        <v>Incomplete</v>
      </c>
      <c r="S273" s="378"/>
      <c r="T273" s="44"/>
    </row>
    <row r="274" spans="1:20" ht="15.6" x14ac:dyDescent="0.3">
      <c r="A274" s="42"/>
      <c r="B274" s="376"/>
      <c r="C274" s="346"/>
      <c r="D274" s="346"/>
      <c r="E274" s="243" t="s">
        <v>836</v>
      </c>
      <c r="F274" s="243" t="s">
        <v>837</v>
      </c>
      <c r="G274" s="243" t="s">
        <v>838</v>
      </c>
      <c r="H274" s="244">
        <v>887</v>
      </c>
      <c r="I274" s="729"/>
      <c r="J274" s="729"/>
      <c r="K274" s="449"/>
      <c r="L274" s="449"/>
      <c r="M274" s="449"/>
      <c r="N274" s="449"/>
      <c r="O274" s="449"/>
      <c r="P274" s="449"/>
      <c r="Q274" s="407"/>
      <c r="R274" s="47" t="str">
        <f t="shared" si="3"/>
        <v>Incomplete</v>
      </c>
      <c r="S274" s="378"/>
      <c r="T274" s="44"/>
    </row>
    <row r="275" spans="1:20" ht="15.6" x14ac:dyDescent="0.3">
      <c r="A275" s="42"/>
      <c r="B275" s="376"/>
      <c r="C275" s="346"/>
      <c r="D275" s="346"/>
      <c r="E275" s="245" t="s">
        <v>839</v>
      </c>
      <c r="F275" s="245" t="s">
        <v>840</v>
      </c>
      <c r="G275" s="245" t="s">
        <v>841</v>
      </c>
      <c r="H275" s="246">
        <v>894</v>
      </c>
      <c r="I275" s="729"/>
      <c r="J275" s="729"/>
      <c r="K275" s="449"/>
      <c r="L275" s="449"/>
      <c r="M275" s="449"/>
      <c r="N275" s="449"/>
      <c r="O275" s="449"/>
      <c r="P275" s="449"/>
      <c r="Q275" s="407"/>
      <c r="R275" s="47" t="str">
        <f t="shared" si="3"/>
        <v>Incomplete</v>
      </c>
      <c r="S275" s="378"/>
      <c r="T275" s="44"/>
    </row>
    <row r="276" spans="1:20" ht="15.6" x14ac:dyDescent="0.3">
      <c r="A276" s="42"/>
      <c r="B276" s="376"/>
      <c r="C276" s="346"/>
      <c r="D276" s="346"/>
      <c r="E276" s="243" t="s">
        <v>842</v>
      </c>
      <c r="F276" s="243" t="s">
        <v>843</v>
      </c>
      <c r="G276" s="243" t="s">
        <v>844</v>
      </c>
      <c r="H276" s="244">
        <v>716</v>
      </c>
      <c r="I276" s="729"/>
      <c r="J276" s="729"/>
      <c r="K276" s="449"/>
      <c r="L276" s="449"/>
      <c r="M276" s="449"/>
      <c r="N276" s="449"/>
      <c r="O276" s="449"/>
      <c r="P276" s="449"/>
      <c r="Q276" s="407"/>
      <c r="R276" s="47" t="str">
        <f t="shared" si="3"/>
        <v>Incomplete</v>
      </c>
      <c r="S276" s="378"/>
      <c r="T276" s="44"/>
    </row>
    <row r="277" spans="1:20" ht="14.1" customHeight="1" thickBot="1" x14ac:dyDescent="0.35">
      <c r="A277" s="42"/>
      <c r="B277" s="379"/>
      <c r="C277" s="362"/>
      <c r="D277" s="362"/>
      <c r="E277" s="362"/>
      <c r="F277" s="362"/>
      <c r="G277" s="362"/>
      <c r="H277" s="362"/>
      <c r="I277" s="362"/>
      <c r="J277" s="362"/>
      <c r="K277" s="362"/>
      <c r="L277" s="362"/>
      <c r="M277" s="362"/>
      <c r="N277" s="362"/>
      <c r="O277" s="362"/>
      <c r="P277" s="362"/>
      <c r="Q277" s="362"/>
      <c r="R277" s="362"/>
      <c r="S277" s="382"/>
      <c r="T277" s="44"/>
    </row>
    <row r="278" spans="1:20" ht="14.4" thickBot="1" x14ac:dyDescent="0.35">
      <c r="A278" s="42"/>
      <c r="B278" s="36"/>
      <c r="C278" s="36"/>
      <c r="D278" s="36"/>
      <c r="E278" s="124"/>
      <c r="F278" s="40"/>
      <c r="G278" s="40"/>
      <c r="H278" s="40"/>
      <c r="I278" s="40"/>
      <c r="J278" s="40"/>
      <c r="K278" s="40"/>
      <c r="L278" s="40"/>
      <c r="M278" s="40"/>
      <c r="N278" s="40"/>
      <c r="O278" s="40"/>
      <c r="P278" s="40"/>
      <c r="Q278" s="40"/>
      <c r="R278" s="40"/>
      <c r="S278" s="36"/>
      <c r="T278" s="44"/>
    </row>
    <row r="279" spans="1:20" s="56" customFormat="1" ht="15" customHeight="1" thickBot="1" x14ac:dyDescent="0.35">
      <c r="A279" s="63"/>
      <c r="B279" s="259"/>
      <c r="C279" s="260" t="s">
        <v>1090</v>
      </c>
      <c r="D279" s="260"/>
      <c r="E279" s="261"/>
      <c r="F279" s="261"/>
      <c r="G279" s="261"/>
      <c r="H279" s="261"/>
      <c r="I279" s="271"/>
      <c r="J279" s="261"/>
      <c r="K279" s="261"/>
      <c r="L279" s="261"/>
      <c r="M279" s="261"/>
      <c r="N279" s="261"/>
      <c r="O279" s="261"/>
      <c r="P279" s="261"/>
      <c r="Q279" s="261"/>
      <c r="R279" s="261"/>
      <c r="S279" s="303"/>
      <c r="T279" s="67"/>
    </row>
    <row r="280" spans="1:20" s="56" customFormat="1" ht="15" customHeight="1" x14ac:dyDescent="0.3">
      <c r="A280" s="63"/>
      <c r="B280" s="370"/>
      <c r="C280" s="371"/>
      <c r="D280" s="371"/>
      <c r="E280" s="372"/>
      <c r="F280" s="372"/>
      <c r="G280" s="372"/>
      <c r="H280" s="372"/>
      <c r="I280" s="373"/>
      <c r="J280" s="372"/>
      <c r="K280" s="372"/>
      <c r="L280" s="372"/>
      <c r="M280" s="372"/>
      <c r="N280" s="372"/>
      <c r="O280" s="372"/>
      <c r="P280" s="372"/>
      <c r="Q280" s="372"/>
      <c r="R280" s="372"/>
      <c r="S280" s="412"/>
      <c r="T280" s="67"/>
    </row>
    <row r="281" spans="1:20" s="56" customFormat="1" ht="139.19999999999999" customHeight="1" x14ac:dyDescent="0.3">
      <c r="A281" s="63"/>
      <c r="B281" s="376"/>
      <c r="C281" s="771" t="s">
        <v>1325</v>
      </c>
      <c r="D281" s="776"/>
      <c r="E281" s="776"/>
      <c r="F281" s="830"/>
      <c r="G281" s="831"/>
      <c r="H281" s="831"/>
      <c r="I281" s="831"/>
      <c r="J281" s="831"/>
      <c r="K281" s="831"/>
      <c r="L281" s="831"/>
      <c r="M281" s="831"/>
      <c r="N281" s="831"/>
      <c r="O281" s="831"/>
      <c r="P281" s="831"/>
      <c r="Q281" s="831"/>
      <c r="R281" s="832"/>
      <c r="S281" s="412"/>
      <c r="T281" s="67"/>
    </row>
    <row r="282" spans="1:20" s="56" customFormat="1" ht="15" customHeight="1" x14ac:dyDescent="0.3">
      <c r="A282" s="63"/>
      <c r="B282" s="376"/>
      <c r="C282" s="776"/>
      <c r="D282" s="776"/>
      <c r="E282" s="776"/>
      <c r="F282" s="346"/>
      <c r="G282" s="346"/>
      <c r="H282" s="346"/>
      <c r="I282" s="346"/>
      <c r="J282" s="346"/>
      <c r="K282" s="346"/>
      <c r="L282" s="346"/>
      <c r="M282" s="346"/>
      <c r="N282" s="346"/>
      <c r="O282" s="346"/>
      <c r="P282" s="346"/>
      <c r="Q282" s="346"/>
      <c r="R282" s="346"/>
      <c r="S282" s="412"/>
      <c r="T282" s="67"/>
    </row>
    <row r="283" spans="1:20" s="56" customFormat="1" ht="15" customHeight="1" thickBot="1" x14ac:dyDescent="0.35">
      <c r="A283" s="63"/>
      <c r="B283" s="379"/>
      <c r="C283" s="362"/>
      <c r="D283" s="362"/>
      <c r="E283" s="362"/>
      <c r="F283" s="362"/>
      <c r="G283" s="362"/>
      <c r="H283" s="362"/>
      <c r="I283" s="380"/>
      <c r="J283" s="362"/>
      <c r="K283" s="362"/>
      <c r="L283" s="362"/>
      <c r="M283" s="362"/>
      <c r="N283" s="362"/>
      <c r="O283" s="362"/>
      <c r="P283" s="362"/>
      <c r="Q283" s="362"/>
      <c r="R283" s="362"/>
      <c r="S283" s="413"/>
      <c r="T283" s="67"/>
    </row>
    <row r="284" spans="1:20" x14ac:dyDescent="0.3">
      <c r="A284" s="42"/>
      <c r="B284" s="36"/>
      <c r="C284" s="36"/>
      <c r="D284" s="36"/>
      <c r="E284" s="124"/>
      <c r="F284" s="40"/>
      <c r="G284" s="40"/>
      <c r="H284" s="40"/>
      <c r="I284" s="40"/>
      <c r="J284" s="40"/>
      <c r="K284" s="40"/>
      <c r="L284" s="40"/>
      <c r="M284" s="40"/>
      <c r="N284" s="40"/>
      <c r="O284" s="40"/>
      <c r="P284" s="40"/>
      <c r="Q284" s="40"/>
      <c r="R284" s="40"/>
      <c r="S284" s="36"/>
      <c r="T284" s="44"/>
    </row>
    <row r="285" spans="1:20" ht="14.1" customHeight="1" thickBot="1" x14ac:dyDescent="0.35">
      <c r="A285" s="50"/>
      <c r="B285" s="51"/>
      <c r="C285" s="51"/>
      <c r="D285" s="51"/>
      <c r="E285" s="51"/>
      <c r="F285" s="51"/>
      <c r="G285" s="51"/>
      <c r="H285" s="51"/>
      <c r="I285" s="51"/>
      <c r="J285" s="51"/>
      <c r="K285" s="51"/>
      <c r="L285" s="51"/>
      <c r="M285" s="51"/>
      <c r="N285" s="51"/>
      <c r="O285" s="51"/>
      <c r="P285" s="51"/>
      <c r="Q285" s="132"/>
      <c r="R285" s="132"/>
      <c r="S285" s="51"/>
      <c r="T285" s="53"/>
    </row>
    <row r="286" spans="1:20" hidden="1" x14ac:dyDescent="0.3"/>
    <row r="287" spans="1:20" hidden="1" x14ac:dyDescent="0.3"/>
    <row r="288" spans="1:20" hidden="1" x14ac:dyDescent="0.3"/>
    <row r="289" spans="4:4" hidden="1" x14ac:dyDescent="0.3"/>
    <row r="290" spans="4:4" hidden="1" x14ac:dyDescent="0.3"/>
    <row r="291" spans="4:4" hidden="1" x14ac:dyDescent="0.3"/>
    <row r="292" spans="4:4" hidden="1" x14ac:dyDescent="0.3"/>
    <row r="293" spans="4:4" hidden="1" x14ac:dyDescent="0.3"/>
    <row r="294" spans="4:4" hidden="1" x14ac:dyDescent="0.3"/>
    <row r="295" spans="4:4" hidden="1" x14ac:dyDescent="0.3"/>
    <row r="296" spans="4:4" hidden="1" x14ac:dyDescent="0.3"/>
    <row r="297" spans="4:4" hidden="1" x14ac:dyDescent="0.3"/>
    <row r="298" spans="4:4" hidden="1" x14ac:dyDescent="0.3"/>
    <row r="299" spans="4:4" hidden="1" x14ac:dyDescent="0.3">
      <c r="D299" s="54"/>
    </row>
    <row r="300" spans="4:4" x14ac:dyDescent="0.3"/>
    <row r="301" spans="4:4" x14ac:dyDescent="0.3"/>
    <row r="302" spans="4:4" x14ac:dyDescent="0.3"/>
    <row r="303" spans="4:4" x14ac:dyDescent="0.3"/>
    <row r="304" spans="4:4" x14ac:dyDescent="0.3"/>
    <row r="305" x14ac:dyDescent="0.3"/>
    <row r="306" x14ac:dyDescent="0.3"/>
  </sheetData>
  <sheetProtection algorithmName="SHA-512" hashValue="3NY7MTu9DH/d+53cNXjlQJ+1G5v16pjKm24q6AL3C/zGhjRcrHbInFsPxYs8nBT+lEhxcNIVrkd4Em+MAxNYPQ==" saltValue="WQgdjlE2G/qgU7xzOKR7xA==" spinCount="100000" sheet="1" autoFilter="0"/>
  <protectedRanges>
    <protectedRange sqref="E9" name="CoInfo"/>
    <protectedRange sqref="I25:J25" name="CoInfo_1_2"/>
  </protectedRanges>
  <customSheetViews>
    <customSheetView guid="{ED25EFEB-FAA9-48EB-A433-F56600AA8F8A}" scale="80" showPageBreaks="1" showGridLines="0" fitToPage="1" printArea="1">
      <pane ySplit="8" topLeftCell="A39" activePane="bottomLeft" state="frozen"/>
      <selection pane="bottomLeft" activeCell="B11" sqref="B11"/>
      <pageMargins left="0.70866141732283472" right="0.70866141732283472" top="0.74803149606299213" bottom="0.74803149606299213" header="0.31496062992125984" footer="0.31496062992125984"/>
      <printOptions horizontalCentered="1" verticalCentered="1"/>
      <pageSetup scale="56" fitToHeight="2" orientation="portrait" r:id="rId1"/>
    </customSheetView>
    <customSheetView guid="{00B830FA-6284-458C-9475-AEF38805FF18}" scale="80" showGridLines="0" fitToPage="1">
      <pane ySplit="8" topLeftCell="A39" activePane="bottomLeft" state="frozen"/>
      <selection pane="bottomLeft" activeCell="B11" sqref="B11"/>
      <pageMargins left="0.70866141732283472" right="0.70866141732283472" top="0.74803149606299213" bottom="0.74803149606299213" header="0.31496062992125984" footer="0.31496062992125984"/>
      <printOptions horizontalCentered="1" verticalCentered="1"/>
      <pageSetup scale="56" fitToHeight="2" orientation="portrait" r:id="rId2"/>
    </customSheetView>
  </customSheetViews>
  <mergeCells count="5">
    <mergeCell ref="I22:J23"/>
    <mergeCell ref="C19:N20"/>
    <mergeCell ref="C23:E25"/>
    <mergeCell ref="C281:E282"/>
    <mergeCell ref="F281:R281"/>
  </mergeCells>
  <conditionalFormatting sqref="R1:R7 R9:R27 R277:R280 R282:R1048576">
    <cfRule type="cellIs" dxfId="30" priority="20" operator="equal">
      <formula>"Complete"</formula>
    </cfRule>
    <cfRule type="cellIs" dxfId="29" priority="21" operator="equal">
      <formula>"Incomplete"</formula>
    </cfRule>
  </conditionalFormatting>
  <conditionalFormatting sqref="A1:XFD5 A6:E6 G6:XFD6 A7:XFD7 S28:XFD276 A9:XFD12 A8:Q8 S8:XFD8 A28:H276 A277:XFD280 A282:XFD1048576 A281:F281 S281:XFD281 A14:XFD27 A13:H13 J13:XFD13 K28:Q276">
    <cfRule type="expression" dxfId="28" priority="17" stopIfTrue="1">
      <formula>$E$6="No"</formula>
    </cfRule>
  </conditionalFormatting>
  <conditionalFormatting sqref="F6">
    <cfRule type="expression" dxfId="27" priority="11">
      <formula>$E$6="No"</formula>
    </cfRule>
  </conditionalFormatting>
  <conditionalFormatting sqref="R28:R276">
    <cfRule type="expression" dxfId="26" priority="8" stopIfTrue="1">
      <formula>$E$6="No"</formula>
    </cfRule>
  </conditionalFormatting>
  <conditionalFormatting sqref="R28:R276">
    <cfRule type="cellIs" dxfId="25" priority="9" operator="equal">
      <formula>"Complete"</formula>
    </cfRule>
    <cfRule type="cellIs" dxfId="24" priority="10" operator="equal">
      <formula>"Incomplete"</formula>
    </cfRule>
  </conditionalFormatting>
  <conditionalFormatting sqref="R8">
    <cfRule type="expression" dxfId="23" priority="5" stopIfTrue="1">
      <formula>$E$6="No"</formula>
    </cfRule>
  </conditionalFormatting>
  <conditionalFormatting sqref="R8">
    <cfRule type="cellIs" dxfId="22" priority="6" operator="equal">
      <formula>"Complete"</formula>
    </cfRule>
    <cfRule type="cellIs" dxfId="21" priority="7" operator="equal">
      <formula>"Incomplete"</formula>
    </cfRule>
  </conditionalFormatting>
  <conditionalFormatting sqref="Q282">
    <cfRule type="cellIs" dxfId="20" priority="3" operator="equal">
      <formula>"Complete"</formula>
    </cfRule>
    <cfRule type="cellIs" dxfId="19" priority="4" operator="equal">
      <formula>"Incomplete"</formula>
    </cfRule>
  </conditionalFormatting>
  <conditionalFormatting sqref="I13">
    <cfRule type="expression" dxfId="18" priority="2" stopIfTrue="1">
      <formula>$E$6="No"</formula>
    </cfRule>
  </conditionalFormatting>
  <conditionalFormatting sqref="I28:J276">
    <cfRule type="expression" dxfId="17" priority="1" stopIfTrue="1">
      <formula>$E$6="No"</formula>
    </cfRule>
  </conditionalFormatting>
  <dataValidations xWindow="999" yWindow="506" count="4">
    <dataValidation type="decimal" allowBlank="1" showInputMessage="1" showErrorMessage="1" sqref="K29:P276 O25 I25:K25 M25">
      <formula1>0</formula1>
      <formula2>1</formula2>
    </dataValidation>
    <dataValidation type="decimal" errorStyle="warning" operator="greaterThanOrEqual" allowBlank="1" showInputMessage="1" showErrorMessage="1" errorTitle="Error" error="This must be a number greater than or equal to zero" sqref="I277:J277">
      <formula1>0</formula1>
    </dataValidation>
    <dataValidation type="whole" operator="greaterThanOrEqual" showInputMessage="1" showErrorMessage="1" errorTitle="Whole Numbers Only" error="This must be a whole number greater than or equal to zero." prompt="Please insert a whole number greater than or equal to zero." sqref="I28:J276">
      <formula1>0</formula1>
    </dataValidation>
    <dataValidation type="whole" operator="greaterThanOrEqual" allowBlank="1" showInputMessage="1" showErrorMessage="1" prompt="Please insert a whole number greater than or equal to zero." sqref="I13">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7" fitToHeight="0" orientation="portrait"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AD298"/>
  <sheetViews>
    <sheetView showGridLines="0" zoomScale="80" zoomScaleNormal="80" zoomScaleSheetLayoutView="100" workbookViewId="0">
      <selection activeCell="E205" sqref="E205"/>
    </sheetView>
  </sheetViews>
  <sheetFormatPr defaultColWidth="0" defaultRowHeight="13.8" zeroHeight="1" x14ac:dyDescent="0.3"/>
  <cols>
    <col min="1" max="2" width="1.09765625" style="33" customWidth="1"/>
    <col min="3" max="3" width="9.09765625" style="33" customWidth="1"/>
    <col min="4" max="4" width="11.09765625" style="33" customWidth="1"/>
    <col min="5" max="5" width="37" style="33" customWidth="1"/>
    <col min="6" max="6" width="9.59765625" style="33" customWidth="1"/>
    <col min="7" max="7" width="10.09765625" style="33" customWidth="1"/>
    <col min="8" max="8" width="13" style="33" customWidth="1"/>
    <col min="9" max="9" width="2.59765625" style="33" customWidth="1"/>
    <col min="10" max="10" width="2.09765625" style="33" customWidth="1"/>
    <col min="11" max="11" width="20.09765625" style="33" customWidth="1"/>
    <col min="12" max="12" width="2.09765625" style="33" customWidth="1"/>
    <col min="13" max="13" width="11.09765625" style="33" customWidth="1"/>
    <col min="14" max="14" width="2.09765625" style="33" customWidth="1"/>
    <col min="15" max="15" width="11.09765625" style="33" customWidth="1"/>
    <col min="16" max="16" width="2.09765625" style="34" customWidth="1"/>
    <col min="17" max="17" width="11.09765625" style="34" customWidth="1"/>
    <col min="18" max="18" width="1.09765625" style="33" customWidth="1"/>
    <col min="19" max="19" width="3.09765625" style="33" customWidth="1"/>
    <col min="20" max="20" width="1.59765625" style="33" hidden="1" customWidth="1"/>
    <col min="21" max="21" width="9" style="33" hidden="1" customWidth="1"/>
    <col min="22" max="22" width="1.09765625" style="33" hidden="1" customWidth="1"/>
    <col min="23" max="30" width="0" style="33" hidden="1" customWidth="1"/>
    <col min="31" max="16384" width="9" style="33" hidden="1"/>
  </cols>
  <sheetData>
    <row r="1" spans="1:30" ht="15.75" customHeight="1" x14ac:dyDescent="0.3">
      <c r="A1" s="252"/>
      <c r="B1" s="313"/>
      <c r="C1" s="283"/>
      <c r="D1" s="283"/>
      <c r="E1" s="284"/>
      <c r="F1" s="284"/>
      <c r="G1" s="284"/>
      <c r="H1" s="284"/>
      <c r="I1" s="284"/>
      <c r="J1" s="284"/>
      <c r="K1" s="284"/>
      <c r="L1" s="284"/>
      <c r="M1" s="284"/>
      <c r="N1" s="284"/>
      <c r="O1" s="284"/>
      <c r="P1" s="284"/>
      <c r="Q1" s="284"/>
      <c r="R1" s="323">
        <f>$A$1</f>
        <v>0</v>
      </c>
      <c r="S1" s="285"/>
      <c r="Z1" s="137"/>
    </row>
    <row r="2" spans="1:30" ht="16.5" customHeight="1" thickBot="1" x14ac:dyDescent="0.35">
      <c r="A2" s="267"/>
      <c r="B2" s="324"/>
      <c r="C2" s="286"/>
      <c r="D2" s="286"/>
      <c r="E2" s="287"/>
      <c r="F2" s="287"/>
      <c r="G2" s="287"/>
      <c r="H2" s="287"/>
      <c r="I2" s="287"/>
      <c r="J2" s="287"/>
      <c r="K2" s="287"/>
      <c r="L2" s="287"/>
      <c r="M2" s="287"/>
      <c r="N2" s="287"/>
      <c r="O2" s="287"/>
      <c r="P2" s="287"/>
      <c r="Q2" s="287"/>
      <c r="R2" s="327"/>
      <c r="S2" s="288"/>
      <c r="Z2" s="137"/>
    </row>
    <row r="3" spans="1:30" x14ac:dyDescent="0.3">
      <c r="A3" s="35"/>
      <c r="B3" s="37"/>
      <c r="C3" s="37"/>
      <c r="D3" s="37"/>
      <c r="E3" s="37"/>
      <c r="F3" s="37"/>
      <c r="G3" s="37"/>
      <c r="H3" s="37"/>
      <c r="I3" s="37"/>
      <c r="J3" s="36"/>
      <c r="K3" s="36"/>
      <c r="L3" s="36"/>
      <c r="M3" s="36"/>
      <c r="N3" s="36"/>
      <c r="O3" s="123"/>
      <c r="P3" s="122"/>
      <c r="Q3" s="122"/>
      <c r="R3" s="37"/>
      <c r="S3" s="39"/>
    </row>
    <row r="4" spans="1:30" ht="12.75" customHeight="1" x14ac:dyDescent="0.3">
      <c r="A4" s="42"/>
      <c r="B4" s="36"/>
      <c r="C4" s="36"/>
      <c r="D4" s="36"/>
      <c r="E4" s="36"/>
      <c r="F4" s="36"/>
      <c r="H4" s="85"/>
      <c r="I4" s="85"/>
      <c r="J4" s="85"/>
      <c r="K4" s="85"/>
      <c r="L4" s="85"/>
      <c r="M4" s="85"/>
      <c r="N4" s="85"/>
      <c r="O4" s="85"/>
      <c r="P4" s="85"/>
      <c r="Q4" s="40"/>
      <c r="R4" s="36"/>
      <c r="S4" s="44"/>
    </row>
    <row r="5" spans="1:30" ht="12.75" customHeight="1" x14ac:dyDescent="0.3">
      <c r="A5" s="42"/>
      <c r="B5" s="36"/>
      <c r="C5" s="36"/>
      <c r="D5" s="36"/>
      <c r="E5" s="36"/>
      <c r="F5" s="36"/>
      <c r="G5" s="85"/>
      <c r="H5" s="85"/>
      <c r="I5" s="85"/>
      <c r="J5" s="85"/>
      <c r="K5" s="85"/>
      <c r="L5" s="85"/>
      <c r="M5" s="85"/>
      <c r="N5" s="85"/>
      <c r="O5" s="85"/>
      <c r="P5" s="85"/>
      <c r="Q5" s="86"/>
      <c r="R5" s="36"/>
      <c r="S5" s="44"/>
    </row>
    <row r="6" spans="1:30" ht="44.25" customHeight="1" x14ac:dyDescent="0.6">
      <c r="A6" s="42"/>
      <c r="B6" s="36"/>
      <c r="C6" s="36"/>
      <c r="D6" s="36"/>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Residency of Ultimate Beneficial Owners</v>
      </c>
      <c r="G6" s="156"/>
      <c r="H6" s="156"/>
      <c r="I6" s="170"/>
      <c r="J6" s="170"/>
      <c r="K6" s="651"/>
      <c r="L6" s="170"/>
      <c r="M6" s="651"/>
      <c r="N6" s="170"/>
      <c r="O6" s="170"/>
      <c r="P6" s="170"/>
      <c r="Q6" s="170"/>
      <c r="R6" s="170"/>
      <c r="S6" s="652"/>
      <c r="T6" s="651"/>
    </row>
    <row r="7" spans="1:30" x14ac:dyDescent="0.3">
      <c r="A7" s="42"/>
      <c r="B7" s="36"/>
      <c r="C7" s="36"/>
      <c r="D7" s="36"/>
      <c r="E7" s="36"/>
      <c r="F7" s="36"/>
      <c r="G7" s="36"/>
      <c r="H7" s="36"/>
      <c r="I7" s="36"/>
      <c r="J7" s="36"/>
      <c r="K7" s="36"/>
      <c r="L7" s="36"/>
      <c r="M7" s="36"/>
      <c r="N7" s="36"/>
      <c r="O7" s="40"/>
      <c r="P7" s="40"/>
      <c r="Q7" s="581" t="str">
        <f>IF(COUNTIF(Q12:Q268,"Incomplete")&gt;0,"Incomplete","Complete")</f>
        <v>Incomplete</v>
      </c>
      <c r="R7" s="36"/>
      <c r="S7" s="44"/>
    </row>
    <row r="8" spans="1:30" ht="15.75" customHeight="1" x14ac:dyDescent="0.3">
      <c r="A8" s="42"/>
      <c r="B8" s="36"/>
      <c r="C8" s="36"/>
      <c r="D8" s="36"/>
      <c r="E8" s="36"/>
      <c r="F8" s="36"/>
      <c r="G8" s="36"/>
      <c r="H8" s="36"/>
      <c r="I8" s="84"/>
      <c r="J8" s="36"/>
      <c r="K8" s="36"/>
      <c r="L8" s="36"/>
      <c r="M8" s="36"/>
      <c r="N8" s="36"/>
      <c r="O8" s="157"/>
      <c r="P8" s="40"/>
      <c r="Q8" s="40"/>
      <c r="R8" s="36"/>
      <c r="S8" s="44"/>
    </row>
    <row r="9" spans="1:30" ht="14.1" customHeight="1" thickBot="1" x14ac:dyDescent="0.35">
      <c r="A9" s="42"/>
      <c r="B9" s="141"/>
      <c r="C9" s="141"/>
      <c r="D9" s="141"/>
      <c r="E9" s="141"/>
      <c r="F9" s="84"/>
      <c r="G9" s="84"/>
      <c r="H9" s="84"/>
      <c r="P9" s="40"/>
      <c r="Q9" s="40"/>
      <c r="R9" s="36"/>
      <c r="S9" s="44"/>
    </row>
    <row r="10" spans="1:30" ht="14.4" thickBot="1" x14ac:dyDescent="0.35">
      <c r="A10" s="42"/>
      <c r="B10" s="259"/>
      <c r="C10" s="335" t="s">
        <v>903</v>
      </c>
      <c r="D10" s="336"/>
      <c r="E10" s="336"/>
      <c r="F10" s="336"/>
      <c r="G10" s="336"/>
      <c r="H10" s="336"/>
      <c r="I10" s="336"/>
      <c r="J10" s="336"/>
      <c r="K10" s="336"/>
      <c r="L10" s="336"/>
      <c r="M10" s="336"/>
      <c r="N10" s="336"/>
      <c r="O10" s="336"/>
      <c r="P10" s="336"/>
      <c r="Q10" s="337"/>
      <c r="R10" s="263"/>
      <c r="S10" s="44"/>
    </row>
    <row r="11" spans="1:30" ht="14.1" customHeight="1" x14ac:dyDescent="0.3">
      <c r="A11" s="42"/>
      <c r="B11" s="376"/>
      <c r="C11" s="346"/>
      <c r="D11" s="346"/>
      <c r="E11" s="346"/>
      <c r="F11" s="346"/>
      <c r="G11" s="346"/>
      <c r="H11" s="346"/>
      <c r="I11" s="346"/>
      <c r="J11" s="346"/>
      <c r="K11" s="346"/>
      <c r="L11" s="346"/>
      <c r="M11" s="346"/>
      <c r="N11" s="346"/>
      <c r="O11" s="346"/>
      <c r="P11" s="346"/>
      <c r="Q11" s="407"/>
      <c r="R11" s="378"/>
      <c r="S11" s="44"/>
      <c r="U11" s="40"/>
    </row>
    <row r="12" spans="1:30" ht="21" customHeight="1" x14ac:dyDescent="0.3">
      <c r="A12" s="42"/>
      <c r="B12" s="376"/>
      <c r="C12" s="771" t="s">
        <v>1372</v>
      </c>
      <c r="D12" s="776"/>
      <c r="E12" s="776"/>
      <c r="F12" s="776"/>
      <c r="G12" s="776"/>
      <c r="H12" s="776"/>
      <c r="I12" s="776"/>
      <c r="J12" s="776"/>
      <c r="K12" s="776"/>
      <c r="L12" s="776"/>
      <c r="M12" s="776"/>
      <c r="N12" s="346"/>
      <c r="O12" s="346"/>
      <c r="P12" s="346"/>
      <c r="Q12" s="344"/>
      <c r="R12" s="378"/>
      <c r="S12" s="44"/>
      <c r="U12" s="40"/>
    </row>
    <row r="13" spans="1:30" ht="21" customHeight="1" x14ac:dyDescent="0.3">
      <c r="A13" s="42"/>
      <c r="B13" s="376"/>
      <c r="C13" s="776"/>
      <c r="D13" s="776"/>
      <c r="E13" s="776"/>
      <c r="F13" s="776"/>
      <c r="G13" s="776"/>
      <c r="H13" s="776"/>
      <c r="I13" s="776"/>
      <c r="J13" s="776"/>
      <c r="K13" s="776"/>
      <c r="L13" s="776"/>
      <c r="M13" s="776"/>
      <c r="N13" s="346"/>
      <c r="O13" s="346"/>
      <c r="P13" s="346"/>
      <c r="Q13" s="344"/>
      <c r="R13" s="378"/>
      <c r="S13" s="44"/>
      <c r="U13" s="40"/>
    </row>
    <row r="14" spans="1:30" ht="31.5" customHeight="1" x14ac:dyDescent="0.3">
      <c r="A14" s="42"/>
      <c r="B14" s="376"/>
      <c r="C14" s="429"/>
      <c r="D14" s="884" t="s">
        <v>1158</v>
      </c>
      <c r="E14" s="884"/>
      <c r="F14" s="884"/>
      <c r="G14" s="884"/>
      <c r="H14" s="884"/>
      <c r="I14" s="406"/>
      <c r="J14" s="406"/>
      <c r="K14" s="731"/>
      <c r="L14" s="406"/>
      <c r="M14" s="869" t="str">
        <f>IF(AND(K14="Yes",SUM(K20:K268)=0,'Form F'!J25&gt;0),"Zero beneficial owners of the "&amp;'Form F'!J25&amp;" non-natural customers has been recorded, please amend","")</f>
        <v/>
      </c>
      <c r="N14" s="879"/>
      <c r="O14" s="879"/>
      <c r="P14" s="408"/>
      <c r="Q14" s="574" t="str">
        <f>IF(COUNTIF(Q20:Q268,"Incomplete")&gt;0,"Incomplete","Complete")</f>
        <v>Incomplete</v>
      </c>
      <c r="R14" s="378"/>
      <c r="S14" s="44"/>
      <c r="AD14" s="40"/>
    </row>
    <row r="15" spans="1:30" x14ac:dyDescent="0.3">
      <c r="A15" s="42"/>
      <c r="B15" s="376"/>
      <c r="C15" s="771" t="s">
        <v>893</v>
      </c>
      <c r="D15" s="776"/>
      <c r="E15" s="776"/>
      <c r="F15" s="346"/>
      <c r="G15" s="346"/>
      <c r="H15" s="346"/>
      <c r="I15" s="346"/>
      <c r="J15" s="407"/>
      <c r="K15" s="407"/>
      <c r="L15" s="407"/>
      <c r="M15" s="407"/>
      <c r="N15" s="407"/>
      <c r="O15" s="406"/>
      <c r="P15" s="406"/>
      <c r="Q15" s="344"/>
      <c r="R15" s="378"/>
      <c r="S15" s="44"/>
      <c r="AD15" s="40"/>
    </row>
    <row r="16" spans="1:30" ht="14.1" customHeight="1" x14ac:dyDescent="0.3">
      <c r="A16" s="42"/>
      <c r="B16" s="376"/>
      <c r="C16" s="776"/>
      <c r="D16" s="776"/>
      <c r="E16" s="776"/>
      <c r="F16" s="346"/>
      <c r="G16" s="346"/>
      <c r="H16" s="346"/>
      <c r="I16" s="346"/>
      <c r="J16" s="436"/>
      <c r="K16" s="407"/>
      <c r="L16" s="436"/>
      <c r="M16" s="436"/>
      <c r="N16" s="436"/>
      <c r="O16" s="436"/>
      <c r="P16" s="346"/>
      <c r="Q16" s="344"/>
      <c r="R16" s="378"/>
      <c r="S16" s="44"/>
      <c r="U16" s="40"/>
    </row>
    <row r="17" spans="1:21" ht="14.1" customHeight="1" x14ac:dyDescent="0.3">
      <c r="A17" s="42"/>
      <c r="B17" s="376"/>
      <c r="C17" s="776"/>
      <c r="D17" s="776"/>
      <c r="E17" s="776"/>
      <c r="F17" s="346"/>
      <c r="G17" s="346"/>
      <c r="H17" s="346"/>
      <c r="I17" s="346"/>
      <c r="J17" s="346"/>
      <c r="K17" s="346"/>
      <c r="L17" s="346"/>
      <c r="M17" s="346"/>
      <c r="N17" s="346"/>
      <c r="O17" s="346"/>
      <c r="P17" s="346"/>
      <c r="Q17" s="346"/>
      <c r="R17" s="378"/>
      <c r="S17" s="44"/>
      <c r="U17" s="40"/>
    </row>
    <row r="18" spans="1:21" ht="14.1" customHeight="1" x14ac:dyDescent="0.3">
      <c r="A18" s="42"/>
      <c r="B18" s="376"/>
      <c r="C18" s="346"/>
      <c r="D18" s="346"/>
      <c r="E18" s="346"/>
      <c r="F18" s="346"/>
      <c r="G18" s="346"/>
      <c r="H18" s="346"/>
      <c r="I18" s="346"/>
      <c r="J18" s="346"/>
      <c r="K18" s="436"/>
      <c r="L18" s="436"/>
      <c r="M18" s="436"/>
      <c r="N18" s="436"/>
      <c r="O18" s="436"/>
      <c r="P18" s="346"/>
      <c r="Q18" s="407"/>
      <c r="R18" s="378"/>
      <c r="S18" s="44"/>
      <c r="U18" s="40"/>
    </row>
    <row r="19" spans="1:21" ht="63" customHeight="1" x14ac:dyDescent="0.3">
      <c r="A19" s="42"/>
      <c r="B19" s="376"/>
      <c r="C19" s="346"/>
      <c r="D19" s="346"/>
      <c r="E19" s="247" t="s">
        <v>108</v>
      </c>
      <c r="F19" s="247" t="s">
        <v>109</v>
      </c>
      <c r="G19" s="247" t="s">
        <v>110</v>
      </c>
      <c r="H19" s="247" t="s">
        <v>111</v>
      </c>
      <c r="I19" s="455"/>
      <c r="J19" s="455"/>
      <c r="K19" s="248" t="s">
        <v>904</v>
      </c>
      <c r="L19" s="346"/>
      <c r="M19" s="346"/>
      <c r="N19" s="346"/>
      <c r="O19" s="346"/>
      <c r="P19" s="346"/>
      <c r="Q19" s="454"/>
      <c r="R19" s="378"/>
      <c r="S19" s="44"/>
      <c r="U19" s="40"/>
    </row>
    <row r="20" spans="1:21" ht="15.6" x14ac:dyDescent="0.3">
      <c r="A20" s="42"/>
      <c r="B20" s="376"/>
      <c r="C20" s="346"/>
      <c r="D20" s="346"/>
      <c r="E20" s="243" t="s">
        <v>112</v>
      </c>
      <c r="F20" s="243" t="s">
        <v>113</v>
      </c>
      <c r="G20" s="243" t="s">
        <v>114</v>
      </c>
      <c r="H20" s="244">
        <v>4</v>
      </c>
      <c r="I20" s="346"/>
      <c r="J20" s="346"/>
      <c r="K20" s="729"/>
      <c r="L20" s="346"/>
      <c r="M20" s="346"/>
      <c r="N20" s="346"/>
      <c r="O20" s="346"/>
      <c r="P20" s="346"/>
      <c r="Q20" s="47" t="str">
        <f>IF(OR(K20=""),"Incomplete","Complete")</f>
        <v>Incomplete</v>
      </c>
      <c r="R20" s="378"/>
      <c r="S20" s="44"/>
      <c r="U20" s="40"/>
    </row>
    <row r="21" spans="1:21" ht="15.6" x14ac:dyDescent="0.3">
      <c r="A21" s="42"/>
      <c r="B21" s="376"/>
      <c r="C21" s="346"/>
      <c r="D21" s="346"/>
      <c r="E21" s="245" t="s">
        <v>115</v>
      </c>
      <c r="F21" s="245" t="s">
        <v>116</v>
      </c>
      <c r="G21" s="245" t="s">
        <v>117</v>
      </c>
      <c r="H21" s="246">
        <v>248</v>
      </c>
      <c r="I21" s="346"/>
      <c r="J21" s="346"/>
      <c r="K21" s="729"/>
      <c r="L21" s="449"/>
      <c r="M21" s="449"/>
      <c r="N21" s="449"/>
      <c r="O21" s="449"/>
      <c r="P21" s="346"/>
      <c r="Q21" s="47" t="str">
        <f t="shared" ref="Q21:Q84" si="0">IF(OR(K21=""),"Incomplete","Complete")</f>
        <v>Incomplete</v>
      </c>
      <c r="R21" s="378"/>
      <c r="S21" s="44"/>
      <c r="U21" s="40"/>
    </row>
    <row r="22" spans="1:21" ht="15.6" x14ac:dyDescent="0.3">
      <c r="A22" s="42"/>
      <c r="B22" s="376"/>
      <c r="C22" s="346"/>
      <c r="D22" s="346"/>
      <c r="E22" s="243" t="s">
        <v>118</v>
      </c>
      <c r="F22" s="243" t="s">
        <v>119</v>
      </c>
      <c r="G22" s="243" t="s">
        <v>120</v>
      </c>
      <c r="H22" s="244">
        <v>8</v>
      </c>
      <c r="I22" s="346"/>
      <c r="J22" s="346"/>
      <c r="K22" s="729"/>
      <c r="L22" s="449"/>
      <c r="M22" s="449"/>
      <c r="N22" s="449"/>
      <c r="O22" s="449"/>
      <c r="P22" s="346"/>
      <c r="Q22" s="47" t="str">
        <f t="shared" si="0"/>
        <v>Incomplete</v>
      </c>
      <c r="R22" s="378"/>
      <c r="S22" s="44"/>
      <c r="U22" s="34"/>
    </row>
    <row r="23" spans="1:21" ht="15.6" x14ac:dyDescent="0.3">
      <c r="A23" s="42"/>
      <c r="B23" s="376"/>
      <c r="C23" s="346"/>
      <c r="D23" s="346"/>
      <c r="E23" s="245" t="s">
        <v>121</v>
      </c>
      <c r="F23" s="245" t="s">
        <v>122</v>
      </c>
      <c r="G23" s="245" t="s">
        <v>123</v>
      </c>
      <c r="H23" s="246">
        <v>12</v>
      </c>
      <c r="I23" s="346"/>
      <c r="J23" s="346"/>
      <c r="K23" s="729"/>
      <c r="L23" s="449"/>
      <c r="M23" s="449"/>
      <c r="N23" s="449"/>
      <c r="O23" s="449"/>
      <c r="P23" s="346"/>
      <c r="Q23" s="47" t="str">
        <f t="shared" si="0"/>
        <v>Incomplete</v>
      </c>
      <c r="R23" s="378"/>
      <c r="S23" s="44"/>
      <c r="U23" s="34"/>
    </row>
    <row r="24" spans="1:21" ht="15.6" x14ac:dyDescent="0.3">
      <c r="A24" s="42"/>
      <c r="B24" s="376"/>
      <c r="C24" s="346"/>
      <c r="D24" s="346"/>
      <c r="E24" s="243" t="s">
        <v>124</v>
      </c>
      <c r="F24" s="243" t="s">
        <v>125</v>
      </c>
      <c r="G24" s="243" t="s">
        <v>126</v>
      </c>
      <c r="H24" s="244">
        <v>16</v>
      </c>
      <c r="I24" s="346"/>
      <c r="J24" s="346"/>
      <c r="K24" s="729"/>
      <c r="L24" s="449"/>
      <c r="M24" s="449"/>
      <c r="N24" s="449"/>
      <c r="O24" s="449"/>
      <c r="P24" s="346"/>
      <c r="Q24" s="47" t="str">
        <f t="shared" si="0"/>
        <v>Incomplete</v>
      </c>
      <c r="R24" s="378"/>
      <c r="S24" s="44"/>
      <c r="U24" s="40"/>
    </row>
    <row r="25" spans="1:21" ht="15.6" x14ac:dyDescent="0.3">
      <c r="A25" s="42"/>
      <c r="B25" s="376"/>
      <c r="C25" s="346"/>
      <c r="D25" s="398"/>
      <c r="E25" s="245" t="s">
        <v>127</v>
      </c>
      <c r="F25" s="245" t="s">
        <v>128</v>
      </c>
      <c r="G25" s="245" t="s">
        <v>129</v>
      </c>
      <c r="H25" s="246">
        <v>20</v>
      </c>
      <c r="I25" s="346"/>
      <c r="J25" s="346"/>
      <c r="K25" s="729"/>
      <c r="L25" s="449"/>
      <c r="M25" s="449"/>
      <c r="N25" s="449"/>
      <c r="O25" s="449"/>
      <c r="P25" s="346"/>
      <c r="Q25" s="47" t="str">
        <f t="shared" si="0"/>
        <v>Incomplete</v>
      </c>
      <c r="R25" s="378"/>
      <c r="S25" s="44"/>
      <c r="U25" s="40"/>
    </row>
    <row r="26" spans="1:21" ht="15.6" x14ac:dyDescent="0.3">
      <c r="A26" s="42"/>
      <c r="B26" s="376"/>
      <c r="C26" s="346"/>
      <c r="D26" s="346"/>
      <c r="E26" s="243" t="s">
        <v>130</v>
      </c>
      <c r="F26" s="243" t="s">
        <v>131</v>
      </c>
      <c r="G26" s="243" t="s">
        <v>132</v>
      </c>
      <c r="H26" s="244">
        <v>24</v>
      </c>
      <c r="I26" s="346"/>
      <c r="J26" s="346"/>
      <c r="K26" s="729"/>
      <c r="L26" s="449"/>
      <c r="M26" s="449"/>
      <c r="N26" s="449"/>
      <c r="O26" s="449"/>
      <c r="P26" s="346"/>
      <c r="Q26" s="47" t="str">
        <f t="shared" si="0"/>
        <v>Incomplete</v>
      </c>
      <c r="R26" s="378"/>
      <c r="S26" s="44"/>
      <c r="U26" s="40"/>
    </row>
    <row r="27" spans="1:21" ht="15.6" x14ac:dyDescent="0.3">
      <c r="A27" s="42"/>
      <c r="B27" s="376"/>
      <c r="C27" s="346"/>
      <c r="D27" s="346"/>
      <c r="E27" s="245" t="s">
        <v>133</v>
      </c>
      <c r="F27" s="245" t="s">
        <v>134</v>
      </c>
      <c r="G27" s="245" t="s">
        <v>135</v>
      </c>
      <c r="H27" s="246">
        <v>660</v>
      </c>
      <c r="I27" s="346"/>
      <c r="J27" s="346"/>
      <c r="K27" s="729"/>
      <c r="L27" s="449"/>
      <c r="M27" s="449"/>
      <c r="N27" s="449"/>
      <c r="O27" s="449"/>
      <c r="P27" s="346"/>
      <c r="Q27" s="47" t="str">
        <f t="shared" si="0"/>
        <v>Incomplete</v>
      </c>
      <c r="R27" s="378"/>
      <c r="S27" s="44"/>
      <c r="U27" s="40"/>
    </row>
    <row r="28" spans="1:21" ht="15.6" x14ac:dyDescent="0.3">
      <c r="A28" s="42"/>
      <c r="B28" s="376"/>
      <c r="C28" s="346"/>
      <c r="D28" s="346"/>
      <c r="E28" s="243" t="s">
        <v>136</v>
      </c>
      <c r="F28" s="243" t="s">
        <v>137</v>
      </c>
      <c r="G28" s="243" t="s">
        <v>138</v>
      </c>
      <c r="H28" s="244">
        <v>10</v>
      </c>
      <c r="I28" s="346"/>
      <c r="J28" s="346"/>
      <c r="K28" s="729"/>
      <c r="L28" s="449"/>
      <c r="M28" s="449"/>
      <c r="N28" s="449"/>
      <c r="O28" s="449"/>
      <c r="P28" s="346"/>
      <c r="Q28" s="47" t="str">
        <f t="shared" si="0"/>
        <v>Incomplete</v>
      </c>
      <c r="R28" s="378"/>
      <c r="S28" s="44"/>
      <c r="U28" s="40"/>
    </row>
    <row r="29" spans="1:21" ht="15.6" x14ac:dyDescent="0.3">
      <c r="A29" s="42"/>
      <c r="B29" s="376"/>
      <c r="C29" s="346"/>
      <c r="D29" s="346"/>
      <c r="E29" s="245" t="s">
        <v>139</v>
      </c>
      <c r="F29" s="245" t="s">
        <v>140</v>
      </c>
      <c r="G29" s="245" t="s">
        <v>141</v>
      </c>
      <c r="H29" s="246">
        <v>28</v>
      </c>
      <c r="I29" s="346"/>
      <c r="J29" s="346"/>
      <c r="K29" s="729"/>
      <c r="L29" s="449"/>
      <c r="M29" s="449"/>
      <c r="N29" s="449"/>
      <c r="O29" s="449"/>
      <c r="P29" s="346"/>
      <c r="Q29" s="47" t="str">
        <f t="shared" si="0"/>
        <v>Incomplete</v>
      </c>
      <c r="R29" s="378"/>
      <c r="S29" s="44"/>
      <c r="U29" s="40"/>
    </row>
    <row r="30" spans="1:21" ht="15.6" x14ac:dyDescent="0.3">
      <c r="A30" s="42"/>
      <c r="B30" s="376"/>
      <c r="C30" s="346"/>
      <c r="D30" s="346"/>
      <c r="E30" s="243" t="s">
        <v>142</v>
      </c>
      <c r="F30" s="243" t="s">
        <v>143</v>
      </c>
      <c r="G30" s="243" t="s">
        <v>144</v>
      </c>
      <c r="H30" s="244">
        <v>32</v>
      </c>
      <c r="I30" s="346"/>
      <c r="J30" s="346"/>
      <c r="K30" s="729"/>
      <c r="L30" s="449"/>
      <c r="M30" s="449"/>
      <c r="N30" s="449"/>
      <c r="O30" s="449"/>
      <c r="P30" s="346"/>
      <c r="Q30" s="47" t="str">
        <f t="shared" si="0"/>
        <v>Incomplete</v>
      </c>
      <c r="R30" s="378"/>
      <c r="S30" s="44"/>
      <c r="U30" s="40"/>
    </row>
    <row r="31" spans="1:21" ht="15.6" x14ac:dyDescent="0.3">
      <c r="A31" s="42"/>
      <c r="B31" s="376"/>
      <c r="C31" s="346"/>
      <c r="D31" s="346"/>
      <c r="E31" s="245" t="s">
        <v>145</v>
      </c>
      <c r="F31" s="245" t="s">
        <v>146</v>
      </c>
      <c r="G31" s="245" t="s">
        <v>147</v>
      </c>
      <c r="H31" s="246">
        <v>51</v>
      </c>
      <c r="I31" s="346"/>
      <c r="J31" s="346"/>
      <c r="K31" s="729"/>
      <c r="L31" s="449"/>
      <c r="M31" s="449"/>
      <c r="N31" s="449"/>
      <c r="O31" s="449"/>
      <c r="P31" s="346"/>
      <c r="Q31" s="47" t="str">
        <f t="shared" si="0"/>
        <v>Incomplete</v>
      </c>
      <c r="R31" s="378"/>
      <c r="S31" s="44"/>
      <c r="U31" s="40"/>
    </row>
    <row r="32" spans="1:21" ht="15.6" x14ac:dyDescent="0.3">
      <c r="A32" s="42"/>
      <c r="B32" s="376"/>
      <c r="C32" s="346"/>
      <c r="D32" s="346"/>
      <c r="E32" s="243" t="s">
        <v>148</v>
      </c>
      <c r="F32" s="243" t="s">
        <v>149</v>
      </c>
      <c r="G32" s="243" t="s">
        <v>150</v>
      </c>
      <c r="H32" s="244">
        <v>533</v>
      </c>
      <c r="I32" s="346"/>
      <c r="J32" s="346"/>
      <c r="K32" s="729"/>
      <c r="L32" s="449"/>
      <c r="M32" s="449"/>
      <c r="N32" s="449"/>
      <c r="O32" s="449"/>
      <c r="P32" s="346"/>
      <c r="Q32" s="47" t="str">
        <f t="shared" si="0"/>
        <v>Incomplete</v>
      </c>
      <c r="R32" s="378"/>
      <c r="S32" s="44"/>
      <c r="U32" s="34"/>
    </row>
    <row r="33" spans="1:21" ht="15.6" x14ac:dyDescent="0.3">
      <c r="A33" s="42"/>
      <c r="B33" s="376"/>
      <c r="C33" s="346"/>
      <c r="D33" s="346"/>
      <c r="E33" s="245" t="s">
        <v>151</v>
      </c>
      <c r="F33" s="245" t="s">
        <v>152</v>
      </c>
      <c r="G33" s="245" t="s">
        <v>153</v>
      </c>
      <c r="H33" s="246">
        <v>36</v>
      </c>
      <c r="I33" s="346"/>
      <c r="J33" s="346"/>
      <c r="K33" s="729"/>
      <c r="L33" s="449"/>
      <c r="M33" s="449"/>
      <c r="N33" s="449"/>
      <c r="O33" s="449"/>
      <c r="P33" s="346"/>
      <c r="Q33" s="47" t="str">
        <f t="shared" si="0"/>
        <v>Incomplete</v>
      </c>
      <c r="R33" s="378"/>
      <c r="S33" s="44"/>
      <c r="U33" s="40"/>
    </row>
    <row r="34" spans="1:21" ht="15.6" x14ac:dyDescent="0.3">
      <c r="A34" s="42"/>
      <c r="B34" s="376"/>
      <c r="C34" s="411"/>
      <c r="D34" s="346"/>
      <c r="E34" s="243" t="s">
        <v>154</v>
      </c>
      <c r="F34" s="243" t="s">
        <v>155</v>
      </c>
      <c r="G34" s="243" t="s">
        <v>156</v>
      </c>
      <c r="H34" s="244">
        <v>40</v>
      </c>
      <c r="I34" s="346"/>
      <c r="J34" s="346"/>
      <c r="K34" s="729"/>
      <c r="L34" s="449"/>
      <c r="M34" s="449"/>
      <c r="N34" s="449"/>
      <c r="O34" s="449"/>
      <c r="P34" s="346"/>
      <c r="Q34" s="47" t="str">
        <f t="shared" si="0"/>
        <v>Incomplete</v>
      </c>
      <c r="R34" s="378"/>
      <c r="S34" s="44"/>
      <c r="U34" s="40"/>
    </row>
    <row r="35" spans="1:21" ht="15.6" x14ac:dyDescent="0.3">
      <c r="A35" s="42"/>
      <c r="B35" s="376"/>
      <c r="C35" s="346"/>
      <c r="D35" s="346"/>
      <c r="E35" s="245" t="s">
        <v>157</v>
      </c>
      <c r="F35" s="245" t="s">
        <v>158</v>
      </c>
      <c r="G35" s="245" t="s">
        <v>159</v>
      </c>
      <c r="H35" s="246">
        <v>31</v>
      </c>
      <c r="I35" s="346"/>
      <c r="J35" s="346"/>
      <c r="K35" s="729"/>
      <c r="L35" s="449"/>
      <c r="M35" s="449"/>
      <c r="N35" s="449"/>
      <c r="O35" s="449"/>
      <c r="P35" s="346"/>
      <c r="Q35" s="47" t="str">
        <f t="shared" si="0"/>
        <v>Incomplete</v>
      </c>
      <c r="R35" s="378"/>
      <c r="S35" s="44"/>
      <c r="U35" s="40"/>
    </row>
    <row r="36" spans="1:21" ht="15.6" x14ac:dyDescent="0.3">
      <c r="A36" s="42"/>
      <c r="B36" s="376"/>
      <c r="C36" s="346"/>
      <c r="D36" s="346"/>
      <c r="E36" s="243" t="s">
        <v>1027</v>
      </c>
      <c r="F36" s="243" t="s">
        <v>160</v>
      </c>
      <c r="G36" s="243" t="s">
        <v>161</v>
      </c>
      <c r="H36" s="244">
        <v>44</v>
      </c>
      <c r="I36" s="346"/>
      <c r="J36" s="346"/>
      <c r="K36" s="729"/>
      <c r="L36" s="449"/>
      <c r="M36" s="449"/>
      <c r="N36" s="449"/>
      <c r="O36" s="449"/>
      <c r="P36" s="346"/>
      <c r="Q36" s="47" t="str">
        <f t="shared" si="0"/>
        <v>Incomplete</v>
      </c>
      <c r="R36" s="378"/>
      <c r="S36" s="44"/>
      <c r="U36" s="40"/>
    </row>
    <row r="37" spans="1:21" ht="15.6" x14ac:dyDescent="0.3">
      <c r="A37" s="42"/>
      <c r="B37" s="376"/>
      <c r="C37" s="346"/>
      <c r="D37" s="346"/>
      <c r="E37" s="245" t="s">
        <v>162</v>
      </c>
      <c r="F37" s="245" t="s">
        <v>163</v>
      </c>
      <c r="G37" s="245" t="s">
        <v>164</v>
      </c>
      <c r="H37" s="246">
        <v>48</v>
      </c>
      <c r="I37" s="346"/>
      <c r="J37" s="346"/>
      <c r="K37" s="729"/>
      <c r="L37" s="449"/>
      <c r="M37" s="449"/>
      <c r="N37" s="449"/>
      <c r="O37" s="449"/>
      <c r="P37" s="346"/>
      <c r="Q37" s="47" t="str">
        <f t="shared" si="0"/>
        <v>Incomplete</v>
      </c>
      <c r="R37" s="378"/>
      <c r="S37" s="44"/>
      <c r="U37" s="40"/>
    </row>
    <row r="38" spans="1:21" ht="15.6" x14ac:dyDescent="0.3">
      <c r="A38" s="42"/>
      <c r="B38" s="376"/>
      <c r="C38" s="346"/>
      <c r="D38" s="346"/>
      <c r="E38" s="243" t="s">
        <v>165</v>
      </c>
      <c r="F38" s="243" t="s">
        <v>166</v>
      </c>
      <c r="G38" s="243" t="s">
        <v>167</v>
      </c>
      <c r="H38" s="244">
        <v>50</v>
      </c>
      <c r="I38" s="346"/>
      <c r="J38" s="346"/>
      <c r="K38" s="729"/>
      <c r="L38" s="449"/>
      <c r="M38" s="449"/>
      <c r="N38" s="449"/>
      <c r="O38" s="449"/>
      <c r="P38" s="346"/>
      <c r="Q38" s="47" t="str">
        <f t="shared" si="0"/>
        <v>Incomplete</v>
      </c>
      <c r="R38" s="378"/>
      <c r="S38" s="44"/>
      <c r="U38" s="40"/>
    </row>
    <row r="39" spans="1:21" ht="15.6" x14ac:dyDescent="0.3">
      <c r="A39" s="42"/>
      <c r="B39" s="376"/>
      <c r="C39" s="346"/>
      <c r="D39" s="346"/>
      <c r="E39" s="245" t="s">
        <v>168</v>
      </c>
      <c r="F39" s="245" t="s">
        <v>169</v>
      </c>
      <c r="G39" s="245" t="s">
        <v>170</v>
      </c>
      <c r="H39" s="246">
        <v>52</v>
      </c>
      <c r="I39" s="346"/>
      <c r="J39" s="346"/>
      <c r="K39" s="729"/>
      <c r="L39" s="449"/>
      <c r="M39" s="449"/>
      <c r="N39" s="449"/>
      <c r="O39" s="449"/>
      <c r="P39" s="346"/>
      <c r="Q39" s="47" t="str">
        <f t="shared" si="0"/>
        <v>Incomplete</v>
      </c>
      <c r="R39" s="378"/>
      <c r="S39" s="44"/>
      <c r="U39" s="34"/>
    </row>
    <row r="40" spans="1:21" ht="15.6" x14ac:dyDescent="0.3">
      <c r="A40" s="42"/>
      <c r="B40" s="376"/>
      <c r="C40" s="346"/>
      <c r="D40" s="346"/>
      <c r="E40" s="243" t="s">
        <v>171</v>
      </c>
      <c r="F40" s="243" t="s">
        <v>172</v>
      </c>
      <c r="G40" s="243" t="s">
        <v>173</v>
      </c>
      <c r="H40" s="244">
        <v>112</v>
      </c>
      <c r="I40" s="346"/>
      <c r="J40" s="346"/>
      <c r="K40" s="729"/>
      <c r="L40" s="449"/>
      <c r="M40" s="449"/>
      <c r="N40" s="449"/>
      <c r="O40" s="449"/>
      <c r="P40" s="346"/>
      <c r="Q40" s="47" t="str">
        <f t="shared" si="0"/>
        <v>Incomplete</v>
      </c>
      <c r="R40" s="378"/>
      <c r="S40" s="44"/>
      <c r="U40" s="40"/>
    </row>
    <row r="41" spans="1:21" ht="15.6" x14ac:dyDescent="0.3">
      <c r="A41" s="42"/>
      <c r="B41" s="376"/>
      <c r="C41" s="346"/>
      <c r="D41" s="346"/>
      <c r="E41" s="245" t="s">
        <v>174</v>
      </c>
      <c r="F41" s="245" t="s">
        <v>175</v>
      </c>
      <c r="G41" s="245" t="s">
        <v>176</v>
      </c>
      <c r="H41" s="246">
        <v>56</v>
      </c>
      <c r="I41" s="346"/>
      <c r="J41" s="346"/>
      <c r="K41" s="729"/>
      <c r="L41" s="449"/>
      <c r="M41" s="449"/>
      <c r="N41" s="449"/>
      <c r="O41" s="449"/>
      <c r="P41" s="346"/>
      <c r="Q41" s="47" t="str">
        <f t="shared" si="0"/>
        <v>Incomplete</v>
      </c>
      <c r="R41" s="378"/>
      <c r="S41" s="44"/>
      <c r="U41" s="40"/>
    </row>
    <row r="42" spans="1:21" ht="15.6" x14ac:dyDescent="0.3">
      <c r="A42" s="42"/>
      <c r="B42" s="376"/>
      <c r="C42" s="346"/>
      <c r="D42" s="346"/>
      <c r="E42" s="243" t="s">
        <v>177</v>
      </c>
      <c r="F42" s="243" t="s">
        <v>178</v>
      </c>
      <c r="G42" s="243" t="s">
        <v>179</v>
      </c>
      <c r="H42" s="244">
        <v>84</v>
      </c>
      <c r="I42" s="346"/>
      <c r="J42" s="346"/>
      <c r="K42" s="729"/>
      <c r="L42" s="449"/>
      <c r="M42" s="449"/>
      <c r="N42" s="449"/>
      <c r="O42" s="449"/>
      <c r="P42" s="346"/>
      <c r="Q42" s="47" t="str">
        <f t="shared" si="0"/>
        <v>Incomplete</v>
      </c>
      <c r="R42" s="378"/>
      <c r="S42" s="44"/>
      <c r="U42" s="40"/>
    </row>
    <row r="43" spans="1:21" ht="15.6" x14ac:dyDescent="0.3">
      <c r="A43" s="42"/>
      <c r="B43" s="376"/>
      <c r="C43" s="346"/>
      <c r="D43" s="346"/>
      <c r="E43" s="245" t="s">
        <v>180</v>
      </c>
      <c r="F43" s="245" t="s">
        <v>181</v>
      </c>
      <c r="G43" s="245" t="s">
        <v>182</v>
      </c>
      <c r="H43" s="246">
        <v>204</v>
      </c>
      <c r="I43" s="346"/>
      <c r="J43" s="346"/>
      <c r="K43" s="729"/>
      <c r="L43" s="449"/>
      <c r="M43" s="449"/>
      <c r="N43" s="449"/>
      <c r="O43" s="449"/>
      <c r="P43" s="346"/>
      <c r="Q43" s="47" t="str">
        <f t="shared" si="0"/>
        <v>Incomplete</v>
      </c>
      <c r="R43" s="378"/>
      <c r="S43" s="44"/>
      <c r="U43" s="40"/>
    </row>
    <row r="44" spans="1:21" ht="15.6" x14ac:dyDescent="0.3">
      <c r="A44" s="42"/>
      <c r="B44" s="376"/>
      <c r="C44" s="346"/>
      <c r="D44" s="346"/>
      <c r="E44" s="243" t="s">
        <v>183</v>
      </c>
      <c r="F44" s="243" t="s">
        <v>184</v>
      </c>
      <c r="G44" s="243" t="s">
        <v>185</v>
      </c>
      <c r="H44" s="244">
        <v>60</v>
      </c>
      <c r="I44" s="346"/>
      <c r="J44" s="346"/>
      <c r="K44" s="729"/>
      <c r="L44" s="449"/>
      <c r="M44" s="449"/>
      <c r="N44" s="449"/>
      <c r="O44" s="449"/>
      <c r="P44" s="346"/>
      <c r="Q44" s="47" t="str">
        <f t="shared" si="0"/>
        <v>Incomplete</v>
      </c>
      <c r="R44" s="378"/>
      <c r="S44" s="44"/>
      <c r="U44" s="40"/>
    </row>
    <row r="45" spans="1:21" ht="15.6" x14ac:dyDescent="0.3">
      <c r="A45" s="42"/>
      <c r="B45" s="376"/>
      <c r="C45" s="346"/>
      <c r="D45" s="346"/>
      <c r="E45" s="245" t="s">
        <v>186</v>
      </c>
      <c r="F45" s="245" t="s">
        <v>187</v>
      </c>
      <c r="G45" s="245" t="s">
        <v>188</v>
      </c>
      <c r="H45" s="246">
        <v>64</v>
      </c>
      <c r="I45" s="346"/>
      <c r="J45" s="346"/>
      <c r="K45" s="729"/>
      <c r="L45" s="449"/>
      <c r="M45" s="449"/>
      <c r="N45" s="449"/>
      <c r="O45" s="449"/>
      <c r="P45" s="346"/>
      <c r="Q45" s="47" t="str">
        <f t="shared" si="0"/>
        <v>Incomplete</v>
      </c>
      <c r="R45" s="378"/>
      <c r="S45" s="44"/>
      <c r="U45" s="40"/>
    </row>
    <row r="46" spans="1:21" ht="15.6" x14ac:dyDescent="0.3">
      <c r="A46" s="42"/>
      <c r="B46" s="376"/>
      <c r="C46" s="346"/>
      <c r="D46" s="346"/>
      <c r="E46" s="243" t="s">
        <v>1028</v>
      </c>
      <c r="F46" s="243" t="s">
        <v>189</v>
      </c>
      <c r="G46" s="243" t="s">
        <v>190</v>
      </c>
      <c r="H46" s="244">
        <v>68</v>
      </c>
      <c r="I46" s="346"/>
      <c r="J46" s="346"/>
      <c r="K46" s="729"/>
      <c r="L46" s="449"/>
      <c r="M46" s="449"/>
      <c r="N46" s="449"/>
      <c r="O46" s="449"/>
      <c r="P46" s="346"/>
      <c r="Q46" s="47" t="str">
        <f t="shared" si="0"/>
        <v>Incomplete</v>
      </c>
      <c r="R46" s="378"/>
      <c r="S46" s="44"/>
      <c r="U46" s="40"/>
    </row>
    <row r="47" spans="1:21" ht="15.6" x14ac:dyDescent="0.3">
      <c r="A47" s="42"/>
      <c r="B47" s="376"/>
      <c r="C47" s="411"/>
      <c r="D47" s="346"/>
      <c r="E47" s="245" t="s">
        <v>191</v>
      </c>
      <c r="F47" s="245" t="s">
        <v>192</v>
      </c>
      <c r="G47" s="245" t="s">
        <v>193</v>
      </c>
      <c r="H47" s="246">
        <v>535</v>
      </c>
      <c r="I47" s="346"/>
      <c r="J47" s="346"/>
      <c r="K47" s="729"/>
      <c r="L47" s="449"/>
      <c r="M47" s="449"/>
      <c r="N47" s="449"/>
      <c r="O47" s="449"/>
      <c r="P47" s="346"/>
      <c r="Q47" s="47" t="str">
        <f t="shared" si="0"/>
        <v>Incomplete</v>
      </c>
      <c r="R47" s="378"/>
      <c r="S47" s="44"/>
      <c r="U47" s="40"/>
    </row>
    <row r="48" spans="1:21" ht="15.6" x14ac:dyDescent="0.3">
      <c r="A48" s="42"/>
      <c r="B48" s="376"/>
      <c r="C48" s="346"/>
      <c r="D48" s="346"/>
      <c r="E48" s="243" t="s">
        <v>194</v>
      </c>
      <c r="F48" s="243" t="s">
        <v>195</v>
      </c>
      <c r="G48" s="243" t="s">
        <v>196</v>
      </c>
      <c r="H48" s="244">
        <v>70</v>
      </c>
      <c r="I48" s="346"/>
      <c r="J48" s="346"/>
      <c r="K48" s="729"/>
      <c r="L48" s="449"/>
      <c r="M48" s="449"/>
      <c r="N48" s="449"/>
      <c r="O48" s="449"/>
      <c r="P48" s="346"/>
      <c r="Q48" s="47" t="str">
        <f t="shared" si="0"/>
        <v>Incomplete</v>
      </c>
      <c r="R48" s="378"/>
      <c r="S48" s="44"/>
      <c r="U48" s="40"/>
    </row>
    <row r="49" spans="1:21" ht="15.6" x14ac:dyDescent="0.3">
      <c r="A49" s="42"/>
      <c r="B49" s="376"/>
      <c r="C49" s="346"/>
      <c r="D49" s="398"/>
      <c r="E49" s="245" t="s">
        <v>197</v>
      </c>
      <c r="F49" s="245" t="s">
        <v>198</v>
      </c>
      <c r="G49" s="245" t="s">
        <v>199</v>
      </c>
      <c r="H49" s="246">
        <v>72</v>
      </c>
      <c r="I49" s="346"/>
      <c r="J49" s="346"/>
      <c r="K49" s="729"/>
      <c r="L49" s="449"/>
      <c r="M49" s="449"/>
      <c r="N49" s="449"/>
      <c r="O49" s="449"/>
      <c r="P49" s="346"/>
      <c r="Q49" s="47" t="str">
        <f t="shared" si="0"/>
        <v>Incomplete</v>
      </c>
      <c r="R49" s="378"/>
      <c r="S49" s="44"/>
      <c r="U49" s="40"/>
    </row>
    <row r="50" spans="1:21" ht="15.6" x14ac:dyDescent="0.3">
      <c r="A50" s="42"/>
      <c r="B50" s="376"/>
      <c r="C50" s="346"/>
      <c r="D50" s="346"/>
      <c r="E50" s="243" t="s">
        <v>200</v>
      </c>
      <c r="F50" s="243" t="s">
        <v>201</v>
      </c>
      <c r="G50" s="243" t="s">
        <v>202</v>
      </c>
      <c r="H50" s="244">
        <v>74</v>
      </c>
      <c r="I50" s="346"/>
      <c r="J50" s="346"/>
      <c r="K50" s="729"/>
      <c r="L50" s="449"/>
      <c r="M50" s="449"/>
      <c r="N50" s="449"/>
      <c r="O50" s="449"/>
      <c r="P50" s="346"/>
      <c r="Q50" s="47" t="str">
        <f t="shared" si="0"/>
        <v>Incomplete</v>
      </c>
      <c r="R50" s="378"/>
      <c r="S50" s="44"/>
      <c r="U50" s="40"/>
    </row>
    <row r="51" spans="1:21" ht="15.6" x14ac:dyDescent="0.3">
      <c r="A51" s="42"/>
      <c r="B51" s="376"/>
      <c r="C51" s="346"/>
      <c r="D51" s="346"/>
      <c r="E51" s="245" t="s">
        <v>203</v>
      </c>
      <c r="F51" s="245" t="s">
        <v>204</v>
      </c>
      <c r="G51" s="245" t="s">
        <v>205</v>
      </c>
      <c r="H51" s="246">
        <v>76</v>
      </c>
      <c r="I51" s="346"/>
      <c r="J51" s="346"/>
      <c r="K51" s="729"/>
      <c r="L51" s="449"/>
      <c r="M51" s="449"/>
      <c r="N51" s="449"/>
      <c r="O51" s="449"/>
      <c r="P51" s="346"/>
      <c r="Q51" s="47" t="str">
        <f t="shared" si="0"/>
        <v>Incomplete</v>
      </c>
      <c r="R51" s="378"/>
      <c r="S51" s="44"/>
      <c r="U51" s="40"/>
    </row>
    <row r="52" spans="1:21" ht="15.6" x14ac:dyDescent="0.3">
      <c r="A52" s="42"/>
      <c r="B52" s="376"/>
      <c r="C52" s="346"/>
      <c r="D52" s="346"/>
      <c r="E52" s="243" t="s">
        <v>1029</v>
      </c>
      <c r="F52" s="243" t="s">
        <v>206</v>
      </c>
      <c r="G52" s="243" t="s">
        <v>207</v>
      </c>
      <c r="H52" s="244">
        <v>86</v>
      </c>
      <c r="I52" s="346"/>
      <c r="J52" s="346"/>
      <c r="K52" s="729"/>
      <c r="L52" s="449"/>
      <c r="M52" s="449"/>
      <c r="N52" s="449"/>
      <c r="O52" s="449"/>
      <c r="P52" s="346"/>
      <c r="Q52" s="47" t="str">
        <f t="shared" si="0"/>
        <v>Incomplete</v>
      </c>
      <c r="R52" s="378"/>
      <c r="S52" s="44"/>
      <c r="U52" s="40"/>
    </row>
    <row r="53" spans="1:21" ht="15.6" x14ac:dyDescent="0.3">
      <c r="A53" s="42"/>
      <c r="B53" s="376"/>
      <c r="C53" s="346"/>
      <c r="D53" s="346"/>
      <c r="E53" s="245" t="s">
        <v>208</v>
      </c>
      <c r="F53" s="245" t="s">
        <v>209</v>
      </c>
      <c r="G53" s="245" t="s">
        <v>210</v>
      </c>
      <c r="H53" s="246">
        <v>96</v>
      </c>
      <c r="I53" s="346"/>
      <c r="J53" s="346"/>
      <c r="K53" s="729"/>
      <c r="L53" s="449"/>
      <c r="M53" s="449"/>
      <c r="N53" s="449"/>
      <c r="O53" s="449"/>
      <c r="P53" s="346"/>
      <c r="Q53" s="47" t="str">
        <f t="shared" si="0"/>
        <v>Incomplete</v>
      </c>
      <c r="R53" s="378"/>
      <c r="S53" s="44"/>
      <c r="U53" s="40"/>
    </row>
    <row r="54" spans="1:21" ht="15.6" x14ac:dyDescent="0.3">
      <c r="A54" s="42"/>
      <c r="B54" s="376"/>
      <c r="C54" s="346"/>
      <c r="D54" s="346"/>
      <c r="E54" s="243" t="s">
        <v>211</v>
      </c>
      <c r="F54" s="243" t="s">
        <v>212</v>
      </c>
      <c r="G54" s="243" t="s">
        <v>213</v>
      </c>
      <c r="H54" s="244">
        <v>100</v>
      </c>
      <c r="I54" s="346"/>
      <c r="J54" s="346"/>
      <c r="K54" s="729"/>
      <c r="L54" s="449"/>
      <c r="M54" s="449"/>
      <c r="N54" s="449"/>
      <c r="O54" s="449"/>
      <c r="P54" s="346"/>
      <c r="Q54" s="47" t="str">
        <f t="shared" si="0"/>
        <v>Incomplete</v>
      </c>
      <c r="R54" s="378"/>
      <c r="S54" s="44"/>
      <c r="U54" s="40"/>
    </row>
    <row r="55" spans="1:21" ht="15.6" x14ac:dyDescent="0.3">
      <c r="A55" s="42"/>
      <c r="B55" s="376"/>
      <c r="C55" s="346"/>
      <c r="D55" s="346"/>
      <c r="E55" s="245" t="s">
        <v>214</v>
      </c>
      <c r="F55" s="245" t="s">
        <v>215</v>
      </c>
      <c r="G55" s="245" t="s">
        <v>216</v>
      </c>
      <c r="H55" s="246">
        <v>854</v>
      </c>
      <c r="I55" s="346"/>
      <c r="J55" s="346"/>
      <c r="K55" s="729"/>
      <c r="L55" s="449"/>
      <c r="M55" s="449"/>
      <c r="N55" s="449"/>
      <c r="O55" s="449"/>
      <c r="P55" s="346"/>
      <c r="Q55" s="47" t="str">
        <f t="shared" si="0"/>
        <v>Incomplete</v>
      </c>
      <c r="R55" s="378"/>
      <c r="S55" s="44"/>
      <c r="U55" s="40"/>
    </row>
    <row r="56" spans="1:21" ht="15.6" x14ac:dyDescent="0.3">
      <c r="A56" s="42"/>
      <c r="B56" s="376"/>
      <c r="C56" s="346"/>
      <c r="D56" s="346"/>
      <c r="E56" s="243" t="s">
        <v>217</v>
      </c>
      <c r="F56" s="243" t="s">
        <v>218</v>
      </c>
      <c r="G56" s="243" t="s">
        <v>219</v>
      </c>
      <c r="H56" s="244">
        <v>108</v>
      </c>
      <c r="I56" s="346"/>
      <c r="J56" s="346"/>
      <c r="K56" s="729"/>
      <c r="L56" s="449"/>
      <c r="M56" s="449"/>
      <c r="N56" s="449"/>
      <c r="O56" s="449"/>
      <c r="P56" s="346"/>
      <c r="Q56" s="47" t="str">
        <f t="shared" si="0"/>
        <v>Incomplete</v>
      </c>
      <c r="R56" s="378"/>
      <c r="S56" s="44"/>
      <c r="U56" s="34"/>
    </row>
    <row r="57" spans="1:21" ht="15.6" x14ac:dyDescent="0.3">
      <c r="A57" s="42"/>
      <c r="B57" s="376"/>
      <c r="C57" s="346"/>
      <c r="D57" s="346"/>
      <c r="E57" s="245" t="s">
        <v>220</v>
      </c>
      <c r="F57" s="245" t="s">
        <v>221</v>
      </c>
      <c r="G57" s="245" t="s">
        <v>222</v>
      </c>
      <c r="H57" s="246">
        <v>132</v>
      </c>
      <c r="I57" s="346"/>
      <c r="J57" s="346"/>
      <c r="K57" s="729"/>
      <c r="L57" s="449"/>
      <c r="M57" s="449"/>
      <c r="N57" s="449"/>
      <c r="O57" s="449"/>
      <c r="P57" s="346"/>
      <c r="Q57" s="47" t="str">
        <f t="shared" si="0"/>
        <v>Incomplete</v>
      </c>
      <c r="R57" s="378"/>
      <c r="S57" s="44"/>
      <c r="U57" s="40"/>
    </row>
    <row r="58" spans="1:21" ht="15.6" x14ac:dyDescent="0.3">
      <c r="A58" s="42"/>
      <c r="B58" s="376"/>
      <c r="C58" s="411"/>
      <c r="D58" s="346"/>
      <c r="E58" s="243" t="s">
        <v>223</v>
      </c>
      <c r="F58" s="243" t="s">
        <v>224</v>
      </c>
      <c r="G58" s="243" t="s">
        <v>225</v>
      </c>
      <c r="H58" s="244">
        <v>116</v>
      </c>
      <c r="I58" s="346"/>
      <c r="J58" s="346"/>
      <c r="K58" s="729"/>
      <c r="L58" s="449"/>
      <c r="M58" s="449"/>
      <c r="N58" s="449"/>
      <c r="O58" s="449"/>
      <c r="P58" s="346"/>
      <c r="Q58" s="47" t="str">
        <f t="shared" si="0"/>
        <v>Incomplete</v>
      </c>
      <c r="R58" s="378"/>
      <c r="S58" s="44"/>
      <c r="U58" s="40"/>
    </row>
    <row r="59" spans="1:21" ht="15.6" x14ac:dyDescent="0.3">
      <c r="A59" s="42"/>
      <c r="B59" s="376"/>
      <c r="C59" s="346"/>
      <c r="D59" s="346"/>
      <c r="E59" s="245" t="s">
        <v>226</v>
      </c>
      <c r="F59" s="245" t="s">
        <v>227</v>
      </c>
      <c r="G59" s="245" t="s">
        <v>228</v>
      </c>
      <c r="H59" s="246">
        <v>120</v>
      </c>
      <c r="I59" s="346"/>
      <c r="J59" s="346"/>
      <c r="K59" s="729"/>
      <c r="L59" s="449"/>
      <c r="M59" s="449"/>
      <c r="N59" s="449"/>
      <c r="O59" s="449"/>
      <c r="P59" s="346"/>
      <c r="Q59" s="47" t="str">
        <f t="shared" si="0"/>
        <v>Incomplete</v>
      </c>
      <c r="R59" s="378"/>
      <c r="S59" s="44"/>
      <c r="U59" s="40"/>
    </row>
    <row r="60" spans="1:21" ht="15.6" x14ac:dyDescent="0.3">
      <c r="A60" s="42"/>
      <c r="B60" s="376"/>
      <c r="C60" s="346"/>
      <c r="D60" s="346"/>
      <c r="E60" s="243" t="s">
        <v>229</v>
      </c>
      <c r="F60" s="243" t="s">
        <v>230</v>
      </c>
      <c r="G60" s="243" t="s">
        <v>231</v>
      </c>
      <c r="H60" s="244">
        <v>124</v>
      </c>
      <c r="I60" s="346"/>
      <c r="J60" s="346"/>
      <c r="K60" s="729"/>
      <c r="L60" s="449"/>
      <c r="M60" s="449"/>
      <c r="N60" s="449"/>
      <c r="O60" s="449"/>
      <c r="P60" s="346"/>
      <c r="Q60" s="47" t="str">
        <f t="shared" si="0"/>
        <v>Incomplete</v>
      </c>
      <c r="R60" s="378"/>
      <c r="S60" s="44"/>
      <c r="U60" s="40"/>
    </row>
    <row r="61" spans="1:21" ht="15.6" x14ac:dyDescent="0.3">
      <c r="A61" s="42"/>
      <c r="B61" s="376"/>
      <c r="C61" s="346"/>
      <c r="D61" s="346"/>
      <c r="E61" s="245" t="s">
        <v>1030</v>
      </c>
      <c r="F61" s="245" t="s">
        <v>232</v>
      </c>
      <c r="G61" s="245" t="s">
        <v>233</v>
      </c>
      <c r="H61" s="246">
        <v>136</v>
      </c>
      <c r="I61" s="346"/>
      <c r="J61" s="346"/>
      <c r="K61" s="729"/>
      <c r="L61" s="449"/>
      <c r="M61" s="449"/>
      <c r="N61" s="449"/>
      <c r="O61" s="449"/>
      <c r="P61" s="346"/>
      <c r="Q61" s="47" t="str">
        <f t="shared" si="0"/>
        <v>Incomplete</v>
      </c>
      <c r="R61" s="378"/>
      <c r="S61" s="44"/>
      <c r="U61" s="40"/>
    </row>
    <row r="62" spans="1:21" ht="15.6" x14ac:dyDescent="0.3">
      <c r="A62" s="42"/>
      <c r="B62" s="376"/>
      <c r="C62" s="346"/>
      <c r="D62" s="346"/>
      <c r="E62" s="243" t="s">
        <v>1031</v>
      </c>
      <c r="F62" s="243" t="s">
        <v>234</v>
      </c>
      <c r="G62" s="243" t="s">
        <v>235</v>
      </c>
      <c r="H62" s="244">
        <v>140</v>
      </c>
      <c r="I62" s="346"/>
      <c r="J62" s="346"/>
      <c r="K62" s="729"/>
      <c r="L62" s="449"/>
      <c r="M62" s="449"/>
      <c r="N62" s="449"/>
      <c r="O62" s="449"/>
      <c r="P62" s="346"/>
      <c r="Q62" s="47" t="str">
        <f t="shared" si="0"/>
        <v>Incomplete</v>
      </c>
      <c r="R62" s="378"/>
      <c r="S62" s="44"/>
      <c r="U62" s="40"/>
    </row>
    <row r="63" spans="1:21" ht="15.6" x14ac:dyDescent="0.3">
      <c r="A63" s="42"/>
      <c r="B63" s="376"/>
      <c r="C63" s="346"/>
      <c r="D63" s="346"/>
      <c r="E63" s="245" t="s">
        <v>236</v>
      </c>
      <c r="F63" s="245" t="s">
        <v>237</v>
      </c>
      <c r="G63" s="245" t="s">
        <v>238</v>
      </c>
      <c r="H63" s="246">
        <v>148</v>
      </c>
      <c r="I63" s="346"/>
      <c r="J63" s="346"/>
      <c r="K63" s="729"/>
      <c r="L63" s="449"/>
      <c r="M63" s="449"/>
      <c r="N63" s="449"/>
      <c r="O63" s="449"/>
      <c r="P63" s="346"/>
      <c r="Q63" s="47" t="str">
        <f t="shared" si="0"/>
        <v>Incomplete</v>
      </c>
      <c r="R63" s="378"/>
      <c r="S63" s="44"/>
      <c r="U63" s="34"/>
    </row>
    <row r="64" spans="1:21" ht="15.6" x14ac:dyDescent="0.3">
      <c r="A64" s="42"/>
      <c r="B64" s="376"/>
      <c r="C64" s="346"/>
      <c r="D64" s="346"/>
      <c r="E64" s="243" t="s">
        <v>239</v>
      </c>
      <c r="F64" s="243" t="s">
        <v>240</v>
      </c>
      <c r="G64" s="243" t="s">
        <v>241</v>
      </c>
      <c r="H64" s="244">
        <v>152</v>
      </c>
      <c r="I64" s="346"/>
      <c r="J64" s="346"/>
      <c r="K64" s="729"/>
      <c r="L64" s="449"/>
      <c r="M64" s="449"/>
      <c r="N64" s="449"/>
      <c r="O64" s="449"/>
      <c r="P64" s="346"/>
      <c r="Q64" s="47" t="str">
        <f t="shared" si="0"/>
        <v>Incomplete</v>
      </c>
      <c r="R64" s="378"/>
      <c r="S64" s="44"/>
      <c r="U64" s="40"/>
    </row>
    <row r="65" spans="1:21" ht="15.6" x14ac:dyDescent="0.3">
      <c r="A65" s="42"/>
      <c r="B65" s="376"/>
      <c r="C65" s="346"/>
      <c r="D65" s="346"/>
      <c r="E65" s="245" t="s">
        <v>242</v>
      </c>
      <c r="F65" s="245" t="s">
        <v>243</v>
      </c>
      <c r="G65" s="245" t="s">
        <v>244</v>
      </c>
      <c r="H65" s="246">
        <v>156</v>
      </c>
      <c r="I65" s="346"/>
      <c r="J65" s="346"/>
      <c r="K65" s="729"/>
      <c r="L65" s="449"/>
      <c r="M65" s="449"/>
      <c r="N65" s="449"/>
      <c r="O65" s="449"/>
      <c r="P65" s="346"/>
      <c r="Q65" s="47" t="str">
        <f t="shared" si="0"/>
        <v>Incomplete</v>
      </c>
      <c r="R65" s="378"/>
      <c r="S65" s="44"/>
      <c r="U65" s="40"/>
    </row>
    <row r="66" spans="1:21" ht="15.6" x14ac:dyDescent="0.3">
      <c r="A66" s="42"/>
      <c r="B66" s="376"/>
      <c r="C66" s="346"/>
      <c r="D66" s="346"/>
      <c r="E66" s="243" t="s">
        <v>245</v>
      </c>
      <c r="F66" s="243" t="s">
        <v>246</v>
      </c>
      <c r="G66" s="243" t="s">
        <v>247</v>
      </c>
      <c r="H66" s="244">
        <v>162</v>
      </c>
      <c r="I66" s="346"/>
      <c r="J66" s="346"/>
      <c r="K66" s="729"/>
      <c r="L66" s="449"/>
      <c r="M66" s="449"/>
      <c r="N66" s="449"/>
      <c r="O66" s="449"/>
      <c r="P66" s="346"/>
      <c r="Q66" s="47" t="str">
        <f t="shared" si="0"/>
        <v>Incomplete</v>
      </c>
      <c r="R66" s="378"/>
      <c r="S66" s="44"/>
      <c r="U66" s="40"/>
    </row>
    <row r="67" spans="1:21" ht="15.6" x14ac:dyDescent="0.3">
      <c r="A67" s="42"/>
      <c r="B67" s="376"/>
      <c r="C67" s="346"/>
      <c r="D67" s="346"/>
      <c r="E67" s="245" t="s">
        <v>248</v>
      </c>
      <c r="F67" s="245" t="s">
        <v>249</v>
      </c>
      <c r="G67" s="245" t="s">
        <v>250</v>
      </c>
      <c r="H67" s="246">
        <v>166</v>
      </c>
      <c r="I67" s="346"/>
      <c r="J67" s="346"/>
      <c r="K67" s="729"/>
      <c r="L67" s="449"/>
      <c r="M67" s="449"/>
      <c r="N67" s="449"/>
      <c r="O67" s="449"/>
      <c r="P67" s="346"/>
      <c r="Q67" s="47" t="str">
        <f t="shared" si="0"/>
        <v>Incomplete</v>
      </c>
      <c r="R67" s="378"/>
      <c r="S67" s="44"/>
      <c r="U67" s="40"/>
    </row>
    <row r="68" spans="1:21" ht="15.6" x14ac:dyDescent="0.3">
      <c r="A68" s="42"/>
      <c r="B68" s="376"/>
      <c r="C68" s="346"/>
      <c r="D68" s="346"/>
      <c r="E68" s="243" t="s">
        <v>251</v>
      </c>
      <c r="F68" s="243" t="s">
        <v>252</v>
      </c>
      <c r="G68" s="243" t="s">
        <v>253</v>
      </c>
      <c r="H68" s="244">
        <v>170</v>
      </c>
      <c r="I68" s="346"/>
      <c r="J68" s="346"/>
      <c r="K68" s="729"/>
      <c r="L68" s="449"/>
      <c r="M68" s="449"/>
      <c r="N68" s="449"/>
      <c r="O68" s="449"/>
      <c r="P68" s="346"/>
      <c r="Q68" s="47" t="str">
        <f t="shared" si="0"/>
        <v>Incomplete</v>
      </c>
      <c r="R68" s="378"/>
      <c r="S68" s="44"/>
      <c r="U68" s="40"/>
    </row>
    <row r="69" spans="1:21" ht="15.6" x14ac:dyDescent="0.3">
      <c r="A69" s="42"/>
      <c r="B69" s="376"/>
      <c r="C69" s="346"/>
      <c r="D69" s="346"/>
      <c r="E69" s="245" t="s">
        <v>254</v>
      </c>
      <c r="F69" s="245" t="s">
        <v>255</v>
      </c>
      <c r="G69" s="245" t="s">
        <v>256</v>
      </c>
      <c r="H69" s="246">
        <v>174</v>
      </c>
      <c r="I69" s="346"/>
      <c r="J69" s="346"/>
      <c r="K69" s="729"/>
      <c r="L69" s="449"/>
      <c r="M69" s="449"/>
      <c r="N69" s="449"/>
      <c r="O69" s="449"/>
      <c r="P69" s="346"/>
      <c r="Q69" s="47" t="str">
        <f t="shared" si="0"/>
        <v>Incomplete</v>
      </c>
      <c r="R69" s="378"/>
      <c r="S69" s="44"/>
      <c r="U69" s="40"/>
    </row>
    <row r="70" spans="1:21" ht="15.6" x14ac:dyDescent="0.3">
      <c r="A70" s="42"/>
      <c r="B70" s="376"/>
      <c r="C70" s="346"/>
      <c r="D70" s="346"/>
      <c r="E70" s="243" t="s">
        <v>257</v>
      </c>
      <c r="F70" s="243" t="s">
        <v>258</v>
      </c>
      <c r="G70" s="243" t="s">
        <v>259</v>
      </c>
      <c r="H70" s="244">
        <v>180</v>
      </c>
      <c r="I70" s="346"/>
      <c r="J70" s="346"/>
      <c r="K70" s="729"/>
      <c r="L70" s="449"/>
      <c r="M70" s="449"/>
      <c r="N70" s="449"/>
      <c r="O70" s="449"/>
      <c r="P70" s="346"/>
      <c r="Q70" s="47" t="str">
        <f t="shared" si="0"/>
        <v>Incomplete</v>
      </c>
      <c r="R70" s="378"/>
      <c r="S70" s="44"/>
      <c r="U70" s="40"/>
    </row>
    <row r="71" spans="1:21" ht="15.6" x14ac:dyDescent="0.3">
      <c r="A71" s="42"/>
      <c r="B71" s="376"/>
      <c r="C71" s="411"/>
      <c r="D71" s="346"/>
      <c r="E71" s="245" t="s">
        <v>260</v>
      </c>
      <c r="F71" s="245" t="s">
        <v>261</v>
      </c>
      <c r="G71" s="245" t="s">
        <v>262</v>
      </c>
      <c r="H71" s="246">
        <v>178</v>
      </c>
      <c r="I71" s="346"/>
      <c r="J71" s="346"/>
      <c r="K71" s="729"/>
      <c r="L71" s="449"/>
      <c r="M71" s="449"/>
      <c r="N71" s="449"/>
      <c r="O71" s="449"/>
      <c r="P71" s="346"/>
      <c r="Q71" s="47" t="str">
        <f t="shared" si="0"/>
        <v>Incomplete</v>
      </c>
      <c r="R71" s="378"/>
      <c r="S71" s="44"/>
      <c r="U71" s="40"/>
    </row>
    <row r="72" spans="1:21" ht="15.6" x14ac:dyDescent="0.3">
      <c r="A72" s="42"/>
      <c r="B72" s="376"/>
      <c r="C72" s="346"/>
      <c r="D72" s="346"/>
      <c r="E72" s="243" t="s">
        <v>263</v>
      </c>
      <c r="F72" s="243" t="s">
        <v>264</v>
      </c>
      <c r="G72" s="243" t="s">
        <v>265</v>
      </c>
      <c r="H72" s="244">
        <v>184</v>
      </c>
      <c r="I72" s="346"/>
      <c r="J72" s="346"/>
      <c r="K72" s="729"/>
      <c r="L72" s="449"/>
      <c r="M72" s="449"/>
      <c r="N72" s="449"/>
      <c r="O72" s="449"/>
      <c r="P72" s="346"/>
      <c r="Q72" s="47" t="str">
        <f t="shared" si="0"/>
        <v>Incomplete</v>
      </c>
      <c r="R72" s="378"/>
      <c r="S72" s="44"/>
      <c r="U72" s="40"/>
    </row>
    <row r="73" spans="1:21" ht="15.6" x14ac:dyDescent="0.3">
      <c r="A73" s="42"/>
      <c r="B73" s="376"/>
      <c r="C73" s="346"/>
      <c r="D73" s="346"/>
      <c r="E73" s="245" t="s">
        <v>266</v>
      </c>
      <c r="F73" s="245" t="s">
        <v>267</v>
      </c>
      <c r="G73" s="245" t="s">
        <v>268</v>
      </c>
      <c r="H73" s="246">
        <v>188</v>
      </c>
      <c r="I73" s="346"/>
      <c r="J73" s="346"/>
      <c r="K73" s="729"/>
      <c r="L73" s="449"/>
      <c r="M73" s="449"/>
      <c r="N73" s="449"/>
      <c r="O73" s="449"/>
      <c r="P73" s="346"/>
      <c r="Q73" s="47" t="str">
        <f t="shared" si="0"/>
        <v>Incomplete</v>
      </c>
      <c r="R73" s="378"/>
      <c r="S73" s="44"/>
      <c r="U73" s="40"/>
    </row>
    <row r="74" spans="1:21" ht="15.6" x14ac:dyDescent="0.3">
      <c r="A74" s="42"/>
      <c r="B74" s="376"/>
      <c r="C74" s="346"/>
      <c r="D74" s="346"/>
      <c r="E74" s="243" t="s">
        <v>269</v>
      </c>
      <c r="F74" s="243" t="s">
        <v>270</v>
      </c>
      <c r="G74" s="243" t="s">
        <v>271</v>
      </c>
      <c r="H74" s="244">
        <v>384</v>
      </c>
      <c r="I74" s="346"/>
      <c r="J74" s="346"/>
      <c r="K74" s="729"/>
      <c r="L74" s="449"/>
      <c r="M74" s="449"/>
      <c r="N74" s="449"/>
      <c r="O74" s="449"/>
      <c r="P74" s="346"/>
      <c r="Q74" s="47" t="str">
        <f t="shared" si="0"/>
        <v>Incomplete</v>
      </c>
      <c r="R74" s="378"/>
      <c r="S74" s="44"/>
      <c r="U74" s="40"/>
    </row>
    <row r="75" spans="1:21" ht="15.6" x14ac:dyDescent="0.3">
      <c r="A75" s="42"/>
      <c r="B75" s="376"/>
      <c r="C75" s="346"/>
      <c r="D75" s="346"/>
      <c r="E75" s="245" t="s">
        <v>272</v>
      </c>
      <c r="F75" s="245" t="s">
        <v>273</v>
      </c>
      <c r="G75" s="245" t="s">
        <v>274</v>
      </c>
      <c r="H75" s="246">
        <v>191</v>
      </c>
      <c r="I75" s="346"/>
      <c r="J75" s="346"/>
      <c r="K75" s="729"/>
      <c r="L75" s="449"/>
      <c r="M75" s="449"/>
      <c r="N75" s="449"/>
      <c r="O75" s="449"/>
      <c r="P75" s="346"/>
      <c r="Q75" s="47" t="str">
        <f t="shared" si="0"/>
        <v>Incomplete</v>
      </c>
      <c r="R75" s="378"/>
      <c r="S75" s="44"/>
      <c r="U75" s="40"/>
    </row>
    <row r="76" spans="1:21" ht="15.6" x14ac:dyDescent="0.3">
      <c r="A76" s="42"/>
      <c r="B76" s="376"/>
      <c r="C76" s="346"/>
      <c r="D76" s="346"/>
      <c r="E76" s="243" t="s">
        <v>275</v>
      </c>
      <c r="F76" s="243" t="s">
        <v>276</v>
      </c>
      <c r="G76" s="243" t="s">
        <v>277</v>
      </c>
      <c r="H76" s="244">
        <v>192</v>
      </c>
      <c r="I76" s="346"/>
      <c r="J76" s="346"/>
      <c r="K76" s="729"/>
      <c r="L76" s="449"/>
      <c r="M76" s="449"/>
      <c r="N76" s="449"/>
      <c r="O76" s="449"/>
      <c r="P76" s="346"/>
      <c r="Q76" s="47" t="str">
        <f t="shared" si="0"/>
        <v>Incomplete</v>
      </c>
      <c r="R76" s="378"/>
      <c r="S76" s="44"/>
      <c r="U76" s="40"/>
    </row>
    <row r="77" spans="1:21" ht="15.6" x14ac:dyDescent="0.3">
      <c r="A77" s="42"/>
      <c r="B77" s="376"/>
      <c r="C77" s="346"/>
      <c r="D77" s="346"/>
      <c r="E77" s="245" t="s">
        <v>278</v>
      </c>
      <c r="F77" s="245" t="s">
        <v>279</v>
      </c>
      <c r="G77" s="245" t="s">
        <v>280</v>
      </c>
      <c r="H77" s="246">
        <v>531</v>
      </c>
      <c r="I77" s="346"/>
      <c r="J77" s="346"/>
      <c r="K77" s="729"/>
      <c r="L77" s="449"/>
      <c r="M77" s="449"/>
      <c r="N77" s="449"/>
      <c r="O77" s="449"/>
      <c r="P77" s="346"/>
      <c r="Q77" s="47" t="str">
        <f t="shared" si="0"/>
        <v>Incomplete</v>
      </c>
      <c r="R77" s="378"/>
      <c r="S77" s="44"/>
      <c r="U77" s="40"/>
    </row>
    <row r="78" spans="1:21" ht="15.6" x14ac:dyDescent="0.3">
      <c r="A78" s="42"/>
      <c r="B78" s="376"/>
      <c r="C78" s="346"/>
      <c r="D78" s="346"/>
      <c r="E78" s="243" t="s">
        <v>281</v>
      </c>
      <c r="F78" s="243" t="s">
        <v>282</v>
      </c>
      <c r="G78" s="243" t="s">
        <v>283</v>
      </c>
      <c r="H78" s="244">
        <v>196</v>
      </c>
      <c r="I78" s="346"/>
      <c r="J78" s="346"/>
      <c r="K78" s="729"/>
      <c r="L78" s="449"/>
      <c r="M78" s="449"/>
      <c r="N78" s="449"/>
      <c r="O78" s="449"/>
      <c r="P78" s="346"/>
      <c r="Q78" s="47" t="str">
        <f t="shared" si="0"/>
        <v>Incomplete</v>
      </c>
      <c r="R78" s="378"/>
      <c r="S78" s="44"/>
      <c r="U78" s="40"/>
    </row>
    <row r="79" spans="1:21" ht="15.6" x14ac:dyDescent="0.3">
      <c r="A79" s="42"/>
      <c r="B79" s="376"/>
      <c r="C79" s="346"/>
      <c r="D79" s="346"/>
      <c r="E79" s="245" t="s">
        <v>284</v>
      </c>
      <c r="F79" s="245" t="s">
        <v>285</v>
      </c>
      <c r="G79" s="245" t="s">
        <v>286</v>
      </c>
      <c r="H79" s="246">
        <v>203</v>
      </c>
      <c r="I79" s="346"/>
      <c r="J79" s="346"/>
      <c r="K79" s="729"/>
      <c r="L79" s="449"/>
      <c r="M79" s="449"/>
      <c r="N79" s="449"/>
      <c r="O79" s="449"/>
      <c r="P79" s="346"/>
      <c r="Q79" s="47" t="str">
        <f t="shared" si="0"/>
        <v>Incomplete</v>
      </c>
      <c r="R79" s="378"/>
      <c r="S79" s="44"/>
      <c r="U79" s="40"/>
    </row>
    <row r="80" spans="1:21" ht="15.6" x14ac:dyDescent="0.3">
      <c r="A80" s="42"/>
      <c r="B80" s="376"/>
      <c r="C80" s="346"/>
      <c r="D80" s="346"/>
      <c r="E80" s="243" t="s">
        <v>287</v>
      </c>
      <c r="F80" s="243" t="s">
        <v>288</v>
      </c>
      <c r="G80" s="243" t="s">
        <v>289</v>
      </c>
      <c r="H80" s="244">
        <v>208</v>
      </c>
      <c r="I80" s="346"/>
      <c r="J80" s="346"/>
      <c r="K80" s="729"/>
      <c r="L80" s="449"/>
      <c r="M80" s="449"/>
      <c r="N80" s="449"/>
      <c r="O80" s="449"/>
      <c r="P80" s="346"/>
      <c r="Q80" s="47" t="str">
        <f t="shared" si="0"/>
        <v>Incomplete</v>
      </c>
      <c r="R80" s="378"/>
      <c r="S80" s="44"/>
      <c r="U80" s="40"/>
    </row>
    <row r="81" spans="1:21" ht="15.6" x14ac:dyDescent="0.3">
      <c r="A81" s="42"/>
      <c r="B81" s="376"/>
      <c r="C81" s="346"/>
      <c r="D81" s="346"/>
      <c r="E81" s="245" t="s">
        <v>290</v>
      </c>
      <c r="F81" s="245" t="s">
        <v>291</v>
      </c>
      <c r="G81" s="245" t="s">
        <v>292</v>
      </c>
      <c r="H81" s="246">
        <v>262</v>
      </c>
      <c r="I81" s="346"/>
      <c r="J81" s="346"/>
      <c r="K81" s="729"/>
      <c r="L81" s="449"/>
      <c r="M81" s="449"/>
      <c r="N81" s="449"/>
      <c r="O81" s="449"/>
      <c r="P81" s="406"/>
      <c r="Q81" s="47" t="str">
        <f t="shared" si="0"/>
        <v>Incomplete</v>
      </c>
      <c r="R81" s="378"/>
      <c r="S81" s="44"/>
      <c r="U81" s="40"/>
    </row>
    <row r="82" spans="1:21" ht="15.6" x14ac:dyDescent="0.3">
      <c r="A82" s="42"/>
      <c r="B82" s="376"/>
      <c r="C82" s="411"/>
      <c r="D82" s="346"/>
      <c r="E82" s="243" t="s">
        <v>293</v>
      </c>
      <c r="F82" s="243" t="s">
        <v>294</v>
      </c>
      <c r="G82" s="243" t="s">
        <v>295</v>
      </c>
      <c r="H82" s="244">
        <v>212</v>
      </c>
      <c r="I82" s="346"/>
      <c r="J82" s="346"/>
      <c r="K82" s="729"/>
      <c r="L82" s="449"/>
      <c r="M82" s="449"/>
      <c r="N82" s="449"/>
      <c r="O82" s="449"/>
      <c r="P82" s="406"/>
      <c r="Q82" s="47" t="str">
        <f t="shared" si="0"/>
        <v>Incomplete</v>
      </c>
      <c r="R82" s="378"/>
      <c r="S82" s="44"/>
      <c r="U82" s="40"/>
    </row>
    <row r="83" spans="1:21" ht="15.6" x14ac:dyDescent="0.3">
      <c r="A83" s="42"/>
      <c r="B83" s="376"/>
      <c r="C83" s="411"/>
      <c r="D83" s="346"/>
      <c r="E83" s="245" t="s">
        <v>296</v>
      </c>
      <c r="F83" s="245" t="s">
        <v>297</v>
      </c>
      <c r="G83" s="245" t="s">
        <v>298</v>
      </c>
      <c r="H83" s="246">
        <v>214</v>
      </c>
      <c r="I83" s="346"/>
      <c r="J83" s="346"/>
      <c r="K83" s="729"/>
      <c r="L83" s="449"/>
      <c r="M83" s="449"/>
      <c r="N83" s="449"/>
      <c r="O83" s="449"/>
      <c r="P83" s="406"/>
      <c r="Q83" s="47" t="str">
        <f t="shared" si="0"/>
        <v>Incomplete</v>
      </c>
      <c r="R83" s="378"/>
      <c r="S83" s="44"/>
      <c r="U83" s="40"/>
    </row>
    <row r="84" spans="1:21" ht="15.6" x14ac:dyDescent="0.3">
      <c r="A84" s="42"/>
      <c r="B84" s="376"/>
      <c r="C84" s="400"/>
      <c r="D84" s="346"/>
      <c r="E84" s="243" t="s">
        <v>299</v>
      </c>
      <c r="F84" s="243" t="s">
        <v>300</v>
      </c>
      <c r="G84" s="243" t="s">
        <v>301</v>
      </c>
      <c r="H84" s="244">
        <v>218</v>
      </c>
      <c r="I84" s="346"/>
      <c r="J84" s="346"/>
      <c r="K84" s="729"/>
      <c r="L84" s="449"/>
      <c r="M84" s="449"/>
      <c r="N84" s="449"/>
      <c r="O84" s="449"/>
      <c r="P84" s="406"/>
      <c r="Q84" s="47" t="str">
        <f t="shared" si="0"/>
        <v>Incomplete</v>
      </c>
      <c r="R84" s="378"/>
      <c r="S84" s="44"/>
      <c r="U84" s="40"/>
    </row>
    <row r="85" spans="1:21" ht="15.6" x14ac:dyDescent="0.3">
      <c r="A85" s="42"/>
      <c r="B85" s="376"/>
      <c r="C85" s="411"/>
      <c r="D85" s="346"/>
      <c r="E85" s="245" t="s">
        <v>302</v>
      </c>
      <c r="F85" s="245" t="s">
        <v>303</v>
      </c>
      <c r="G85" s="245" t="s">
        <v>304</v>
      </c>
      <c r="H85" s="246">
        <v>818</v>
      </c>
      <c r="I85" s="346"/>
      <c r="J85" s="346"/>
      <c r="K85" s="729"/>
      <c r="L85" s="449"/>
      <c r="M85" s="449"/>
      <c r="N85" s="449"/>
      <c r="O85" s="449"/>
      <c r="P85" s="406"/>
      <c r="Q85" s="47" t="str">
        <f t="shared" ref="Q85:Q148" si="1">IF(OR(K85=""),"Incomplete","Complete")</f>
        <v>Incomplete</v>
      </c>
      <c r="R85" s="378"/>
      <c r="S85" s="44"/>
      <c r="U85" s="40"/>
    </row>
    <row r="86" spans="1:21" ht="15.6" x14ac:dyDescent="0.3">
      <c r="A86" s="42"/>
      <c r="B86" s="376"/>
      <c r="C86" s="411"/>
      <c r="D86" s="346"/>
      <c r="E86" s="243" t="s">
        <v>305</v>
      </c>
      <c r="F86" s="243" t="s">
        <v>306</v>
      </c>
      <c r="G86" s="243" t="s">
        <v>307</v>
      </c>
      <c r="H86" s="244">
        <v>222</v>
      </c>
      <c r="I86" s="346"/>
      <c r="J86" s="346"/>
      <c r="K86" s="729"/>
      <c r="L86" s="449"/>
      <c r="M86" s="449"/>
      <c r="N86" s="449"/>
      <c r="O86" s="449"/>
      <c r="P86" s="406"/>
      <c r="Q86" s="47" t="str">
        <f t="shared" si="1"/>
        <v>Incomplete</v>
      </c>
      <c r="R86" s="378"/>
      <c r="S86" s="44"/>
      <c r="U86" s="40"/>
    </row>
    <row r="87" spans="1:21" ht="15.6" x14ac:dyDescent="0.3">
      <c r="A87" s="42"/>
      <c r="B87" s="376"/>
      <c r="C87" s="411"/>
      <c r="D87" s="346"/>
      <c r="E87" s="245" t="s">
        <v>308</v>
      </c>
      <c r="F87" s="245" t="s">
        <v>309</v>
      </c>
      <c r="G87" s="245" t="s">
        <v>310</v>
      </c>
      <c r="H87" s="246">
        <v>226</v>
      </c>
      <c r="I87" s="346"/>
      <c r="J87" s="346"/>
      <c r="K87" s="729"/>
      <c r="L87" s="449"/>
      <c r="M87" s="449"/>
      <c r="N87" s="449"/>
      <c r="O87" s="449"/>
      <c r="P87" s="406"/>
      <c r="Q87" s="47" t="str">
        <f t="shared" si="1"/>
        <v>Incomplete</v>
      </c>
      <c r="R87" s="378"/>
      <c r="S87" s="44"/>
      <c r="U87" s="40"/>
    </row>
    <row r="88" spans="1:21" ht="15.6" x14ac:dyDescent="0.3">
      <c r="A88" s="42"/>
      <c r="B88" s="376"/>
      <c r="C88" s="411"/>
      <c r="D88" s="346"/>
      <c r="E88" s="243" t="s">
        <v>311</v>
      </c>
      <c r="F88" s="243" t="s">
        <v>312</v>
      </c>
      <c r="G88" s="243" t="s">
        <v>313</v>
      </c>
      <c r="H88" s="244">
        <v>232</v>
      </c>
      <c r="I88" s="346"/>
      <c r="J88" s="346"/>
      <c r="K88" s="729"/>
      <c r="L88" s="449"/>
      <c r="M88" s="449"/>
      <c r="N88" s="449"/>
      <c r="O88" s="449"/>
      <c r="P88" s="406"/>
      <c r="Q88" s="47" t="str">
        <f t="shared" si="1"/>
        <v>Incomplete</v>
      </c>
      <c r="R88" s="378"/>
      <c r="S88" s="44"/>
      <c r="U88" s="40"/>
    </row>
    <row r="89" spans="1:21" ht="15.6" x14ac:dyDescent="0.3">
      <c r="A89" s="42"/>
      <c r="B89" s="376"/>
      <c r="C89" s="411"/>
      <c r="D89" s="346"/>
      <c r="E89" s="245" t="s">
        <v>314</v>
      </c>
      <c r="F89" s="245" t="s">
        <v>315</v>
      </c>
      <c r="G89" s="245" t="s">
        <v>316</v>
      </c>
      <c r="H89" s="246">
        <v>233</v>
      </c>
      <c r="I89" s="346"/>
      <c r="J89" s="346"/>
      <c r="K89" s="729"/>
      <c r="L89" s="449"/>
      <c r="M89" s="449"/>
      <c r="N89" s="449"/>
      <c r="O89" s="449"/>
      <c r="P89" s="406"/>
      <c r="Q89" s="47" t="str">
        <f t="shared" si="1"/>
        <v>Incomplete</v>
      </c>
      <c r="R89" s="378"/>
      <c r="S89" s="44"/>
      <c r="U89" s="40"/>
    </row>
    <row r="90" spans="1:21" ht="15.6" x14ac:dyDescent="0.3">
      <c r="A90" s="42"/>
      <c r="B90" s="376"/>
      <c r="C90" s="411"/>
      <c r="D90" s="346"/>
      <c r="E90" s="243" t="s">
        <v>1032</v>
      </c>
      <c r="F90" s="243" t="s">
        <v>742</v>
      </c>
      <c r="G90" s="243" t="s">
        <v>743</v>
      </c>
      <c r="H90" s="244">
        <v>748</v>
      </c>
      <c r="I90" s="346"/>
      <c r="J90" s="346"/>
      <c r="K90" s="729"/>
      <c r="L90" s="449"/>
      <c r="M90" s="449"/>
      <c r="N90" s="449"/>
      <c r="O90" s="449"/>
      <c r="P90" s="406"/>
      <c r="Q90" s="47" t="str">
        <f t="shared" si="1"/>
        <v>Incomplete</v>
      </c>
      <c r="R90" s="378"/>
      <c r="S90" s="44"/>
      <c r="U90" s="40"/>
    </row>
    <row r="91" spans="1:21" ht="15.6" x14ac:dyDescent="0.3">
      <c r="A91" s="42"/>
      <c r="B91" s="376"/>
      <c r="C91" s="411"/>
      <c r="D91" s="346"/>
      <c r="E91" s="245" t="s">
        <v>317</v>
      </c>
      <c r="F91" s="245" t="s">
        <v>318</v>
      </c>
      <c r="G91" s="245" t="s">
        <v>319</v>
      </c>
      <c r="H91" s="246">
        <v>231</v>
      </c>
      <c r="I91" s="346"/>
      <c r="J91" s="346"/>
      <c r="K91" s="729"/>
      <c r="L91" s="449"/>
      <c r="M91" s="449"/>
      <c r="N91" s="449"/>
      <c r="O91" s="449"/>
      <c r="P91" s="406"/>
      <c r="Q91" s="47" t="str">
        <f t="shared" si="1"/>
        <v>Incomplete</v>
      </c>
      <c r="R91" s="378"/>
      <c r="S91" s="44"/>
      <c r="U91" s="40"/>
    </row>
    <row r="92" spans="1:21" ht="15.6" x14ac:dyDescent="0.3">
      <c r="A92" s="42"/>
      <c r="B92" s="376"/>
      <c r="C92" s="411"/>
      <c r="D92" s="346"/>
      <c r="E92" s="243" t="s">
        <v>1033</v>
      </c>
      <c r="F92" s="243" t="s">
        <v>320</v>
      </c>
      <c r="G92" s="243" t="s">
        <v>321</v>
      </c>
      <c r="H92" s="244">
        <v>238</v>
      </c>
      <c r="I92" s="346"/>
      <c r="J92" s="346"/>
      <c r="K92" s="729"/>
      <c r="L92" s="449"/>
      <c r="M92" s="449"/>
      <c r="N92" s="449"/>
      <c r="O92" s="449"/>
      <c r="P92" s="406"/>
      <c r="Q92" s="47" t="str">
        <f t="shared" si="1"/>
        <v>Incomplete</v>
      </c>
      <c r="R92" s="378"/>
      <c r="S92" s="44"/>
      <c r="U92" s="40"/>
    </row>
    <row r="93" spans="1:21" ht="15.6" x14ac:dyDescent="0.3">
      <c r="A93" s="42"/>
      <c r="B93" s="376"/>
      <c r="C93" s="411"/>
      <c r="D93" s="346"/>
      <c r="E93" s="245" t="s">
        <v>322</v>
      </c>
      <c r="F93" s="245" t="s">
        <v>323</v>
      </c>
      <c r="G93" s="245" t="s">
        <v>324</v>
      </c>
      <c r="H93" s="246">
        <v>234</v>
      </c>
      <c r="I93" s="346"/>
      <c r="J93" s="346"/>
      <c r="K93" s="729"/>
      <c r="L93" s="449"/>
      <c r="M93" s="449"/>
      <c r="N93" s="449"/>
      <c r="O93" s="449"/>
      <c r="P93" s="406"/>
      <c r="Q93" s="47" t="str">
        <f t="shared" si="1"/>
        <v>Incomplete</v>
      </c>
      <c r="R93" s="378"/>
      <c r="S93" s="44"/>
      <c r="U93" s="40"/>
    </row>
    <row r="94" spans="1:21" ht="15.6" x14ac:dyDescent="0.3">
      <c r="A94" s="42"/>
      <c r="B94" s="376"/>
      <c r="C94" s="411"/>
      <c r="D94" s="346"/>
      <c r="E94" s="243" t="s">
        <v>325</v>
      </c>
      <c r="F94" s="243" t="s">
        <v>326</v>
      </c>
      <c r="G94" s="243" t="s">
        <v>327</v>
      </c>
      <c r="H94" s="244">
        <v>242</v>
      </c>
      <c r="I94" s="346"/>
      <c r="J94" s="346"/>
      <c r="K94" s="729"/>
      <c r="L94" s="449"/>
      <c r="M94" s="449"/>
      <c r="N94" s="449"/>
      <c r="O94" s="449"/>
      <c r="P94" s="406"/>
      <c r="Q94" s="47" t="str">
        <f t="shared" si="1"/>
        <v>Incomplete</v>
      </c>
      <c r="R94" s="378"/>
      <c r="S94" s="44"/>
      <c r="U94" s="40"/>
    </row>
    <row r="95" spans="1:21" ht="15.6" x14ac:dyDescent="0.3">
      <c r="A95" s="42"/>
      <c r="B95" s="376"/>
      <c r="C95" s="411"/>
      <c r="D95" s="346"/>
      <c r="E95" s="245" t="s">
        <v>328</v>
      </c>
      <c r="F95" s="245" t="s">
        <v>329</v>
      </c>
      <c r="G95" s="245" t="s">
        <v>330</v>
      </c>
      <c r="H95" s="246">
        <v>246</v>
      </c>
      <c r="I95" s="346"/>
      <c r="J95" s="346"/>
      <c r="K95" s="729"/>
      <c r="L95" s="449"/>
      <c r="M95" s="449"/>
      <c r="N95" s="449"/>
      <c r="O95" s="449"/>
      <c r="P95" s="406"/>
      <c r="Q95" s="47" t="str">
        <f t="shared" si="1"/>
        <v>Incomplete</v>
      </c>
      <c r="R95" s="378"/>
      <c r="S95" s="44"/>
      <c r="U95" s="40"/>
    </row>
    <row r="96" spans="1:21" ht="15.6" x14ac:dyDescent="0.3">
      <c r="A96" s="42"/>
      <c r="B96" s="376"/>
      <c r="C96" s="411"/>
      <c r="D96" s="346"/>
      <c r="E96" s="243" t="s">
        <v>331</v>
      </c>
      <c r="F96" s="243" t="s">
        <v>332</v>
      </c>
      <c r="G96" s="243" t="s">
        <v>333</v>
      </c>
      <c r="H96" s="244">
        <v>250</v>
      </c>
      <c r="I96" s="346"/>
      <c r="J96" s="346"/>
      <c r="K96" s="729"/>
      <c r="L96" s="449"/>
      <c r="M96" s="449"/>
      <c r="N96" s="449"/>
      <c r="O96" s="449"/>
      <c r="P96" s="406"/>
      <c r="Q96" s="47" t="str">
        <f t="shared" si="1"/>
        <v>Incomplete</v>
      </c>
      <c r="R96" s="378"/>
      <c r="S96" s="44"/>
      <c r="U96" s="40"/>
    </row>
    <row r="97" spans="1:21" ht="15.6" x14ac:dyDescent="0.3">
      <c r="A97" s="42"/>
      <c r="B97" s="376"/>
      <c r="C97" s="346"/>
      <c r="D97" s="346"/>
      <c r="E97" s="245" t="s">
        <v>334</v>
      </c>
      <c r="F97" s="245" t="s">
        <v>335</v>
      </c>
      <c r="G97" s="245" t="s">
        <v>336</v>
      </c>
      <c r="H97" s="246">
        <v>254</v>
      </c>
      <c r="I97" s="346"/>
      <c r="J97" s="346"/>
      <c r="K97" s="729"/>
      <c r="L97" s="449"/>
      <c r="M97" s="449"/>
      <c r="N97" s="449"/>
      <c r="O97" s="449"/>
      <c r="P97" s="407"/>
      <c r="Q97" s="47" t="str">
        <f t="shared" si="1"/>
        <v>Incomplete</v>
      </c>
      <c r="R97" s="378"/>
      <c r="S97" s="44"/>
    </row>
    <row r="98" spans="1:21" ht="15.6" x14ac:dyDescent="0.3">
      <c r="A98" s="42"/>
      <c r="B98" s="376"/>
      <c r="C98" s="398"/>
      <c r="D98" s="346"/>
      <c r="E98" s="243" t="s">
        <v>337</v>
      </c>
      <c r="F98" s="243" t="s">
        <v>338</v>
      </c>
      <c r="G98" s="243" t="s">
        <v>339</v>
      </c>
      <c r="H98" s="244">
        <v>258</v>
      </c>
      <c r="I98" s="346"/>
      <c r="J98" s="346"/>
      <c r="K98" s="729"/>
      <c r="L98" s="449"/>
      <c r="M98" s="449"/>
      <c r="N98" s="449"/>
      <c r="O98" s="449"/>
      <c r="P98" s="407"/>
      <c r="Q98" s="47" t="str">
        <f t="shared" si="1"/>
        <v>Incomplete</v>
      </c>
      <c r="R98" s="378"/>
      <c r="S98" s="44"/>
    </row>
    <row r="99" spans="1:21" ht="15.6" x14ac:dyDescent="0.3">
      <c r="A99" s="42"/>
      <c r="B99" s="376"/>
      <c r="C99" s="346"/>
      <c r="D99" s="346"/>
      <c r="E99" s="245" t="s">
        <v>340</v>
      </c>
      <c r="F99" s="245" t="s">
        <v>341</v>
      </c>
      <c r="G99" s="245" t="s">
        <v>342</v>
      </c>
      <c r="H99" s="246">
        <v>260</v>
      </c>
      <c r="I99" s="346"/>
      <c r="J99" s="346"/>
      <c r="K99" s="729"/>
      <c r="L99" s="449"/>
      <c r="M99" s="449"/>
      <c r="N99" s="449"/>
      <c r="O99" s="449"/>
      <c r="P99" s="407"/>
      <c r="Q99" s="47" t="str">
        <f t="shared" si="1"/>
        <v>Incomplete</v>
      </c>
      <c r="R99" s="378"/>
      <c r="S99" s="44"/>
    </row>
    <row r="100" spans="1:21" ht="15.6" x14ac:dyDescent="0.3">
      <c r="A100" s="42"/>
      <c r="B100" s="376"/>
      <c r="C100" s="346"/>
      <c r="D100" s="346"/>
      <c r="E100" s="243" t="s">
        <v>343</v>
      </c>
      <c r="F100" s="243" t="s">
        <v>344</v>
      </c>
      <c r="G100" s="243" t="s">
        <v>345</v>
      </c>
      <c r="H100" s="244">
        <v>266</v>
      </c>
      <c r="I100" s="346"/>
      <c r="J100" s="346"/>
      <c r="K100" s="729"/>
      <c r="L100" s="449"/>
      <c r="M100" s="449"/>
      <c r="N100" s="449"/>
      <c r="O100" s="449"/>
      <c r="P100" s="407"/>
      <c r="Q100" s="47" t="str">
        <f t="shared" si="1"/>
        <v>Incomplete</v>
      </c>
      <c r="R100" s="378"/>
      <c r="S100" s="44"/>
    </row>
    <row r="101" spans="1:21" ht="15.6" x14ac:dyDescent="0.3">
      <c r="A101" s="42"/>
      <c r="B101" s="376"/>
      <c r="C101" s="346"/>
      <c r="D101" s="346"/>
      <c r="E101" s="245" t="s">
        <v>346</v>
      </c>
      <c r="F101" s="245" t="s">
        <v>347</v>
      </c>
      <c r="G101" s="245" t="s">
        <v>348</v>
      </c>
      <c r="H101" s="246">
        <v>270</v>
      </c>
      <c r="I101" s="346"/>
      <c r="J101" s="346"/>
      <c r="K101" s="729"/>
      <c r="L101" s="449"/>
      <c r="M101" s="449"/>
      <c r="N101" s="449"/>
      <c r="O101" s="449"/>
      <c r="P101" s="407"/>
      <c r="Q101" s="47" t="str">
        <f t="shared" si="1"/>
        <v>Incomplete</v>
      </c>
      <c r="R101" s="378"/>
      <c r="S101" s="44"/>
    </row>
    <row r="102" spans="1:21" ht="15.6" x14ac:dyDescent="0.3">
      <c r="A102" s="42"/>
      <c r="B102" s="376"/>
      <c r="C102" s="346"/>
      <c r="D102" s="346"/>
      <c r="E102" s="243" t="s">
        <v>349</v>
      </c>
      <c r="F102" s="243" t="s">
        <v>350</v>
      </c>
      <c r="G102" s="243" t="s">
        <v>351</v>
      </c>
      <c r="H102" s="244">
        <v>268</v>
      </c>
      <c r="I102" s="346"/>
      <c r="J102" s="346"/>
      <c r="K102" s="729"/>
      <c r="L102" s="449"/>
      <c r="M102" s="449"/>
      <c r="N102" s="449"/>
      <c r="O102" s="449"/>
      <c r="P102" s="407"/>
      <c r="Q102" s="47" t="str">
        <f t="shared" si="1"/>
        <v>Incomplete</v>
      </c>
      <c r="R102" s="378"/>
      <c r="S102" s="44"/>
    </row>
    <row r="103" spans="1:21" ht="15.6" x14ac:dyDescent="0.3">
      <c r="A103" s="42"/>
      <c r="B103" s="376"/>
      <c r="C103" s="346"/>
      <c r="D103" s="346"/>
      <c r="E103" s="245" t="s">
        <v>352</v>
      </c>
      <c r="F103" s="245" t="s">
        <v>353</v>
      </c>
      <c r="G103" s="245" t="s">
        <v>354</v>
      </c>
      <c r="H103" s="246">
        <v>276</v>
      </c>
      <c r="I103" s="346"/>
      <c r="J103" s="346"/>
      <c r="K103" s="729"/>
      <c r="L103" s="449"/>
      <c r="M103" s="449"/>
      <c r="N103" s="449"/>
      <c r="O103" s="449"/>
      <c r="P103" s="346"/>
      <c r="Q103" s="47" t="str">
        <f t="shared" si="1"/>
        <v>Incomplete</v>
      </c>
      <c r="R103" s="378"/>
      <c r="S103" s="44"/>
      <c r="U103" s="34"/>
    </row>
    <row r="104" spans="1:21" ht="15.6" x14ac:dyDescent="0.3">
      <c r="A104" s="42"/>
      <c r="B104" s="376"/>
      <c r="C104" s="346"/>
      <c r="D104" s="346"/>
      <c r="E104" s="243" t="s">
        <v>355</v>
      </c>
      <c r="F104" s="243" t="s">
        <v>356</v>
      </c>
      <c r="G104" s="243" t="s">
        <v>357</v>
      </c>
      <c r="H104" s="244">
        <v>288</v>
      </c>
      <c r="I104" s="346"/>
      <c r="J104" s="346"/>
      <c r="K104" s="729"/>
      <c r="L104" s="449"/>
      <c r="M104" s="449"/>
      <c r="N104" s="449"/>
      <c r="O104" s="449"/>
      <c r="P104" s="346"/>
      <c r="Q104" s="47" t="str">
        <f t="shared" si="1"/>
        <v>Incomplete</v>
      </c>
      <c r="R104" s="378"/>
      <c r="S104" s="44"/>
      <c r="U104" s="34"/>
    </row>
    <row r="105" spans="1:21" ht="15.6" x14ac:dyDescent="0.3">
      <c r="A105" s="42"/>
      <c r="B105" s="376"/>
      <c r="C105" s="346"/>
      <c r="D105" s="346"/>
      <c r="E105" s="245" t="s">
        <v>358</v>
      </c>
      <c r="F105" s="245" t="s">
        <v>359</v>
      </c>
      <c r="G105" s="245" t="s">
        <v>360</v>
      </c>
      <c r="H105" s="246">
        <v>292</v>
      </c>
      <c r="I105" s="346"/>
      <c r="J105" s="346"/>
      <c r="K105" s="729"/>
      <c r="L105" s="449"/>
      <c r="M105" s="449"/>
      <c r="N105" s="449"/>
      <c r="O105" s="449"/>
      <c r="P105" s="346"/>
      <c r="Q105" s="47" t="str">
        <f t="shared" si="1"/>
        <v>Incomplete</v>
      </c>
      <c r="R105" s="378"/>
      <c r="S105" s="44"/>
      <c r="U105" s="40"/>
    </row>
    <row r="106" spans="1:21" ht="15.6" x14ac:dyDescent="0.3">
      <c r="A106" s="42"/>
      <c r="B106" s="376"/>
      <c r="C106" s="346"/>
      <c r="D106" s="398"/>
      <c r="E106" s="243" t="s">
        <v>361</v>
      </c>
      <c r="F106" s="243" t="s">
        <v>362</v>
      </c>
      <c r="G106" s="243" t="s">
        <v>363</v>
      </c>
      <c r="H106" s="244">
        <v>300</v>
      </c>
      <c r="I106" s="346"/>
      <c r="J106" s="346"/>
      <c r="K106" s="729"/>
      <c r="L106" s="449"/>
      <c r="M106" s="449"/>
      <c r="N106" s="449"/>
      <c r="O106" s="449"/>
      <c r="P106" s="346"/>
      <c r="Q106" s="47" t="str">
        <f t="shared" si="1"/>
        <v>Incomplete</v>
      </c>
      <c r="R106" s="378"/>
      <c r="S106" s="44"/>
      <c r="U106" s="40"/>
    </row>
    <row r="107" spans="1:21" ht="15.6" x14ac:dyDescent="0.3">
      <c r="A107" s="42"/>
      <c r="B107" s="376"/>
      <c r="C107" s="346"/>
      <c r="D107" s="346"/>
      <c r="E107" s="245" t="s">
        <v>364</v>
      </c>
      <c r="F107" s="245" t="s">
        <v>365</v>
      </c>
      <c r="G107" s="245" t="s">
        <v>366</v>
      </c>
      <c r="H107" s="246">
        <v>304</v>
      </c>
      <c r="I107" s="346"/>
      <c r="J107" s="346"/>
      <c r="K107" s="729"/>
      <c r="L107" s="449"/>
      <c r="M107" s="449"/>
      <c r="N107" s="449"/>
      <c r="O107" s="449"/>
      <c r="P107" s="346"/>
      <c r="Q107" s="47" t="str">
        <f t="shared" si="1"/>
        <v>Incomplete</v>
      </c>
      <c r="R107" s="378"/>
      <c r="S107" s="44"/>
      <c r="U107" s="40"/>
    </row>
    <row r="108" spans="1:21" ht="15.6" x14ac:dyDescent="0.3">
      <c r="A108" s="42"/>
      <c r="B108" s="376"/>
      <c r="C108" s="411"/>
      <c r="D108" s="346"/>
      <c r="E108" s="243" t="s">
        <v>367</v>
      </c>
      <c r="F108" s="243" t="s">
        <v>368</v>
      </c>
      <c r="G108" s="243" t="s">
        <v>369</v>
      </c>
      <c r="H108" s="244">
        <v>308</v>
      </c>
      <c r="I108" s="346"/>
      <c r="J108" s="346"/>
      <c r="K108" s="729"/>
      <c r="L108" s="449"/>
      <c r="M108" s="449"/>
      <c r="N108" s="449"/>
      <c r="O108" s="449"/>
      <c r="P108" s="406"/>
      <c r="Q108" s="47" t="str">
        <f t="shared" si="1"/>
        <v>Incomplete</v>
      </c>
      <c r="R108" s="378"/>
      <c r="S108" s="44"/>
      <c r="U108" s="40"/>
    </row>
    <row r="109" spans="1:21" ht="15.6" x14ac:dyDescent="0.3">
      <c r="A109" s="42"/>
      <c r="B109" s="376"/>
      <c r="C109" s="411"/>
      <c r="D109" s="346"/>
      <c r="E109" s="245" t="s">
        <v>370</v>
      </c>
      <c r="F109" s="245" t="s">
        <v>371</v>
      </c>
      <c r="G109" s="245" t="s">
        <v>372</v>
      </c>
      <c r="H109" s="246">
        <v>312</v>
      </c>
      <c r="I109" s="346"/>
      <c r="J109" s="346"/>
      <c r="K109" s="729"/>
      <c r="L109" s="449"/>
      <c r="M109" s="449"/>
      <c r="N109" s="449"/>
      <c r="O109" s="449"/>
      <c r="P109" s="406"/>
      <c r="Q109" s="47" t="str">
        <f t="shared" si="1"/>
        <v>Incomplete</v>
      </c>
      <c r="R109" s="378"/>
      <c r="S109" s="44"/>
      <c r="U109" s="40"/>
    </row>
    <row r="110" spans="1:21" ht="15.6" x14ac:dyDescent="0.3">
      <c r="A110" s="42"/>
      <c r="B110" s="376"/>
      <c r="C110" s="411"/>
      <c r="D110" s="346"/>
      <c r="E110" s="243" t="s">
        <v>373</v>
      </c>
      <c r="F110" s="243" t="s">
        <v>374</v>
      </c>
      <c r="G110" s="243" t="s">
        <v>375</v>
      </c>
      <c r="H110" s="244">
        <v>316</v>
      </c>
      <c r="I110" s="346"/>
      <c r="J110" s="346"/>
      <c r="K110" s="729"/>
      <c r="L110" s="449"/>
      <c r="M110" s="449"/>
      <c r="N110" s="449"/>
      <c r="O110" s="449"/>
      <c r="P110" s="406"/>
      <c r="Q110" s="47" t="str">
        <f t="shared" si="1"/>
        <v>Incomplete</v>
      </c>
      <c r="R110" s="378"/>
      <c r="S110" s="44"/>
      <c r="U110" s="40"/>
    </row>
    <row r="111" spans="1:21" ht="15.6" x14ac:dyDescent="0.3">
      <c r="A111" s="42"/>
      <c r="B111" s="376"/>
      <c r="C111" s="346"/>
      <c r="D111" s="346"/>
      <c r="E111" s="245" t="s">
        <v>376</v>
      </c>
      <c r="F111" s="245" t="s">
        <v>377</v>
      </c>
      <c r="G111" s="245" t="s">
        <v>378</v>
      </c>
      <c r="H111" s="246">
        <v>320</v>
      </c>
      <c r="I111" s="346"/>
      <c r="J111" s="346"/>
      <c r="K111" s="729"/>
      <c r="L111" s="449"/>
      <c r="M111" s="449"/>
      <c r="N111" s="449"/>
      <c r="O111" s="449"/>
      <c r="P111" s="407"/>
      <c r="Q111" s="47" t="str">
        <f t="shared" si="1"/>
        <v>Incomplete</v>
      </c>
      <c r="R111" s="378"/>
      <c r="S111" s="44"/>
    </row>
    <row r="112" spans="1:21" ht="15.6" x14ac:dyDescent="0.3">
      <c r="A112" s="42"/>
      <c r="B112" s="376"/>
      <c r="C112" s="398"/>
      <c r="D112" s="346"/>
      <c r="E112" s="243" t="s">
        <v>379</v>
      </c>
      <c r="F112" s="243" t="s">
        <v>380</v>
      </c>
      <c r="G112" s="243" t="s">
        <v>381</v>
      </c>
      <c r="H112" s="244">
        <v>831</v>
      </c>
      <c r="I112" s="346"/>
      <c r="J112" s="346"/>
      <c r="K112" s="729"/>
      <c r="L112" s="449"/>
      <c r="M112" s="449"/>
      <c r="N112" s="449"/>
      <c r="O112" s="449"/>
      <c r="P112" s="407"/>
      <c r="Q112" s="47" t="str">
        <f t="shared" si="1"/>
        <v>Incomplete</v>
      </c>
      <c r="R112" s="378"/>
      <c r="S112" s="44"/>
    </row>
    <row r="113" spans="1:21" ht="15.6" x14ac:dyDescent="0.3">
      <c r="A113" s="42"/>
      <c r="B113" s="376"/>
      <c r="C113" s="346"/>
      <c r="D113" s="346"/>
      <c r="E113" s="245" t="s">
        <v>382</v>
      </c>
      <c r="F113" s="245" t="s">
        <v>383</v>
      </c>
      <c r="G113" s="245" t="s">
        <v>384</v>
      </c>
      <c r="H113" s="246">
        <v>324</v>
      </c>
      <c r="I113" s="346"/>
      <c r="J113" s="346"/>
      <c r="K113" s="729"/>
      <c r="L113" s="449"/>
      <c r="M113" s="449"/>
      <c r="N113" s="449"/>
      <c r="O113" s="449"/>
      <c r="P113" s="407"/>
      <c r="Q113" s="47" t="str">
        <f t="shared" si="1"/>
        <v>Incomplete</v>
      </c>
      <c r="R113" s="378"/>
      <c r="S113" s="44"/>
    </row>
    <row r="114" spans="1:21" ht="15.6" x14ac:dyDescent="0.3">
      <c r="A114" s="42"/>
      <c r="B114" s="376"/>
      <c r="C114" s="346"/>
      <c r="D114" s="346"/>
      <c r="E114" s="243" t="s">
        <v>385</v>
      </c>
      <c r="F114" s="243" t="s">
        <v>386</v>
      </c>
      <c r="G114" s="243" t="s">
        <v>387</v>
      </c>
      <c r="H114" s="244">
        <v>624</v>
      </c>
      <c r="I114" s="346"/>
      <c r="J114" s="346"/>
      <c r="K114" s="729"/>
      <c r="L114" s="449"/>
      <c r="M114" s="449"/>
      <c r="N114" s="449"/>
      <c r="O114" s="449"/>
      <c r="P114" s="407"/>
      <c r="Q114" s="47" t="str">
        <f t="shared" si="1"/>
        <v>Incomplete</v>
      </c>
      <c r="R114" s="378"/>
      <c r="S114" s="44"/>
    </row>
    <row r="115" spans="1:21" ht="15.6" x14ac:dyDescent="0.3">
      <c r="A115" s="42"/>
      <c r="B115" s="376"/>
      <c r="C115" s="346"/>
      <c r="D115" s="346"/>
      <c r="E115" s="245" t="s">
        <v>388</v>
      </c>
      <c r="F115" s="245" t="s">
        <v>389</v>
      </c>
      <c r="G115" s="245" t="s">
        <v>390</v>
      </c>
      <c r="H115" s="246">
        <v>328</v>
      </c>
      <c r="I115" s="346"/>
      <c r="J115" s="346"/>
      <c r="K115" s="729"/>
      <c r="L115" s="449"/>
      <c r="M115" s="449"/>
      <c r="N115" s="449"/>
      <c r="O115" s="449"/>
      <c r="P115" s="407"/>
      <c r="Q115" s="47" t="str">
        <f t="shared" si="1"/>
        <v>Incomplete</v>
      </c>
      <c r="R115" s="378"/>
      <c r="S115" s="44"/>
    </row>
    <row r="116" spans="1:21" ht="15.6" x14ac:dyDescent="0.3">
      <c r="A116" s="42"/>
      <c r="B116" s="376"/>
      <c r="C116" s="346"/>
      <c r="D116" s="346"/>
      <c r="E116" s="243" t="s">
        <v>391</v>
      </c>
      <c r="F116" s="243" t="s">
        <v>392</v>
      </c>
      <c r="G116" s="243" t="s">
        <v>393</v>
      </c>
      <c r="H116" s="244">
        <v>332</v>
      </c>
      <c r="I116" s="346"/>
      <c r="J116" s="346"/>
      <c r="K116" s="729"/>
      <c r="L116" s="449"/>
      <c r="M116" s="449"/>
      <c r="N116" s="449"/>
      <c r="O116" s="449"/>
      <c r="P116" s="407"/>
      <c r="Q116" s="47" t="str">
        <f t="shared" si="1"/>
        <v>Incomplete</v>
      </c>
      <c r="R116" s="378"/>
      <c r="S116" s="44"/>
    </row>
    <row r="117" spans="1:21" ht="15.6" x14ac:dyDescent="0.3">
      <c r="A117" s="42"/>
      <c r="B117" s="376"/>
      <c r="C117" s="346"/>
      <c r="D117" s="346"/>
      <c r="E117" s="245" t="s">
        <v>394</v>
      </c>
      <c r="F117" s="245" t="s">
        <v>395</v>
      </c>
      <c r="G117" s="245" t="s">
        <v>396</v>
      </c>
      <c r="H117" s="246">
        <v>334</v>
      </c>
      <c r="I117" s="346"/>
      <c r="J117" s="346"/>
      <c r="K117" s="729"/>
      <c r="L117" s="449"/>
      <c r="M117" s="449"/>
      <c r="N117" s="449"/>
      <c r="O117" s="449"/>
      <c r="P117" s="346"/>
      <c r="Q117" s="47" t="str">
        <f t="shared" si="1"/>
        <v>Incomplete</v>
      </c>
      <c r="R117" s="378"/>
      <c r="S117" s="44"/>
      <c r="U117" s="34"/>
    </row>
    <row r="118" spans="1:21" ht="15.6" x14ac:dyDescent="0.3">
      <c r="A118" s="42"/>
      <c r="B118" s="376"/>
      <c r="C118" s="346"/>
      <c r="D118" s="346"/>
      <c r="E118" s="243" t="s">
        <v>397</v>
      </c>
      <c r="F118" s="243" t="s">
        <v>398</v>
      </c>
      <c r="G118" s="243" t="s">
        <v>399</v>
      </c>
      <c r="H118" s="244">
        <v>336</v>
      </c>
      <c r="I118" s="346"/>
      <c r="J118" s="346"/>
      <c r="K118" s="729"/>
      <c r="L118" s="449"/>
      <c r="M118" s="449"/>
      <c r="N118" s="449"/>
      <c r="O118" s="449"/>
      <c r="P118" s="346"/>
      <c r="Q118" s="47" t="str">
        <f t="shared" si="1"/>
        <v>Incomplete</v>
      </c>
      <c r="R118" s="378"/>
      <c r="S118" s="44"/>
      <c r="U118" s="34"/>
    </row>
    <row r="119" spans="1:21" ht="15.6" x14ac:dyDescent="0.3">
      <c r="A119" s="42"/>
      <c r="B119" s="376"/>
      <c r="C119" s="346"/>
      <c r="D119" s="346"/>
      <c r="E119" s="245" t="s">
        <v>400</v>
      </c>
      <c r="F119" s="245" t="s">
        <v>401</v>
      </c>
      <c r="G119" s="245" t="s">
        <v>402</v>
      </c>
      <c r="H119" s="246">
        <v>340</v>
      </c>
      <c r="I119" s="346"/>
      <c r="J119" s="346"/>
      <c r="K119" s="729"/>
      <c r="L119" s="449"/>
      <c r="M119" s="449"/>
      <c r="N119" s="449"/>
      <c r="O119" s="449"/>
      <c r="P119" s="346"/>
      <c r="Q119" s="47" t="str">
        <f t="shared" si="1"/>
        <v>Incomplete</v>
      </c>
      <c r="R119" s="378"/>
      <c r="S119" s="44"/>
      <c r="U119" s="40"/>
    </row>
    <row r="120" spans="1:21" ht="15.6" x14ac:dyDescent="0.3">
      <c r="A120" s="42"/>
      <c r="B120" s="376"/>
      <c r="C120" s="346"/>
      <c r="D120" s="398"/>
      <c r="E120" s="243" t="s">
        <v>403</v>
      </c>
      <c r="F120" s="243" t="s">
        <v>404</v>
      </c>
      <c r="G120" s="243" t="s">
        <v>405</v>
      </c>
      <c r="H120" s="244">
        <v>344</v>
      </c>
      <c r="I120" s="346"/>
      <c r="J120" s="346"/>
      <c r="K120" s="729"/>
      <c r="L120" s="449"/>
      <c r="M120" s="449"/>
      <c r="N120" s="449"/>
      <c r="O120" s="449"/>
      <c r="P120" s="346"/>
      <c r="Q120" s="47" t="str">
        <f t="shared" si="1"/>
        <v>Incomplete</v>
      </c>
      <c r="R120" s="378"/>
      <c r="S120" s="44"/>
      <c r="U120" s="40"/>
    </row>
    <row r="121" spans="1:21" ht="15.6" x14ac:dyDescent="0.3">
      <c r="A121" s="42"/>
      <c r="B121" s="376"/>
      <c r="C121" s="346"/>
      <c r="D121" s="346"/>
      <c r="E121" s="245" t="s">
        <v>406</v>
      </c>
      <c r="F121" s="245" t="s">
        <v>407</v>
      </c>
      <c r="G121" s="245" t="s">
        <v>408</v>
      </c>
      <c r="H121" s="246">
        <v>348</v>
      </c>
      <c r="I121" s="346"/>
      <c r="J121" s="346"/>
      <c r="K121" s="729"/>
      <c r="L121" s="449"/>
      <c r="M121" s="449"/>
      <c r="N121" s="449"/>
      <c r="O121" s="449"/>
      <c r="P121" s="346"/>
      <c r="Q121" s="47" t="str">
        <f t="shared" si="1"/>
        <v>Incomplete</v>
      </c>
      <c r="R121" s="378"/>
      <c r="S121" s="44"/>
      <c r="U121" s="40"/>
    </row>
    <row r="122" spans="1:21" ht="15.6" x14ac:dyDescent="0.3">
      <c r="A122" s="42"/>
      <c r="B122" s="376"/>
      <c r="C122" s="346"/>
      <c r="D122" s="346"/>
      <c r="E122" s="243" t="s">
        <v>409</v>
      </c>
      <c r="F122" s="243" t="s">
        <v>410</v>
      </c>
      <c r="G122" s="243" t="s">
        <v>411</v>
      </c>
      <c r="H122" s="244">
        <v>352</v>
      </c>
      <c r="I122" s="346"/>
      <c r="J122" s="346"/>
      <c r="K122" s="729"/>
      <c r="L122" s="449"/>
      <c r="M122" s="449"/>
      <c r="N122" s="449"/>
      <c r="O122" s="449"/>
      <c r="P122" s="346"/>
      <c r="Q122" s="47" t="str">
        <f t="shared" si="1"/>
        <v>Incomplete</v>
      </c>
      <c r="R122" s="378"/>
      <c r="S122" s="44"/>
      <c r="U122" s="40"/>
    </row>
    <row r="123" spans="1:21" ht="15.6" x14ac:dyDescent="0.3">
      <c r="A123" s="42"/>
      <c r="B123" s="376"/>
      <c r="C123" s="346"/>
      <c r="D123" s="346"/>
      <c r="E123" s="245" t="s">
        <v>412</v>
      </c>
      <c r="F123" s="245" t="s">
        <v>413</v>
      </c>
      <c r="G123" s="245" t="s">
        <v>414</v>
      </c>
      <c r="H123" s="246">
        <v>356</v>
      </c>
      <c r="I123" s="346"/>
      <c r="J123" s="346"/>
      <c r="K123" s="729"/>
      <c r="L123" s="449"/>
      <c r="M123" s="449"/>
      <c r="N123" s="449"/>
      <c r="O123" s="449"/>
      <c r="P123" s="346"/>
      <c r="Q123" s="47" t="str">
        <f t="shared" si="1"/>
        <v>Incomplete</v>
      </c>
      <c r="R123" s="378"/>
      <c r="S123" s="44"/>
      <c r="U123" s="40"/>
    </row>
    <row r="124" spans="1:21" ht="15.6" x14ac:dyDescent="0.3">
      <c r="A124" s="42"/>
      <c r="B124" s="376"/>
      <c r="C124" s="346"/>
      <c r="D124" s="346"/>
      <c r="E124" s="243" t="s">
        <v>415</v>
      </c>
      <c r="F124" s="243" t="s">
        <v>416</v>
      </c>
      <c r="G124" s="243" t="s">
        <v>417</v>
      </c>
      <c r="H124" s="244">
        <v>360</v>
      </c>
      <c r="I124" s="346"/>
      <c r="J124" s="346"/>
      <c r="K124" s="729"/>
      <c r="L124" s="449"/>
      <c r="M124" s="449"/>
      <c r="N124" s="449"/>
      <c r="O124" s="449"/>
      <c r="P124" s="346"/>
      <c r="Q124" s="47" t="str">
        <f t="shared" si="1"/>
        <v>Incomplete</v>
      </c>
      <c r="R124" s="378"/>
      <c r="S124" s="44"/>
      <c r="U124" s="40"/>
    </row>
    <row r="125" spans="1:21" ht="15.6" x14ac:dyDescent="0.3">
      <c r="A125" s="42"/>
      <c r="B125" s="376"/>
      <c r="C125" s="346"/>
      <c r="D125" s="346"/>
      <c r="E125" s="245" t="s">
        <v>418</v>
      </c>
      <c r="F125" s="245" t="s">
        <v>419</v>
      </c>
      <c r="G125" s="245" t="s">
        <v>420</v>
      </c>
      <c r="H125" s="246">
        <v>364</v>
      </c>
      <c r="I125" s="346"/>
      <c r="J125" s="346"/>
      <c r="K125" s="729"/>
      <c r="L125" s="449"/>
      <c r="M125" s="449"/>
      <c r="N125" s="449"/>
      <c r="O125" s="449"/>
      <c r="P125" s="346"/>
      <c r="Q125" s="47" t="str">
        <f t="shared" si="1"/>
        <v>Incomplete</v>
      </c>
      <c r="R125" s="378"/>
      <c r="S125" s="44"/>
      <c r="U125" s="40"/>
    </row>
    <row r="126" spans="1:21" ht="15.6" x14ac:dyDescent="0.3">
      <c r="A126" s="42"/>
      <c r="B126" s="376"/>
      <c r="C126" s="346"/>
      <c r="D126" s="346"/>
      <c r="E126" s="243" t="s">
        <v>421</v>
      </c>
      <c r="F126" s="243" t="s">
        <v>422</v>
      </c>
      <c r="G126" s="243" t="s">
        <v>423</v>
      </c>
      <c r="H126" s="244">
        <v>368</v>
      </c>
      <c r="I126" s="346"/>
      <c r="J126" s="346"/>
      <c r="K126" s="729"/>
      <c r="L126" s="449"/>
      <c r="M126" s="449"/>
      <c r="N126" s="449"/>
      <c r="O126" s="449"/>
      <c r="P126" s="346"/>
      <c r="Q126" s="47" t="str">
        <f t="shared" si="1"/>
        <v>Incomplete</v>
      </c>
      <c r="R126" s="378"/>
      <c r="S126" s="44"/>
      <c r="U126" s="40"/>
    </row>
    <row r="127" spans="1:21" ht="15.6" x14ac:dyDescent="0.3">
      <c r="A127" s="42"/>
      <c r="B127" s="376"/>
      <c r="C127" s="346"/>
      <c r="D127" s="346"/>
      <c r="E127" s="245" t="s">
        <v>424</v>
      </c>
      <c r="F127" s="245" t="s">
        <v>425</v>
      </c>
      <c r="G127" s="245" t="s">
        <v>426</v>
      </c>
      <c r="H127" s="246">
        <v>372</v>
      </c>
      <c r="I127" s="346"/>
      <c r="J127" s="346"/>
      <c r="K127" s="729"/>
      <c r="L127" s="449"/>
      <c r="M127" s="449"/>
      <c r="N127" s="449"/>
      <c r="O127" s="449"/>
      <c r="P127" s="346"/>
      <c r="Q127" s="47" t="str">
        <f t="shared" si="1"/>
        <v>Incomplete</v>
      </c>
      <c r="R127" s="378"/>
      <c r="S127" s="44"/>
      <c r="U127" s="34"/>
    </row>
    <row r="128" spans="1:21" ht="15.6" x14ac:dyDescent="0.3">
      <c r="A128" s="42"/>
      <c r="B128" s="376"/>
      <c r="C128" s="346"/>
      <c r="D128" s="346"/>
      <c r="E128" s="243" t="s">
        <v>427</v>
      </c>
      <c r="F128" s="243" t="s">
        <v>428</v>
      </c>
      <c r="G128" s="243" t="s">
        <v>429</v>
      </c>
      <c r="H128" s="244">
        <v>833</v>
      </c>
      <c r="I128" s="346"/>
      <c r="J128" s="346"/>
      <c r="K128" s="729"/>
      <c r="L128" s="449"/>
      <c r="M128" s="449"/>
      <c r="N128" s="449"/>
      <c r="O128" s="449"/>
      <c r="P128" s="346"/>
      <c r="Q128" s="47" t="str">
        <f t="shared" si="1"/>
        <v>Incomplete</v>
      </c>
      <c r="R128" s="378"/>
      <c r="S128" s="44"/>
      <c r="U128" s="40"/>
    </row>
    <row r="129" spans="1:21" ht="15.6" x14ac:dyDescent="0.3">
      <c r="A129" s="42"/>
      <c r="B129" s="376"/>
      <c r="C129" s="411"/>
      <c r="D129" s="346"/>
      <c r="E129" s="245" t="s">
        <v>430</v>
      </c>
      <c r="F129" s="245" t="s">
        <v>431</v>
      </c>
      <c r="G129" s="245" t="s">
        <v>432</v>
      </c>
      <c r="H129" s="246">
        <v>376</v>
      </c>
      <c r="I129" s="346"/>
      <c r="J129" s="346"/>
      <c r="K129" s="729"/>
      <c r="L129" s="449"/>
      <c r="M129" s="449"/>
      <c r="N129" s="449"/>
      <c r="O129" s="449"/>
      <c r="P129" s="346"/>
      <c r="Q129" s="47" t="str">
        <f t="shared" si="1"/>
        <v>Incomplete</v>
      </c>
      <c r="R129" s="378"/>
      <c r="S129" s="44"/>
      <c r="U129" s="40"/>
    </row>
    <row r="130" spans="1:21" ht="15.6" x14ac:dyDescent="0.3">
      <c r="A130" s="42"/>
      <c r="B130" s="376"/>
      <c r="C130" s="346"/>
      <c r="D130" s="346"/>
      <c r="E130" s="243" t="s">
        <v>433</v>
      </c>
      <c r="F130" s="243" t="s">
        <v>434</v>
      </c>
      <c r="G130" s="243" t="s">
        <v>435</v>
      </c>
      <c r="H130" s="244">
        <v>380</v>
      </c>
      <c r="I130" s="346"/>
      <c r="J130" s="346"/>
      <c r="K130" s="729"/>
      <c r="L130" s="449"/>
      <c r="M130" s="449"/>
      <c r="N130" s="449"/>
      <c r="O130" s="449"/>
      <c r="P130" s="346"/>
      <c r="Q130" s="47" t="str">
        <f t="shared" si="1"/>
        <v>Incomplete</v>
      </c>
      <c r="R130" s="378"/>
      <c r="S130" s="44"/>
      <c r="U130" s="40"/>
    </row>
    <row r="131" spans="1:21" ht="15.6" x14ac:dyDescent="0.3">
      <c r="A131" s="42"/>
      <c r="B131" s="376"/>
      <c r="C131" s="346"/>
      <c r="D131" s="346"/>
      <c r="E131" s="245" t="s">
        <v>436</v>
      </c>
      <c r="F131" s="245" t="s">
        <v>437</v>
      </c>
      <c r="G131" s="245" t="s">
        <v>438</v>
      </c>
      <c r="H131" s="246">
        <v>388</v>
      </c>
      <c r="I131" s="346"/>
      <c r="J131" s="346"/>
      <c r="K131" s="729"/>
      <c r="L131" s="449"/>
      <c r="M131" s="449"/>
      <c r="N131" s="449"/>
      <c r="O131" s="449"/>
      <c r="P131" s="346"/>
      <c r="Q131" s="47" t="str">
        <f t="shared" si="1"/>
        <v>Incomplete</v>
      </c>
      <c r="R131" s="378"/>
      <c r="S131" s="44"/>
      <c r="U131" s="40"/>
    </row>
    <row r="132" spans="1:21" ht="15.6" x14ac:dyDescent="0.3">
      <c r="A132" s="42"/>
      <c r="B132" s="376"/>
      <c r="C132" s="346"/>
      <c r="D132" s="346"/>
      <c r="E132" s="243" t="s">
        <v>439</v>
      </c>
      <c r="F132" s="243" t="s">
        <v>440</v>
      </c>
      <c r="G132" s="243" t="s">
        <v>441</v>
      </c>
      <c r="H132" s="244">
        <v>392</v>
      </c>
      <c r="I132" s="346"/>
      <c r="J132" s="346"/>
      <c r="K132" s="729"/>
      <c r="L132" s="449"/>
      <c r="M132" s="449"/>
      <c r="N132" s="449"/>
      <c r="O132" s="449"/>
      <c r="P132" s="346"/>
      <c r="Q132" s="47" t="str">
        <f t="shared" si="1"/>
        <v>Incomplete</v>
      </c>
      <c r="R132" s="378"/>
      <c r="S132" s="44"/>
      <c r="U132" s="40"/>
    </row>
    <row r="133" spans="1:21" ht="15.6" x14ac:dyDescent="0.3">
      <c r="A133" s="42"/>
      <c r="B133" s="376"/>
      <c r="C133" s="346"/>
      <c r="D133" s="346"/>
      <c r="E133" s="245" t="s">
        <v>442</v>
      </c>
      <c r="F133" s="245" t="s">
        <v>443</v>
      </c>
      <c r="G133" s="245" t="s">
        <v>444</v>
      </c>
      <c r="H133" s="246">
        <v>832</v>
      </c>
      <c r="I133" s="346"/>
      <c r="J133" s="346"/>
      <c r="K133" s="729"/>
      <c r="L133" s="449"/>
      <c r="M133" s="449"/>
      <c r="N133" s="449"/>
      <c r="O133" s="449"/>
      <c r="P133" s="346"/>
      <c r="Q133" s="47" t="str">
        <f t="shared" si="1"/>
        <v>Incomplete</v>
      </c>
      <c r="R133" s="378"/>
      <c r="S133" s="44"/>
      <c r="U133" s="40"/>
    </row>
    <row r="134" spans="1:21" ht="15.6" x14ac:dyDescent="0.3">
      <c r="A134" s="42"/>
      <c r="B134" s="376"/>
      <c r="C134" s="346"/>
      <c r="D134" s="346"/>
      <c r="E134" s="243" t="s">
        <v>445</v>
      </c>
      <c r="F134" s="243" t="s">
        <v>446</v>
      </c>
      <c r="G134" s="243" t="s">
        <v>447</v>
      </c>
      <c r="H134" s="244">
        <v>400</v>
      </c>
      <c r="I134" s="346"/>
      <c r="J134" s="346"/>
      <c r="K134" s="729"/>
      <c r="L134" s="449"/>
      <c r="M134" s="449"/>
      <c r="N134" s="449"/>
      <c r="O134" s="449"/>
      <c r="P134" s="346"/>
      <c r="Q134" s="47" t="str">
        <f t="shared" si="1"/>
        <v>Incomplete</v>
      </c>
      <c r="R134" s="378"/>
      <c r="S134" s="44"/>
      <c r="U134" s="34"/>
    </row>
    <row r="135" spans="1:21" ht="15.6" x14ac:dyDescent="0.3">
      <c r="A135" s="42"/>
      <c r="B135" s="376"/>
      <c r="C135" s="346"/>
      <c r="D135" s="346"/>
      <c r="E135" s="245" t="s">
        <v>448</v>
      </c>
      <c r="F135" s="245" t="s">
        <v>449</v>
      </c>
      <c r="G135" s="245" t="s">
        <v>450</v>
      </c>
      <c r="H135" s="246">
        <v>398</v>
      </c>
      <c r="I135" s="346"/>
      <c r="J135" s="346"/>
      <c r="K135" s="729"/>
      <c r="L135" s="449"/>
      <c r="M135" s="449"/>
      <c r="N135" s="449"/>
      <c r="O135" s="449"/>
      <c r="P135" s="346"/>
      <c r="Q135" s="47" t="str">
        <f t="shared" si="1"/>
        <v>Incomplete</v>
      </c>
      <c r="R135" s="378"/>
      <c r="S135" s="44"/>
      <c r="U135" s="40"/>
    </row>
    <row r="136" spans="1:21" ht="15.6" x14ac:dyDescent="0.3">
      <c r="A136" s="42"/>
      <c r="B136" s="376"/>
      <c r="C136" s="346"/>
      <c r="D136" s="346"/>
      <c r="E136" s="243" t="s">
        <v>451</v>
      </c>
      <c r="F136" s="243" t="s">
        <v>452</v>
      </c>
      <c r="G136" s="243" t="s">
        <v>453</v>
      </c>
      <c r="H136" s="244">
        <v>404</v>
      </c>
      <c r="I136" s="346"/>
      <c r="J136" s="346"/>
      <c r="K136" s="729"/>
      <c r="L136" s="449"/>
      <c r="M136" s="449"/>
      <c r="N136" s="449"/>
      <c r="O136" s="449"/>
      <c r="P136" s="346"/>
      <c r="Q136" s="47" t="str">
        <f t="shared" si="1"/>
        <v>Incomplete</v>
      </c>
      <c r="R136" s="378"/>
      <c r="S136" s="44"/>
      <c r="U136" s="40"/>
    </row>
    <row r="137" spans="1:21" ht="15.6" x14ac:dyDescent="0.3">
      <c r="A137" s="42"/>
      <c r="B137" s="376"/>
      <c r="C137" s="346"/>
      <c r="D137" s="346"/>
      <c r="E137" s="245" t="s">
        <v>454</v>
      </c>
      <c r="F137" s="245" t="s">
        <v>455</v>
      </c>
      <c r="G137" s="245" t="s">
        <v>456</v>
      </c>
      <c r="H137" s="246">
        <v>296</v>
      </c>
      <c r="I137" s="346"/>
      <c r="J137" s="346"/>
      <c r="K137" s="729"/>
      <c r="L137" s="449"/>
      <c r="M137" s="449"/>
      <c r="N137" s="449"/>
      <c r="O137" s="449"/>
      <c r="P137" s="346"/>
      <c r="Q137" s="47" t="str">
        <f t="shared" si="1"/>
        <v>Incomplete</v>
      </c>
      <c r="R137" s="378"/>
      <c r="S137" s="44"/>
      <c r="U137" s="40"/>
    </row>
    <row r="138" spans="1:21" ht="15.6" x14ac:dyDescent="0.3">
      <c r="A138" s="42"/>
      <c r="B138" s="376"/>
      <c r="C138" s="346"/>
      <c r="D138" s="346"/>
      <c r="E138" s="243" t="s">
        <v>457</v>
      </c>
      <c r="F138" s="243" t="s">
        <v>458</v>
      </c>
      <c r="G138" s="243" t="s">
        <v>459</v>
      </c>
      <c r="H138" s="244">
        <v>408</v>
      </c>
      <c r="I138" s="346"/>
      <c r="J138" s="346"/>
      <c r="K138" s="729"/>
      <c r="L138" s="449"/>
      <c r="M138" s="449"/>
      <c r="N138" s="449"/>
      <c r="O138" s="449"/>
      <c r="P138" s="346"/>
      <c r="Q138" s="47" t="str">
        <f t="shared" si="1"/>
        <v>Incomplete</v>
      </c>
      <c r="R138" s="378"/>
      <c r="S138" s="44"/>
      <c r="U138" s="40"/>
    </row>
    <row r="139" spans="1:21" ht="15.6" x14ac:dyDescent="0.3">
      <c r="A139" s="42"/>
      <c r="B139" s="376"/>
      <c r="C139" s="346"/>
      <c r="D139" s="346"/>
      <c r="E139" s="245" t="s">
        <v>460</v>
      </c>
      <c r="F139" s="245" t="s">
        <v>461</v>
      </c>
      <c r="G139" s="245" t="s">
        <v>462</v>
      </c>
      <c r="H139" s="246">
        <v>410</v>
      </c>
      <c r="I139" s="346"/>
      <c r="J139" s="346"/>
      <c r="K139" s="729"/>
      <c r="L139" s="449"/>
      <c r="M139" s="449"/>
      <c r="N139" s="449"/>
      <c r="O139" s="449"/>
      <c r="P139" s="346"/>
      <c r="Q139" s="47" t="str">
        <f t="shared" si="1"/>
        <v>Incomplete</v>
      </c>
      <c r="R139" s="378"/>
      <c r="S139" s="44"/>
      <c r="U139" s="40"/>
    </row>
    <row r="140" spans="1:21" ht="15.6" x14ac:dyDescent="0.3">
      <c r="A140" s="42"/>
      <c r="B140" s="376"/>
      <c r="C140" s="346"/>
      <c r="D140" s="346"/>
      <c r="E140" s="243" t="s">
        <v>463</v>
      </c>
      <c r="F140" s="243" t="s">
        <v>464</v>
      </c>
      <c r="G140" s="243" t="s">
        <v>465</v>
      </c>
      <c r="H140" s="244">
        <v>414</v>
      </c>
      <c r="I140" s="346"/>
      <c r="J140" s="346"/>
      <c r="K140" s="729"/>
      <c r="L140" s="449"/>
      <c r="M140" s="449"/>
      <c r="N140" s="449"/>
      <c r="O140" s="449"/>
      <c r="P140" s="346"/>
      <c r="Q140" s="47" t="str">
        <f t="shared" si="1"/>
        <v>Incomplete</v>
      </c>
      <c r="R140" s="378"/>
      <c r="S140" s="44"/>
      <c r="U140" s="40"/>
    </row>
    <row r="141" spans="1:21" ht="15.6" x14ac:dyDescent="0.3">
      <c r="A141" s="42"/>
      <c r="B141" s="376"/>
      <c r="C141" s="346"/>
      <c r="D141" s="346"/>
      <c r="E141" s="245" t="s">
        <v>466</v>
      </c>
      <c r="F141" s="245" t="s">
        <v>467</v>
      </c>
      <c r="G141" s="245" t="s">
        <v>468</v>
      </c>
      <c r="H141" s="246">
        <v>417</v>
      </c>
      <c r="I141" s="346"/>
      <c r="J141" s="346"/>
      <c r="K141" s="729"/>
      <c r="L141" s="449"/>
      <c r="M141" s="449"/>
      <c r="N141" s="449"/>
      <c r="O141" s="449"/>
      <c r="P141" s="346"/>
      <c r="Q141" s="47" t="str">
        <f t="shared" si="1"/>
        <v>Incomplete</v>
      </c>
      <c r="R141" s="378"/>
      <c r="S141" s="44"/>
      <c r="U141" s="40"/>
    </row>
    <row r="142" spans="1:21" ht="15.6" x14ac:dyDescent="0.3">
      <c r="A142" s="42"/>
      <c r="B142" s="376"/>
      <c r="C142" s="411"/>
      <c r="D142" s="346"/>
      <c r="E142" s="243" t="s">
        <v>469</v>
      </c>
      <c r="F142" s="243" t="s">
        <v>470</v>
      </c>
      <c r="G142" s="243" t="s">
        <v>471</v>
      </c>
      <c r="H142" s="244">
        <v>418</v>
      </c>
      <c r="I142" s="346"/>
      <c r="J142" s="346"/>
      <c r="K142" s="729"/>
      <c r="L142" s="449"/>
      <c r="M142" s="449"/>
      <c r="N142" s="449"/>
      <c r="O142" s="449"/>
      <c r="P142" s="346"/>
      <c r="Q142" s="47" t="str">
        <f t="shared" si="1"/>
        <v>Incomplete</v>
      </c>
      <c r="R142" s="378"/>
      <c r="S142" s="44"/>
      <c r="U142" s="40"/>
    </row>
    <row r="143" spans="1:21" ht="15.6" x14ac:dyDescent="0.3">
      <c r="A143" s="42"/>
      <c r="B143" s="376"/>
      <c r="C143" s="346"/>
      <c r="D143" s="346"/>
      <c r="E143" s="245" t="s">
        <v>472</v>
      </c>
      <c r="F143" s="245" t="s">
        <v>473</v>
      </c>
      <c r="G143" s="245" t="s">
        <v>474</v>
      </c>
      <c r="H143" s="246">
        <v>428</v>
      </c>
      <c r="I143" s="346"/>
      <c r="J143" s="346"/>
      <c r="K143" s="729"/>
      <c r="L143" s="449"/>
      <c r="M143" s="449"/>
      <c r="N143" s="449"/>
      <c r="O143" s="449"/>
      <c r="P143" s="346"/>
      <c r="Q143" s="47" t="str">
        <f t="shared" si="1"/>
        <v>Incomplete</v>
      </c>
      <c r="R143" s="378"/>
      <c r="S143" s="44"/>
      <c r="U143" s="40"/>
    </row>
    <row r="144" spans="1:21" ht="15.6" x14ac:dyDescent="0.3">
      <c r="A144" s="42"/>
      <c r="B144" s="376"/>
      <c r="C144" s="346"/>
      <c r="D144" s="346"/>
      <c r="E144" s="243" t="s">
        <v>475</v>
      </c>
      <c r="F144" s="243" t="s">
        <v>476</v>
      </c>
      <c r="G144" s="243" t="s">
        <v>477</v>
      </c>
      <c r="H144" s="244">
        <v>422</v>
      </c>
      <c r="I144" s="346"/>
      <c r="J144" s="346"/>
      <c r="K144" s="729"/>
      <c r="L144" s="449"/>
      <c r="M144" s="449"/>
      <c r="N144" s="449"/>
      <c r="O144" s="449"/>
      <c r="P144" s="346"/>
      <c r="Q144" s="47" t="str">
        <f t="shared" si="1"/>
        <v>Incomplete</v>
      </c>
      <c r="R144" s="378"/>
      <c r="S144" s="44"/>
      <c r="U144" s="40"/>
    </row>
    <row r="145" spans="1:21" ht="15.6" x14ac:dyDescent="0.3">
      <c r="A145" s="42"/>
      <c r="B145" s="376"/>
      <c r="C145" s="346"/>
      <c r="D145" s="346"/>
      <c r="E145" s="245" t="s">
        <v>478</v>
      </c>
      <c r="F145" s="245" t="s">
        <v>479</v>
      </c>
      <c r="G145" s="245" t="s">
        <v>480</v>
      </c>
      <c r="H145" s="246">
        <v>426</v>
      </c>
      <c r="I145" s="346"/>
      <c r="J145" s="346"/>
      <c r="K145" s="729"/>
      <c r="L145" s="449"/>
      <c r="M145" s="449"/>
      <c r="N145" s="449"/>
      <c r="O145" s="449"/>
      <c r="P145" s="346"/>
      <c r="Q145" s="47" t="str">
        <f t="shared" si="1"/>
        <v>Incomplete</v>
      </c>
      <c r="R145" s="378"/>
      <c r="S145" s="44"/>
      <c r="U145" s="40"/>
    </row>
    <row r="146" spans="1:21" ht="15.6" x14ac:dyDescent="0.3">
      <c r="A146" s="42"/>
      <c r="B146" s="376"/>
      <c r="C146" s="346"/>
      <c r="D146" s="346"/>
      <c r="E146" s="243" t="s">
        <v>481</v>
      </c>
      <c r="F146" s="243" t="s">
        <v>482</v>
      </c>
      <c r="G146" s="243" t="s">
        <v>483</v>
      </c>
      <c r="H146" s="244">
        <v>430</v>
      </c>
      <c r="I146" s="346"/>
      <c r="J146" s="346"/>
      <c r="K146" s="729"/>
      <c r="L146" s="449"/>
      <c r="M146" s="449"/>
      <c r="N146" s="449"/>
      <c r="O146" s="449"/>
      <c r="P146" s="346"/>
      <c r="Q146" s="47" t="str">
        <f t="shared" si="1"/>
        <v>Incomplete</v>
      </c>
      <c r="R146" s="378"/>
      <c r="S146" s="44"/>
      <c r="U146" s="40"/>
    </row>
    <row r="147" spans="1:21" ht="15.6" x14ac:dyDescent="0.3">
      <c r="A147" s="42"/>
      <c r="B147" s="376"/>
      <c r="C147" s="346"/>
      <c r="D147" s="346"/>
      <c r="E147" s="245" t="s">
        <v>484</v>
      </c>
      <c r="F147" s="245" t="s">
        <v>485</v>
      </c>
      <c r="G147" s="245" t="s">
        <v>486</v>
      </c>
      <c r="H147" s="246">
        <v>434</v>
      </c>
      <c r="I147" s="346"/>
      <c r="J147" s="346"/>
      <c r="K147" s="729"/>
      <c r="L147" s="449"/>
      <c r="M147" s="449"/>
      <c r="N147" s="449"/>
      <c r="O147" s="449"/>
      <c r="P147" s="346"/>
      <c r="Q147" s="47" t="str">
        <f t="shared" si="1"/>
        <v>Incomplete</v>
      </c>
      <c r="R147" s="378"/>
      <c r="S147" s="44"/>
      <c r="U147" s="40"/>
    </row>
    <row r="148" spans="1:21" ht="15.6" x14ac:dyDescent="0.3">
      <c r="A148" s="42"/>
      <c r="B148" s="376"/>
      <c r="C148" s="346"/>
      <c r="D148" s="346"/>
      <c r="E148" s="243" t="s">
        <v>487</v>
      </c>
      <c r="F148" s="243" t="s">
        <v>488</v>
      </c>
      <c r="G148" s="243" t="s">
        <v>489</v>
      </c>
      <c r="H148" s="244">
        <v>438</v>
      </c>
      <c r="I148" s="346"/>
      <c r="J148" s="346"/>
      <c r="K148" s="729"/>
      <c r="L148" s="449"/>
      <c r="M148" s="449"/>
      <c r="N148" s="449"/>
      <c r="O148" s="449"/>
      <c r="P148" s="346"/>
      <c r="Q148" s="47" t="str">
        <f t="shared" si="1"/>
        <v>Incomplete</v>
      </c>
      <c r="R148" s="378"/>
      <c r="S148" s="44"/>
      <c r="U148" s="40"/>
    </row>
    <row r="149" spans="1:21" ht="15.6" x14ac:dyDescent="0.3">
      <c r="A149" s="42"/>
      <c r="B149" s="376"/>
      <c r="C149" s="346"/>
      <c r="D149" s="346"/>
      <c r="E149" s="245" t="s">
        <v>490</v>
      </c>
      <c r="F149" s="245" t="s">
        <v>491</v>
      </c>
      <c r="G149" s="245" t="s">
        <v>492</v>
      </c>
      <c r="H149" s="246">
        <v>440</v>
      </c>
      <c r="I149" s="346"/>
      <c r="J149" s="346"/>
      <c r="K149" s="729"/>
      <c r="L149" s="449"/>
      <c r="M149" s="449"/>
      <c r="N149" s="449"/>
      <c r="O149" s="449"/>
      <c r="P149" s="346"/>
      <c r="Q149" s="47" t="str">
        <f t="shared" ref="Q149:Q212" si="2">IF(OR(K149=""),"Incomplete","Complete")</f>
        <v>Incomplete</v>
      </c>
      <c r="R149" s="378"/>
      <c r="S149" s="44"/>
      <c r="U149" s="40"/>
    </row>
    <row r="150" spans="1:21" ht="15.6" x14ac:dyDescent="0.3">
      <c r="A150" s="42"/>
      <c r="B150" s="376"/>
      <c r="C150" s="346"/>
      <c r="D150" s="346"/>
      <c r="E150" s="243" t="s">
        <v>493</v>
      </c>
      <c r="F150" s="243" t="s">
        <v>494</v>
      </c>
      <c r="G150" s="243" t="s">
        <v>495</v>
      </c>
      <c r="H150" s="244">
        <v>442</v>
      </c>
      <c r="I150" s="346"/>
      <c r="J150" s="346"/>
      <c r="K150" s="729"/>
      <c r="L150" s="449"/>
      <c r="M150" s="449"/>
      <c r="N150" s="449"/>
      <c r="O150" s="449"/>
      <c r="P150" s="346"/>
      <c r="Q150" s="47" t="str">
        <f t="shared" si="2"/>
        <v>Incomplete</v>
      </c>
      <c r="R150" s="378"/>
      <c r="S150" s="44"/>
      <c r="U150" s="40"/>
    </row>
    <row r="151" spans="1:21" ht="15.6" x14ac:dyDescent="0.3">
      <c r="A151" s="42"/>
      <c r="B151" s="376"/>
      <c r="C151" s="346"/>
      <c r="D151" s="346"/>
      <c r="E151" s="245" t="s">
        <v>496</v>
      </c>
      <c r="F151" s="245" t="s">
        <v>497</v>
      </c>
      <c r="G151" s="245" t="s">
        <v>498</v>
      </c>
      <c r="H151" s="246">
        <v>446</v>
      </c>
      <c r="I151" s="346"/>
      <c r="J151" s="346"/>
      <c r="K151" s="729"/>
      <c r="L151" s="449"/>
      <c r="M151" s="449"/>
      <c r="N151" s="449"/>
      <c r="O151" s="449"/>
      <c r="P151" s="346"/>
      <c r="Q151" s="47" t="str">
        <f t="shared" si="2"/>
        <v>Incomplete</v>
      </c>
      <c r="R151" s="378"/>
      <c r="S151" s="44"/>
      <c r="U151" s="40"/>
    </row>
    <row r="152" spans="1:21" ht="15.6" x14ac:dyDescent="0.3">
      <c r="A152" s="42"/>
      <c r="B152" s="376"/>
      <c r="C152" s="346"/>
      <c r="D152" s="346"/>
      <c r="E152" s="243" t="s">
        <v>499</v>
      </c>
      <c r="F152" s="243" t="s">
        <v>500</v>
      </c>
      <c r="G152" s="243" t="s">
        <v>501</v>
      </c>
      <c r="H152" s="244">
        <v>807</v>
      </c>
      <c r="I152" s="346"/>
      <c r="J152" s="346"/>
      <c r="K152" s="729"/>
      <c r="L152" s="449"/>
      <c r="M152" s="449"/>
      <c r="N152" s="449"/>
      <c r="O152" s="449"/>
      <c r="P152" s="406"/>
      <c r="Q152" s="47" t="str">
        <f t="shared" si="2"/>
        <v>Incomplete</v>
      </c>
      <c r="R152" s="378"/>
      <c r="S152" s="44"/>
      <c r="U152" s="40"/>
    </row>
    <row r="153" spans="1:21" ht="15.6" x14ac:dyDescent="0.3">
      <c r="A153" s="42"/>
      <c r="B153" s="376"/>
      <c r="C153" s="411"/>
      <c r="D153" s="346"/>
      <c r="E153" s="245" t="s">
        <v>502</v>
      </c>
      <c r="F153" s="245" t="s">
        <v>503</v>
      </c>
      <c r="G153" s="245" t="s">
        <v>504</v>
      </c>
      <c r="H153" s="246">
        <v>450</v>
      </c>
      <c r="I153" s="346"/>
      <c r="J153" s="346"/>
      <c r="K153" s="729"/>
      <c r="L153" s="449"/>
      <c r="M153" s="449"/>
      <c r="N153" s="449"/>
      <c r="O153" s="449"/>
      <c r="P153" s="406"/>
      <c r="Q153" s="47" t="str">
        <f t="shared" si="2"/>
        <v>Incomplete</v>
      </c>
      <c r="R153" s="378"/>
      <c r="S153" s="44"/>
      <c r="U153" s="40"/>
    </row>
    <row r="154" spans="1:21" ht="15.6" x14ac:dyDescent="0.3">
      <c r="A154" s="42"/>
      <c r="B154" s="376"/>
      <c r="C154" s="411"/>
      <c r="D154" s="346"/>
      <c r="E154" s="243" t="s">
        <v>505</v>
      </c>
      <c r="F154" s="243" t="s">
        <v>506</v>
      </c>
      <c r="G154" s="243" t="s">
        <v>507</v>
      </c>
      <c r="H154" s="244">
        <v>454</v>
      </c>
      <c r="I154" s="346"/>
      <c r="J154" s="346"/>
      <c r="K154" s="729"/>
      <c r="L154" s="449"/>
      <c r="M154" s="449"/>
      <c r="N154" s="449"/>
      <c r="O154" s="449"/>
      <c r="P154" s="406"/>
      <c r="Q154" s="47" t="str">
        <f t="shared" si="2"/>
        <v>Incomplete</v>
      </c>
      <c r="R154" s="378"/>
      <c r="S154" s="44"/>
      <c r="U154" s="40"/>
    </row>
    <row r="155" spans="1:21" ht="15.6" x14ac:dyDescent="0.3">
      <c r="A155" s="42"/>
      <c r="B155" s="376"/>
      <c r="C155" s="400"/>
      <c r="D155" s="346"/>
      <c r="E155" s="245" t="s">
        <v>508</v>
      </c>
      <c r="F155" s="245" t="s">
        <v>509</v>
      </c>
      <c r="G155" s="245" t="s">
        <v>510</v>
      </c>
      <c r="H155" s="246">
        <v>458</v>
      </c>
      <c r="I155" s="346"/>
      <c r="J155" s="346"/>
      <c r="K155" s="729"/>
      <c r="L155" s="449"/>
      <c r="M155" s="449"/>
      <c r="N155" s="449"/>
      <c r="O155" s="449"/>
      <c r="P155" s="406"/>
      <c r="Q155" s="47" t="str">
        <f t="shared" si="2"/>
        <v>Incomplete</v>
      </c>
      <c r="R155" s="378"/>
      <c r="S155" s="44"/>
      <c r="U155" s="40"/>
    </row>
    <row r="156" spans="1:21" ht="15.6" x14ac:dyDescent="0.3">
      <c r="A156" s="42"/>
      <c r="B156" s="376"/>
      <c r="C156" s="411"/>
      <c r="D156" s="346"/>
      <c r="E156" s="243" t="s">
        <v>511</v>
      </c>
      <c r="F156" s="243" t="s">
        <v>512</v>
      </c>
      <c r="G156" s="243" t="s">
        <v>513</v>
      </c>
      <c r="H156" s="244">
        <v>462</v>
      </c>
      <c r="I156" s="346"/>
      <c r="J156" s="346"/>
      <c r="K156" s="729"/>
      <c r="L156" s="449"/>
      <c r="M156" s="449"/>
      <c r="N156" s="449"/>
      <c r="O156" s="449"/>
      <c r="P156" s="406"/>
      <c r="Q156" s="47" t="str">
        <f t="shared" si="2"/>
        <v>Incomplete</v>
      </c>
      <c r="R156" s="378"/>
      <c r="S156" s="44"/>
      <c r="U156" s="40"/>
    </row>
    <row r="157" spans="1:21" ht="15.6" x14ac:dyDescent="0.3">
      <c r="A157" s="42"/>
      <c r="B157" s="376"/>
      <c r="C157" s="411"/>
      <c r="D157" s="346"/>
      <c r="E157" s="245" t="s">
        <v>514</v>
      </c>
      <c r="F157" s="245" t="s">
        <v>515</v>
      </c>
      <c r="G157" s="245" t="s">
        <v>516</v>
      </c>
      <c r="H157" s="246">
        <v>466</v>
      </c>
      <c r="I157" s="346"/>
      <c r="J157" s="346"/>
      <c r="K157" s="729"/>
      <c r="L157" s="449"/>
      <c r="M157" s="449"/>
      <c r="N157" s="449"/>
      <c r="O157" s="449"/>
      <c r="P157" s="406"/>
      <c r="Q157" s="47" t="str">
        <f t="shared" si="2"/>
        <v>Incomplete</v>
      </c>
      <c r="R157" s="378"/>
      <c r="S157" s="44"/>
      <c r="U157" s="40"/>
    </row>
    <row r="158" spans="1:21" ht="15.6" x14ac:dyDescent="0.3">
      <c r="A158" s="42"/>
      <c r="B158" s="376"/>
      <c r="C158" s="411"/>
      <c r="D158" s="346"/>
      <c r="E158" s="243" t="s">
        <v>517</v>
      </c>
      <c r="F158" s="243" t="s">
        <v>518</v>
      </c>
      <c r="G158" s="243" t="s">
        <v>519</v>
      </c>
      <c r="H158" s="244">
        <v>470</v>
      </c>
      <c r="I158" s="346"/>
      <c r="J158" s="346"/>
      <c r="K158" s="729"/>
      <c r="L158" s="449"/>
      <c r="M158" s="449"/>
      <c r="N158" s="449"/>
      <c r="O158" s="449"/>
      <c r="P158" s="406"/>
      <c r="Q158" s="47" t="str">
        <f t="shared" si="2"/>
        <v>Incomplete</v>
      </c>
      <c r="R158" s="378"/>
      <c r="S158" s="44"/>
      <c r="U158" s="40"/>
    </row>
    <row r="159" spans="1:21" ht="15.6" x14ac:dyDescent="0.3">
      <c r="A159" s="42"/>
      <c r="B159" s="376"/>
      <c r="C159" s="411"/>
      <c r="D159" s="346"/>
      <c r="E159" s="245" t="s">
        <v>520</v>
      </c>
      <c r="F159" s="245" t="s">
        <v>521</v>
      </c>
      <c r="G159" s="245" t="s">
        <v>522</v>
      </c>
      <c r="H159" s="246">
        <v>584</v>
      </c>
      <c r="I159" s="346"/>
      <c r="J159" s="346"/>
      <c r="K159" s="729"/>
      <c r="L159" s="449"/>
      <c r="M159" s="449"/>
      <c r="N159" s="449"/>
      <c r="O159" s="449"/>
      <c r="P159" s="406"/>
      <c r="Q159" s="47" t="str">
        <f t="shared" si="2"/>
        <v>Incomplete</v>
      </c>
      <c r="R159" s="378"/>
      <c r="S159" s="44"/>
      <c r="U159" s="40"/>
    </row>
    <row r="160" spans="1:21" ht="15.6" x14ac:dyDescent="0.3">
      <c r="A160" s="42"/>
      <c r="B160" s="376"/>
      <c r="C160" s="411"/>
      <c r="D160" s="346"/>
      <c r="E160" s="243" t="s">
        <v>523</v>
      </c>
      <c r="F160" s="243" t="s">
        <v>524</v>
      </c>
      <c r="G160" s="243" t="s">
        <v>525</v>
      </c>
      <c r="H160" s="244">
        <v>474</v>
      </c>
      <c r="I160" s="346"/>
      <c r="J160" s="346"/>
      <c r="K160" s="729"/>
      <c r="L160" s="449"/>
      <c r="M160" s="449"/>
      <c r="N160" s="449"/>
      <c r="O160" s="449"/>
      <c r="P160" s="406"/>
      <c r="Q160" s="47" t="str">
        <f t="shared" si="2"/>
        <v>Incomplete</v>
      </c>
      <c r="R160" s="378"/>
      <c r="S160" s="44"/>
      <c r="U160" s="40"/>
    </row>
    <row r="161" spans="1:19" ht="15.6" x14ac:dyDescent="0.3">
      <c r="A161" s="42"/>
      <c r="B161" s="376"/>
      <c r="C161" s="346"/>
      <c r="D161" s="346"/>
      <c r="E161" s="245" t="s">
        <v>526</v>
      </c>
      <c r="F161" s="245" t="s">
        <v>527</v>
      </c>
      <c r="G161" s="245" t="s">
        <v>528</v>
      </c>
      <c r="H161" s="246">
        <v>478</v>
      </c>
      <c r="I161" s="346"/>
      <c r="J161" s="346"/>
      <c r="K161" s="729"/>
      <c r="L161" s="449"/>
      <c r="M161" s="449"/>
      <c r="N161" s="449"/>
      <c r="O161" s="449"/>
      <c r="P161" s="407"/>
      <c r="Q161" s="47" t="str">
        <f t="shared" si="2"/>
        <v>Incomplete</v>
      </c>
      <c r="R161" s="378"/>
      <c r="S161" s="44"/>
    </row>
    <row r="162" spans="1:19" ht="15.6" x14ac:dyDescent="0.3">
      <c r="A162" s="42"/>
      <c r="B162" s="376"/>
      <c r="C162" s="398"/>
      <c r="D162" s="346"/>
      <c r="E162" s="243" t="s">
        <v>529</v>
      </c>
      <c r="F162" s="243" t="s">
        <v>530</v>
      </c>
      <c r="G162" s="243" t="s">
        <v>531</v>
      </c>
      <c r="H162" s="244">
        <v>480</v>
      </c>
      <c r="I162" s="346"/>
      <c r="J162" s="346"/>
      <c r="K162" s="729"/>
      <c r="L162" s="449"/>
      <c r="M162" s="449"/>
      <c r="N162" s="449"/>
      <c r="O162" s="449"/>
      <c r="P162" s="407"/>
      <c r="Q162" s="47" t="str">
        <f t="shared" si="2"/>
        <v>Incomplete</v>
      </c>
      <c r="R162" s="378"/>
      <c r="S162" s="44"/>
    </row>
    <row r="163" spans="1:19" ht="15.6" x14ac:dyDescent="0.3">
      <c r="A163" s="42"/>
      <c r="B163" s="376"/>
      <c r="C163" s="346"/>
      <c r="D163" s="346"/>
      <c r="E163" s="245" t="s">
        <v>532</v>
      </c>
      <c r="F163" s="245" t="s">
        <v>533</v>
      </c>
      <c r="G163" s="245" t="s">
        <v>534</v>
      </c>
      <c r="H163" s="246">
        <v>175</v>
      </c>
      <c r="I163" s="346"/>
      <c r="J163" s="346"/>
      <c r="K163" s="729"/>
      <c r="L163" s="449"/>
      <c r="M163" s="449"/>
      <c r="N163" s="449"/>
      <c r="O163" s="449"/>
      <c r="P163" s="407"/>
      <c r="Q163" s="47" t="str">
        <f t="shared" si="2"/>
        <v>Incomplete</v>
      </c>
      <c r="R163" s="378"/>
      <c r="S163" s="44"/>
    </row>
    <row r="164" spans="1:19" ht="15.6" x14ac:dyDescent="0.3">
      <c r="A164" s="42"/>
      <c r="B164" s="376"/>
      <c r="C164" s="346"/>
      <c r="D164" s="346"/>
      <c r="E164" s="243" t="s">
        <v>535</v>
      </c>
      <c r="F164" s="243" t="s">
        <v>536</v>
      </c>
      <c r="G164" s="243" t="s">
        <v>537</v>
      </c>
      <c r="H164" s="244">
        <v>484</v>
      </c>
      <c r="I164" s="346"/>
      <c r="J164" s="346"/>
      <c r="K164" s="729"/>
      <c r="L164" s="449"/>
      <c r="M164" s="449"/>
      <c r="N164" s="449"/>
      <c r="O164" s="449"/>
      <c r="P164" s="407"/>
      <c r="Q164" s="47" t="str">
        <f t="shared" si="2"/>
        <v>Incomplete</v>
      </c>
      <c r="R164" s="378"/>
      <c r="S164" s="44"/>
    </row>
    <row r="165" spans="1:19" ht="15.6" x14ac:dyDescent="0.3">
      <c r="A165" s="42"/>
      <c r="B165" s="376"/>
      <c r="C165" s="346"/>
      <c r="D165" s="346"/>
      <c r="E165" s="245" t="s">
        <v>538</v>
      </c>
      <c r="F165" s="245" t="s">
        <v>539</v>
      </c>
      <c r="G165" s="245" t="s">
        <v>540</v>
      </c>
      <c r="H165" s="246">
        <v>583</v>
      </c>
      <c r="I165" s="346"/>
      <c r="J165" s="346"/>
      <c r="K165" s="729"/>
      <c r="L165" s="449"/>
      <c r="M165" s="449"/>
      <c r="N165" s="449"/>
      <c r="O165" s="449"/>
      <c r="P165" s="407"/>
      <c r="Q165" s="47" t="str">
        <f t="shared" si="2"/>
        <v>Incomplete</v>
      </c>
      <c r="R165" s="378"/>
      <c r="S165" s="44"/>
    </row>
    <row r="166" spans="1:19" ht="15.6" x14ac:dyDescent="0.3">
      <c r="A166" s="42"/>
      <c r="B166" s="376"/>
      <c r="C166" s="346"/>
      <c r="D166" s="346"/>
      <c r="E166" s="243" t="s">
        <v>541</v>
      </c>
      <c r="F166" s="243" t="s">
        <v>542</v>
      </c>
      <c r="G166" s="243" t="s">
        <v>543</v>
      </c>
      <c r="H166" s="244">
        <v>498</v>
      </c>
      <c r="I166" s="346"/>
      <c r="J166" s="346"/>
      <c r="K166" s="729"/>
      <c r="L166" s="449"/>
      <c r="M166" s="449"/>
      <c r="N166" s="449"/>
      <c r="O166" s="449"/>
      <c r="P166" s="407"/>
      <c r="Q166" s="47" t="str">
        <f t="shared" si="2"/>
        <v>Incomplete</v>
      </c>
      <c r="R166" s="378"/>
      <c r="S166" s="44"/>
    </row>
    <row r="167" spans="1:19" ht="15.6" x14ac:dyDescent="0.3">
      <c r="A167" s="42"/>
      <c r="B167" s="376"/>
      <c r="C167" s="346"/>
      <c r="D167" s="346"/>
      <c r="E167" s="245" t="s">
        <v>544</v>
      </c>
      <c r="F167" s="245" t="s">
        <v>545</v>
      </c>
      <c r="G167" s="245" t="s">
        <v>546</v>
      </c>
      <c r="H167" s="246">
        <v>492</v>
      </c>
      <c r="I167" s="346"/>
      <c r="J167" s="346"/>
      <c r="K167" s="729"/>
      <c r="L167" s="449"/>
      <c r="M167" s="449"/>
      <c r="N167" s="449"/>
      <c r="O167" s="449"/>
      <c r="P167" s="407"/>
      <c r="Q167" s="47" t="str">
        <f t="shared" si="2"/>
        <v>Incomplete</v>
      </c>
      <c r="R167" s="378"/>
      <c r="S167" s="44"/>
    </row>
    <row r="168" spans="1:19" ht="15.6" x14ac:dyDescent="0.3">
      <c r="A168" s="42"/>
      <c r="B168" s="376"/>
      <c r="C168" s="346"/>
      <c r="D168" s="346"/>
      <c r="E168" s="243" t="s">
        <v>547</v>
      </c>
      <c r="F168" s="243" t="s">
        <v>548</v>
      </c>
      <c r="G168" s="243" t="s">
        <v>549</v>
      </c>
      <c r="H168" s="244">
        <v>496</v>
      </c>
      <c r="I168" s="346"/>
      <c r="J168" s="346"/>
      <c r="K168" s="729"/>
      <c r="L168" s="449"/>
      <c r="M168" s="449"/>
      <c r="N168" s="449"/>
      <c r="O168" s="449"/>
      <c r="P168" s="407"/>
      <c r="Q168" s="47" t="str">
        <f t="shared" si="2"/>
        <v>Incomplete</v>
      </c>
      <c r="R168" s="378"/>
      <c r="S168" s="44"/>
    </row>
    <row r="169" spans="1:19" ht="15.6" x14ac:dyDescent="0.3">
      <c r="A169" s="42"/>
      <c r="B169" s="376"/>
      <c r="C169" s="346"/>
      <c r="D169" s="346"/>
      <c r="E169" s="245" t="s">
        <v>550</v>
      </c>
      <c r="F169" s="245" t="s">
        <v>551</v>
      </c>
      <c r="G169" s="245" t="s">
        <v>552</v>
      </c>
      <c r="H169" s="246">
        <v>499</v>
      </c>
      <c r="I169" s="346"/>
      <c r="J169" s="346"/>
      <c r="K169" s="729"/>
      <c r="L169" s="449"/>
      <c r="M169" s="449"/>
      <c r="N169" s="449"/>
      <c r="O169" s="449"/>
      <c r="P169" s="407"/>
      <c r="Q169" s="47" t="str">
        <f t="shared" si="2"/>
        <v>Incomplete</v>
      </c>
      <c r="R169" s="378"/>
      <c r="S169" s="44"/>
    </row>
    <row r="170" spans="1:19" ht="15.6" x14ac:dyDescent="0.3">
      <c r="A170" s="42"/>
      <c r="B170" s="376"/>
      <c r="C170" s="346"/>
      <c r="D170" s="346"/>
      <c r="E170" s="243" t="s">
        <v>553</v>
      </c>
      <c r="F170" s="243" t="s">
        <v>554</v>
      </c>
      <c r="G170" s="243" t="s">
        <v>555</v>
      </c>
      <c r="H170" s="244">
        <v>500</v>
      </c>
      <c r="I170" s="346"/>
      <c r="J170" s="346"/>
      <c r="K170" s="729"/>
      <c r="L170" s="449"/>
      <c r="M170" s="449"/>
      <c r="N170" s="449"/>
      <c r="O170" s="449"/>
      <c r="P170" s="407"/>
      <c r="Q170" s="47" t="str">
        <f t="shared" si="2"/>
        <v>Incomplete</v>
      </c>
      <c r="R170" s="378"/>
      <c r="S170" s="44"/>
    </row>
    <row r="171" spans="1:19" ht="15.6" x14ac:dyDescent="0.3">
      <c r="A171" s="42"/>
      <c r="B171" s="376"/>
      <c r="C171" s="346"/>
      <c r="D171" s="346"/>
      <c r="E171" s="245" t="s">
        <v>556</v>
      </c>
      <c r="F171" s="245" t="s">
        <v>557</v>
      </c>
      <c r="G171" s="245" t="s">
        <v>558</v>
      </c>
      <c r="H171" s="246">
        <v>504</v>
      </c>
      <c r="I171" s="346"/>
      <c r="J171" s="346"/>
      <c r="K171" s="729"/>
      <c r="L171" s="449"/>
      <c r="M171" s="449"/>
      <c r="N171" s="449"/>
      <c r="O171" s="449"/>
      <c r="P171" s="407"/>
      <c r="Q171" s="47" t="str">
        <f t="shared" si="2"/>
        <v>Incomplete</v>
      </c>
      <c r="R171" s="378"/>
      <c r="S171" s="44"/>
    </row>
    <row r="172" spans="1:19" ht="15.6" x14ac:dyDescent="0.3">
      <c r="A172" s="42"/>
      <c r="B172" s="376"/>
      <c r="C172" s="346"/>
      <c r="D172" s="346"/>
      <c r="E172" s="243" t="s">
        <v>559</v>
      </c>
      <c r="F172" s="243" t="s">
        <v>560</v>
      </c>
      <c r="G172" s="243" t="s">
        <v>561</v>
      </c>
      <c r="H172" s="244">
        <v>508</v>
      </c>
      <c r="I172" s="346"/>
      <c r="J172" s="346"/>
      <c r="K172" s="729"/>
      <c r="L172" s="449"/>
      <c r="M172" s="449"/>
      <c r="N172" s="449"/>
      <c r="O172" s="449"/>
      <c r="P172" s="407"/>
      <c r="Q172" s="47" t="str">
        <f t="shared" si="2"/>
        <v>Incomplete</v>
      </c>
      <c r="R172" s="378"/>
      <c r="S172" s="44"/>
    </row>
    <row r="173" spans="1:19" ht="15.6" x14ac:dyDescent="0.3">
      <c r="A173" s="42"/>
      <c r="B173" s="376"/>
      <c r="C173" s="346"/>
      <c r="D173" s="346"/>
      <c r="E173" s="245" t="s">
        <v>562</v>
      </c>
      <c r="F173" s="245" t="s">
        <v>563</v>
      </c>
      <c r="G173" s="245" t="s">
        <v>564</v>
      </c>
      <c r="H173" s="246">
        <v>104</v>
      </c>
      <c r="I173" s="346"/>
      <c r="J173" s="346"/>
      <c r="K173" s="729"/>
      <c r="L173" s="449"/>
      <c r="M173" s="449"/>
      <c r="N173" s="449"/>
      <c r="O173" s="449"/>
      <c r="P173" s="407"/>
      <c r="Q173" s="47" t="str">
        <f t="shared" si="2"/>
        <v>Incomplete</v>
      </c>
      <c r="R173" s="378"/>
      <c r="S173" s="44"/>
    </row>
    <row r="174" spans="1:19" ht="15.6" x14ac:dyDescent="0.3">
      <c r="A174" s="42"/>
      <c r="B174" s="376"/>
      <c r="C174" s="346"/>
      <c r="D174" s="346"/>
      <c r="E174" s="243" t="s">
        <v>565</v>
      </c>
      <c r="F174" s="243" t="s">
        <v>566</v>
      </c>
      <c r="G174" s="243" t="s">
        <v>567</v>
      </c>
      <c r="H174" s="244">
        <v>516</v>
      </c>
      <c r="I174" s="346"/>
      <c r="J174" s="346"/>
      <c r="K174" s="729"/>
      <c r="L174" s="449"/>
      <c r="M174" s="449"/>
      <c r="N174" s="449"/>
      <c r="O174" s="449"/>
      <c r="P174" s="407"/>
      <c r="Q174" s="47" t="str">
        <f t="shared" si="2"/>
        <v>Incomplete</v>
      </c>
      <c r="R174" s="378"/>
      <c r="S174" s="44"/>
    </row>
    <row r="175" spans="1:19" ht="15.6" x14ac:dyDescent="0.3">
      <c r="A175" s="42"/>
      <c r="B175" s="376"/>
      <c r="C175" s="346"/>
      <c r="D175" s="346"/>
      <c r="E175" s="245" t="s">
        <v>568</v>
      </c>
      <c r="F175" s="245" t="s">
        <v>569</v>
      </c>
      <c r="G175" s="245" t="s">
        <v>570</v>
      </c>
      <c r="H175" s="246">
        <v>520</v>
      </c>
      <c r="I175" s="346"/>
      <c r="J175" s="346"/>
      <c r="K175" s="729"/>
      <c r="L175" s="449"/>
      <c r="M175" s="449"/>
      <c r="N175" s="449"/>
      <c r="O175" s="449"/>
      <c r="P175" s="407"/>
      <c r="Q175" s="47" t="str">
        <f t="shared" si="2"/>
        <v>Incomplete</v>
      </c>
      <c r="R175" s="378"/>
      <c r="S175" s="44"/>
    </row>
    <row r="176" spans="1:19" ht="15.6" x14ac:dyDescent="0.3">
      <c r="A176" s="42"/>
      <c r="B176" s="376"/>
      <c r="C176" s="346"/>
      <c r="D176" s="346"/>
      <c r="E176" s="243" t="s">
        <v>571</v>
      </c>
      <c r="F176" s="243" t="s">
        <v>572</v>
      </c>
      <c r="G176" s="243" t="s">
        <v>573</v>
      </c>
      <c r="H176" s="244">
        <v>524</v>
      </c>
      <c r="I176" s="346"/>
      <c r="J176" s="346"/>
      <c r="K176" s="729"/>
      <c r="L176" s="449"/>
      <c r="M176" s="449"/>
      <c r="N176" s="449"/>
      <c r="O176" s="449"/>
      <c r="P176" s="407"/>
      <c r="Q176" s="47" t="str">
        <f t="shared" si="2"/>
        <v>Incomplete</v>
      </c>
      <c r="R176" s="378"/>
      <c r="S176" s="44"/>
    </row>
    <row r="177" spans="1:19" ht="15.6" x14ac:dyDescent="0.3">
      <c r="A177" s="42"/>
      <c r="B177" s="376"/>
      <c r="C177" s="346"/>
      <c r="D177" s="346"/>
      <c r="E177" s="245" t="s">
        <v>1034</v>
      </c>
      <c r="F177" s="245" t="s">
        <v>574</v>
      </c>
      <c r="G177" s="245" t="s">
        <v>575</v>
      </c>
      <c r="H177" s="246">
        <v>528</v>
      </c>
      <c r="I177" s="346"/>
      <c r="J177" s="346"/>
      <c r="K177" s="729"/>
      <c r="L177" s="449"/>
      <c r="M177" s="449"/>
      <c r="N177" s="449"/>
      <c r="O177" s="449"/>
      <c r="P177" s="407"/>
      <c r="Q177" s="47" t="str">
        <f t="shared" si="2"/>
        <v>Incomplete</v>
      </c>
      <c r="R177" s="378"/>
      <c r="S177" s="44"/>
    </row>
    <row r="178" spans="1:19" ht="15.6" x14ac:dyDescent="0.3">
      <c r="A178" s="42"/>
      <c r="B178" s="376"/>
      <c r="C178" s="346"/>
      <c r="D178" s="346"/>
      <c r="E178" s="243" t="s">
        <v>576</v>
      </c>
      <c r="F178" s="243" t="s">
        <v>577</v>
      </c>
      <c r="G178" s="243" t="s">
        <v>578</v>
      </c>
      <c r="H178" s="244">
        <v>540</v>
      </c>
      <c r="I178" s="346"/>
      <c r="J178" s="346"/>
      <c r="K178" s="729"/>
      <c r="L178" s="449"/>
      <c r="M178" s="449"/>
      <c r="N178" s="449"/>
      <c r="O178" s="449"/>
      <c r="P178" s="407"/>
      <c r="Q178" s="47" t="str">
        <f t="shared" si="2"/>
        <v>Incomplete</v>
      </c>
      <c r="R178" s="378"/>
      <c r="S178" s="44"/>
    </row>
    <row r="179" spans="1:19" ht="15.6" x14ac:dyDescent="0.3">
      <c r="A179" s="42"/>
      <c r="B179" s="376"/>
      <c r="C179" s="346"/>
      <c r="D179" s="346"/>
      <c r="E179" s="245" t="s">
        <v>579</v>
      </c>
      <c r="F179" s="245" t="s">
        <v>580</v>
      </c>
      <c r="G179" s="245" t="s">
        <v>581</v>
      </c>
      <c r="H179" s="246">
        <v>554</v>
      </c>
      <c r="I179" s="346"/>
      <c r="J179" s="346"/>
      <c r="K179" s="729"/>
      <c r="L179" s="449"/>
      <c r="M179" s="449"/>
      <c r="N179" s="449"/>
      <c r="O179" s="449"/>
      <c r="P179" s="407"/>
      <c r="Q179" s="47" t="str">
        <f t="shared" si="2"/>
        <v>Incomplete</v>
      </c>
      <c r="R179" s="378"/>
      <c r="S179" s="44"/>
    </row>
    <row r="180" spans="1:19" ht="15.6" x14ac:dyDescent="0.3">
      <c r="A180" s="42"/>
      <c r="B180" s="376"/>
      <c r="C180" s="346"/>
      <c r="D180" s="346"/>
      <c r="E180" s="243" t="s">
        <v>582</v>
      </c>
      <c r="F180" s="243" t="s">
        <v>583</v>
      </c>
      <c r="G180" s="243" t="s">
        <v>584</v>
      </c>
      <c r="H180" s="244">
        <v>558</v>
      </c>
      <c r="I180" s="346"/>
      <c r="J180" s="346"/>
      <c r="K180" s="729"/>
      <c r="L180" s="449"/>
      <c r="M180" s="449"/>
      <c r="N180" s="449"/>
      <c r="O180" s="449"/>
      <c r="P180" s="407"/>
      <c r="Q180" s="47" t="str">
        <f t="shared" si="2"/>
        <v>Incomplete</v>
      </c>
      <c r="R180" s="378"/>
      <c r="S180" s="44"/>
    </row>
    <row r="181" spans="1:19" ht="15.6" x14ac:dyDescent="0.3">
      <c r="A181" s="42"/>
      <c r="B181" s="376"/>
      <c r="C181" s="346"/>
      <c r="D181" s="346"/>
      <c r="E181" s="245" t="s">
        <v>585</v>
      </c>
      <c r="F181" s="245" t="s">
        <v>586</v>
      </c>
      <c r="G181" s="245" t="s">
        <v>587</v>
      </c>
      <c r="H181" s="246">
        <v>562</v>
      </c>
      <c r="I181" s="346"/>
      <c r="J181" s="346"/>
      <c r="K181" s="729"/>
      <c r="L181" s="449"/>
      <c r="M181" s="449"/>
      <c r="N181" s="449"/>
      <c r="O181" s="449"/>
      <c r="P181" s="407"/>
      <c r="Q181" s="47" t="str">
        <f t="shared" si="2"/>
        <v>Incomplete</v>
      </c>
      <c r="R181" s="378"/>
      <c r="S181" s="44"/>
    </row>
    <row r="182" spans="1:19" ht="15.6" x14ac:dyDescent="0.3">
      <c r="A182" s="42"/>
      <c r="B182" s="376"/>
      <c r="C182" s="346"/>
      <c r="D182" s="346"/>
      <c r="E182" s="243" t="s">
        <v>588</v>
      </c>
      <c r="F182" s="243" t="s">
        <v>589</v>
      </c>
      <c r="G182" s="243" t="s">
        <v>590</v>
      </c>
      <c r="H182" s="244">
        <v>566</v>
      </c>
      <c r="I182" s="346"/>
      <c r="J182" s="346"/>
      <c r="K182" s="729"/>
      <c r="L182" s="449"/>
      <c r="M182" s="449"/>
      <c r="N182" s="449"/>
      <c r="O182" s="449"/>
      <c r="P182" s="407"/>
      <c r="Q182" s="47" t="str">
        <f t="shared" si="2"/>
        <v>Incomplete</v>
      </c>
      <c r="R182" s="378"/>
      <c r="S182" s="44"/>
    </row>
    <row r="183" spans="1:19" ht="15.6" x14ac:dyDescent="0.3">
      <c r="A183" s="42"/>
      <c r="B183" s="376"/>
      <c r="C183" s="346"/>
      <c r="D183" s="346"/>
      <c r="E183" s="245" t="s">
        <v>591</v>
      </c>
      <c r="F183" s="245" t="s">
        <v>592</v>
      </c>
      <c r="G183" s="245" t="s">
        <v>593</v>
      </c>
      <c r="H183" s="246">
        <v>570</v>
      </c>
      <c r="I183" s="346"/>
      <c r="J183" s="346"/>
      <c r="K183" s="729"/>
      <c r="L183" s="449"/>
      <c r="M183" s="449"/>
      <c r="N183" s="449"/>
      <c r="O183" s="449"/>
      <c r="P183" s="407"/>
      <c r="Q183" s="47" t="str">
        <f t="shared" si="2"/>
        <v>Incomplete</v>
      </c>
      <c r="R183" s="378"/>
      <c r="S183" s="44"/>
    </row>
    <row r="184" spans="1:19" ht="15.6" x14ac:dyDescent="0.3">
      <c r="A184" s="42"/>
      <c r="B184" s="376"/>
      <c r="C184" s="346"/>
      <c r="D184" s="346"/>
      <c r="E184" s="243" t="s">
        <v>594</v>
      </c>
      <c r="F184" s="243" t="s">
        <v>595</v>
      </c>
      <c r="G184" s="243" t="s">
        <v>596</v>
      </c>
      <c r="H184" s="244">
        <v>574</v>
      </c>
      <c r="I184" s="346"/>
      <c r="J184" s="346"/>
      <c r="K184" s="729"/>
      <c r="L184" s="449"/>
      <c r="M184" s="449"/>
      <c r="N184" s="449"/>
      <c r="O184" s="449"/>
      <c r="P184" s="407"/>
      <c r="Q184" s="47" t="str">
        <f t="shared" si="2"/>
        <v>Incomplete</v>
      </c>
      <c r="R184" s="378"/>
      <c r="S184" s="44"/>
    </row>
    <row r="185" spans="1:19" ht="15.6" x14ac:dyDescent="0.3">
      <c r="A185" s="42"/>
      <c r="B185" s="376"/>
      <c r="C185" s="346"/>
      <c r="D185" s="346"/>
      <c r="E185" s="245" t="s">
        <v>597</v>
      </c>
      <c r="F185" s="245" t="s">
        <v>598</v>
      </c>
      <c r="G185" s="245" t="s">
        <v>599</v>
      </c>
      <c r="H185" s="246">
        <v>580</v>
      </c>
      <c r="I185" s="346"/>
      <c r="J185" s="346"/>
      <c r="K185" s="729"/>
      <c r="L185" s="449"/>
      <c r="M185" s="449"/>
      <c r="N185" s="449"/>
      <c r="O185" s="449"/>
      <c r="P185" s="407"/>
      <c r="Q185" s="47" t="str">
        <f t="shared" si="2"/>
        <v>Incomplete</v>
      </c>
      <c r="R185" s="378"/>
      <c r="S185" s="44"/>
    </row>
    <row r="186" spans="1:19" ht="15.6" x14ac:dyDescent="0.3">
      <c r="A186" s="42"/>
      <c r="B186" s="376"/>
      <c r="C186" s="346"/>
      <c r="D186" s="346"/>
      <c r="E186" s="243" t="s">
        <v>600</v>
      </c>
      <c r="F186" s="243" t="s">
        <v>601</v>
      </c>
      <c r="G186" s="243" t="s">
        <v>602</v>
      </c>
      <c r="H186" s="244">
        <v>578</v>
      </c>
      <c r="I186" s="346"/>
      <c r="J186" s="346"/>
      <c r="K186" s="729"/>
      <c r="L186" s="449"/>
      <c r="M186" s="449"/>
      <c r="N186" s="449"/>
      <c r="O186" s="449"/>
      <c r="P186" s="407"/>
      <c r="Q186" s="47" t="str">
        <f t="shared" si="2"/>
        <v>Incomplete</v>
      </c>
      <c r="R186" s="378"/>
      <c r="S186" s="44"/>
    </row>
    <row r="187" spans="1:19" ht="15.6" x14ac:dyDescent="0.3">
      <c r="A187" s="42"/>
      <c r="B187" s="376"/>
      <c r="C187" s="346"/>
      <c r="D187" s="346"/>
      <c r="E187" s="245" t="s">
        <v>603</v>
      </c>
      <c r="F187" s="245" t="s">
        <v>604</v>
      </c>
      <c r="G187" s="245" t="s">
        <v>605</v>
      </c>
      <c r="H187" s="246">
        <v>512</v>
      </c>
      <c r="I187" s="346"/>
      <c r="J187" s="346"/>
      <c r="K187" s="729"/>
      <c r="L187" s="449"/>
      <c r="M187" s="449"/>
      <c r="N187" s="449"/>
      <c r="O187" s="449"/>
      <c r="P187" s="407"/>
      <c r="Q187" s="47" t="str">
        <f t="shared" si="2"/>
        <v>Incomplete</v>
      </c>
      <c r="R187" s="378"/>
      <c r="S187" s="44"/>
    </row>
    <row r="188" spans="1:19" ht="15.6" x14ac:dyDescent="0.3">
      <c r="A188" s="42"/>
      <c r="B188" s="376"/>
      <c r="C188" s="346"/>
      <c r="D188" s="346"/>
      <c r="E188" s="243" t="s">
        <v>606</v>
      </c>
      <c r="F188" s="243" t="s">
        <v>607</v>
      </c>
      <c r="G188" s="243" t="s">
        <v>608</v>
      </c>
      <c r="H188" s="244">
        <v>586</v>
      </c>
      <c r="I188" s="346"/>
      <c r="J188" s="346"/>
      <c r="K188" s="729"/>
      <c r="L188" s="449"/>
      <c r="M188" s="449"/>
      <c r="N188" s="449"/>
      <c r="O188" s="449"/>
      <c r="P188" s="407"/>
      <c r="Q188" s="47" t="str">
        <f t="shared" si="2"/>
        <v>Incomplete</v>
      </c>
      <c r="R188" s="378"/>
      <c r="S188" s="44"/>
    </row>
    <row r="189" spans="1:19" ht="15.6" x14ac:dyDescent="0.3">
      <c r="A189" s="42"/>
      <c r="B189" s="376"/>
      <c r="C189" s="346"/>
      <c r="D189" s="346"/>
      <c r="E189" s="245" t="s">
        <v>609</v>
      </c>
      <c r="F189" s="245" t="s">
        <v>610</v>
      </c>
      <c r="G189" s="245" t="s">
        <v>611</v>
      </c>
      <c r="H189" s="246">
        <v>585</v>
      </c>
      <c r="I189" s="346"/>
      <c r="J189" s="346"/>
      <c r="K189" s="729"/>
      <c r="L189" s="449"/>
      <c r="M189" s="449"/>
      <c r="N189" s="449"/>
      <c r="O189" s="449"/>
      <c r="P189" s="407"/>
      <c r="Q189" s="47" t="str">
        <f t="shared" si="2"/>
        <v>Incomplete</v>
      </c>
      <c r="R189" s="378"/>
      <c r="S189" s="44"/>
    </row>
    <row r="190" spans="1:19" ht="15.6" x14ac:dyDescent="0.3">
      <c r="A190" s="42"/>
      <c r="B190" s="376"/>
      <c r="C190" s="346"/>
      <c r="D190" s="346"/>
      <c r="E190" s="243" t="s">
        <v>612</v>
      </c>
      <c r="F190" s="243" t="s">
        <v>613</v>
      </c>
      <c r="G190" s="243" t="s">
        <v>614</v>
      </c>
      <c r="H190" s="244">
        <v>275</v>
      </c>
      <c r="I190" s="346"/>
      <c r="J190" s="346"/>
      <c r="K190" s="729"/>
      <c r="L190" s="449"/>
      <c r="M190" s="449"/>
      <c r="N190" s="449"/>
      <c r="O190" s="449"/>
      <c r="P190" s="407"/>
      <c r="Q190" s="47" t="str">
        <f t="shared" si="2"/>
        <v>Incomplete</v>
      </c>
      <c r="R190" s="378"/>
      <c r="S190" s="44"/>
    </row>
    <row r="191" spans="1:19" ht="15.6" x14ac:dyDescent="0.3">
      <c r="A191" s="42"/>
      <c r="B191" s="376"/>
      <c r="C191" s="346"/>
      <c r="D191" s="346"/>
      <c r="E191" s="245" t="s">
        <v>615</v>
      </c>
      <c r="F191" s="245" t="s">
        <v>616</v>
      </c>
      <c r="G191" s="245" t="s">
        <v>617</v>
      </c>
      <c r="H191" s="246">
        <v>591</v>
      </c>
      <c r="I191" s="346"/>
      <c r="J191" s="346"/>
      <c r="K191" s="729"/>
      <c r="L191" s="449"/>
      <c r="M191" s="449"/>
      <c r="N191" s="449"/>
      <c r="O191" s="449"/>
      <c r="P191" s="407"/>
      <c r="Q191" s="47" t="str">
        <f t="shared" si="2"/>
        <v>Incomplete</v>
      </c>
      <c r="R191" s="378"/>
      <c r="S191" s="44"/>
    </row>
    <row r="192" spans="1:19" ht="15.6" x14ac:dyDescent="0.3">
      <c r="A192" s="42"/>
      <c r="B192" s="376"/>
      <c r="C192" s="346"/>
      <c r="D192" s="346"/>
      <c r="E192" s="243" t="s">
        <v>618</v>
      </c>
      <c r="F192" s="243" t="s">
        <v>619</v>
      </c>
      <c r="G192" s="243" t="s">
        <v>620</v>
      </c>
      <c r="H192" s="244">
        <v>598</v>
      </c>
      <c r="I192" s="346"/>
      <c r="J192" s="346"/>
      <c r="K192" s="729"/>
      <c r="L192" s="449"/>
      <c r="M192" s="449"/>
      <c r="N192" s="449"/>
      <c r="O192" s="449"/>
      <c r="P192" s="407"/>
      <c r="Q192" s="47" t="str">
        <f t="shared" si="2"/>
        <v>Incomplete</v>
      </c>
      <c r="R192" s="378"/>
      <c r="S192" s="44"/>
    </row>
    <row r="193" spans="1:19" ht="15.6" x14ac:dyDescent="0.3">
      <c r="A193" s="42"/>
      <c r="B193" s="376"/>
      <c r="C193" s="346"/>
      <c r="D193" s="346"/>
      <c r="E193" s="245" t="s">
        <v>621</v>
      </c>
      <c r="F193" s="245" t="s">
        <v>622</v>
      </c>
      <c r="G193" s="245" t="s">
        <v>623</v>
      </c>
      <c r="H193" s="246">
        <v>600</v>
      </c>
      <c r="I193" s="346"/>
      <c r="J193" s="346"/>
      <c r="K193" s="729"/>
      <c r="L193" s="449"/>
      <c r="M193" s="449"/>
      <c r="N193" s="449"/>
      <c r="O193" s="449"/>
      <c r="P193" s="407"/>
      <c r="Q193" s="47" t="str">
        <f t="shared" si="2"/>
        <v>Incomplete</v>
      </c>
      <c r="R193" s="378"/>
      <c r="S193" s="44"/>
    </row>
    <row r="194" spans="1:19" ht="15.6" x14ac:dyDescent="0.3">
      <c r="A194" s="42"/>
      <c r="B194" s="376"/>
      <c r="C194" s="346"/>
      <c r="D194" s="346"/>
      <c r="E194" s="243" t="s">
        <v>624</v>
      </c>
      <c r="F194" s="243" t="s">
        <v>625</v>
      </c>
      <c r="G194" s="243" t="s">
        <v>626</v>
      </c>
      <c r="H194" s="244">
        <v>604</v>
      </c>
      <c r="I194" s="346"/>
      <c r="J194" s="346"/>
      <c r="K194" s="729"/>
      <c r="L194" s="449"/>
      <c r="M194" s="449"/>
      <c r="N194" s="449"/>
      <c r="O194" s="449"/>
      <c r="P194" s="407"/>
      <c r="Q194" s="47" t="str">
        <f t="shared" si="2"/>
        <v>Incomplete</v>
      </c>
      <c r="R194" s="378"/>
      <c r="S194" s="44"/>
    </row>
    <row r="195" spans="1:19" ht="15.6" x14ac:dyDescent="0.3">
      <c r="A195" s="42"/>
      <c r="B195" s="376"/>
      <c r="C195" s="346"/>
      <c r="D195" s="346"/>
      <c r="E195" s="245" t="s">
        <v>1035</v>
      </c>
      <c r="F195" s="245" t="s">
        <v>627</v>
      </c>
      <c r="G195" s="245" t="s">
        <v>628</v>
      </c>
      <c r="H195" s="246">
        <v>608</v>
      </c>
      <c r="I195" s="346"/>
      <c r="J195" s="346"/>
      <c r="K195" s="729"/>
      <c r="L195" s="449"/>
      <c r="M195" s="449"/>
      <c r="N195" s="449"/>
      <c r="O195" s="449"/>
      <c r="P195" s="407"/>
      <c r="Q195" s="47" t="str">
        <f t="shared" si="2"/>
        <v>Incomplete</v>
      </c>
      <c r="R195" s="378"/>
      <c r="S195" s="44"/>
    </row>
    <row r="196" spans="1:19" ht="15.6" x14ac:dyDescent="0.3">
      <c r="A196" s="42"/>
      <c r="B196" s="376"/>
      <c r="C196" s="346"/>
      <c r="D196" s="346"/>
      <c r="E196" s="243" t="s">
        <v>629</v>
      </c>
      <c r="F196" s="243" t="s">
        <v>630</v>
      </c>
      <c r="G196" s="243" t="s">
        <v>631</v>
      </c>
      <c r="H196" s="244">
        <v>612</v>
      </c>
      <c r="I196" s="346"/>
      <c r="J196" s="346"/>
      <c r="K196" s="729"/>
      <c r="L196" s="449"/>
      <c r="M196" s="449"/>
      <c r="N196" s="449"/>
      <c r="O196" s="449"/>
      <c r="P196" s="407"/>
      <c r="Q196" s="47" t="str">
        <f t="shared" si="2"/>
        <v>Incomplete</v>
      </c>
      <c r="R196" s="378"/>
      <c r="S196" s="44"/>
    </row>
    <row r="197" spans="1:19" ht="15.6" x14ac:dyDescent="0.3">
      <c r="A197" s="42"/>
      <c r="B197" s="376"/>
      <c r="C197" s="346"/>
      <c r="D197" s="346"/>
      <c r="E197" s="245" t="s">
        <v>632</v>
      </c>
      <c r="F197" s="245" t="s">
        <v>633</v>
      </c>
      <c r="G197" s="245" t="s">
        <v>634</v>
      </c>
      <c r="H197" s="246">
        <v>616</v>
      </c>
      <c r="I197" s="346"/>
      <c r="J197" s="346"/>
      <c r="K197" s="729"/>
      <c r="L197" s="449"/>
      <c r="M197" s="449"/>
      <c r="N197" s="449"/>
      <c r="O197" s="449"/>
      <c r="P197" s="407"/>
      <c r="Q197" s="47" t="str">
        <f t="shared" si="2"/>
        <v>Incomplete</v>
      </c>
      <c r="R197" s="378"/>
      <c r="S197" s="44"/>
    </row>
    <row r="198" spans="1:19" ht="15.6" x14ac:dyDescent="0.3">
      <c r="A198" s="42"/>
      <c r="B198" s="376"/>
      <c r="C198" s="346"/>
      <c r="D198" s="346"/>
      <c r="E198" s="243" t="s">
        <v>635</v>
      </c>
      <c r="F198" s="243" t="s">
        <v>636</v>
      </c>
      <c r="G198" s="243" t="s">
        <v>637</v>
      </c>
      <c r="H198" s="244">
        <v>620</v>
      </c>
      <c r="I198" s="346"/>
      <c r="J198" s="346"/>
      <c r="K198" s="729"/>
      <c r="L198" s="449"/>
      <c r="M198" s="449"/>
      <c r="N198" s="449"/>
      <c r="O198" s="449"/>
      <c r="P198" s="407"/>
      <c r="Q198" s="47" t="str">
        <f t="shared" si="2"/>
        <v>Incomplete</v>
      </c>
      <c r="R198" s="378"/>
      <c r="S198" s="44"/>
    </row>
    <row r="199" spans="1:19" ht="15.6" x14ac:dyDescent="0.3">
      <c r="A199" s="42"/>
      <c r="B199" s="376"/>
      <c r="C199" s="346"/>
      <c r="D199" s="346"/>
      <c r="E199" s="245" t="s">
        <v>638</v>
      </c>
      <c r="F199" s="245" t="s">
        <v>639</v>
      </c>
      <c r="G199" s="245" t="s">
        <v>640</v>
      </c>
      <c r="H199" s="246">
        <v>630</v>
      </c>
      <c r="I199" s="346"/>
      <c r="J199" s="346"/>
      <c r="K199" s="729"/>
      <c r="L199" s="449"/>
      <c r="M199" s="449"/>
      <c r="N199" s="449"/>
      <c r="O199" s="449"/>
      <c r="P199" s="407"/>
      <c r="Q199" s="47" t="str">
        <f t="shared" si="2"/>
        <v>Incomplete</v>
      </c>
      <c r="R199" s="378"/>
      <c r="S199" s="44"/>
    </row>
    <row r="200" spans="1:19" ht="15.6" x14ac:dyDescent="0.3">
      <c r="A200" s="42"/>
      <c r="B200" s="376"/>
      <c r="C200" s="346"/>
      <c r="D200" s="346"/>
      <c r="E200" s="243" t="s">
        <v>641</v>
      </c>
      <c r="F200" s="243" t="s">
        <v>642</v>
      </c>
      <c r="G200" s="243" t="s">
        <v>643</v>
      </c>
      <c r="H200" s="244">
        <v>634</v>
      </c>
      <c r="I200" s="346"/>
      <c r="J200" s="346"/>
      <c r="K200" s="729"/>
      <c r="L200" s="449"/>
      <c r="M200" s="449"/>
      <c r="N200" s="449"/>
      <c r="O200" s="449"/>
      <c r="P200" s="407"/>
      <c r="Q200" s="47" t="str">
        <f t="shared" si="2"/>
        <v>Incomplete</v>
      </c>
      <c r="R200" s="378"/>
      <c r="S200" s="44"/>
    </row>
    <row r="201" spans="1:19" ht="15.6" x14ac:dyDescent="0.3">
      <c r="A201" s="42"/>
      <c r="B201" s="376"/>
      <c r="C201" s="346"/>
      <c r="D201" s="346"/>
      <c r="E201" s="245" t="s">
        <v>644</v>
      </c>
      <c r="F201" s="245" t="s">
        <v>645</v>
      </c>
      <c r="G201" s="245" t="s">
        <v>646</v>
      </c>
      <c r="H201" s="246">
        <v>638</v>
      </c>
      <c r="I201" s="346"/>
      <c r="J201" s="346"/>
      <c r="K201" s="729"/>
      <c r="L201" s="449"/>
      <c r="M201" s="449"/>
      <c r="N201" s="449"/>
      <c r="O201" s="449"/>
      <c r="P201" s="407"/>
      <c r="Q201" s="47" t="str">
        <f t="shared" si="2"/>
        <v>Incomplete</v>
      </c>
      <c r="R201" s="378"/>
      <c r="S201" s="44"/>
    </row>
    <row r="202" spans="1:19" ht="15.6" x14ac:dyDescent="0.3">
      <c r="A202" s="42"/>
      <c r="B202" s="376"/>
      <c r="C202" s="346"/>
      <c r="D202" s="346"/>
      <c r="E202" s="243" t="s">
        <v>647</v>
      </c>
      <c r="F202" s="243" t="s">
        <v>648</v>
      </c>
      <c r="G202" s="243" t="s">
        <v>649</v>
      </c>
      <c r="H202" s="244">
        <v>642</v>
      </c>
      <c r="I202" s="346"/>
      <c r="J202" s="346"/>
      <c r="K202" s="729"/>
      <c r="L202" s="449"/>
      <c r="M202" s="449"/>
      <c r="N202" s="449"/>
      <c r="O202" s="449"/>
      <c r="P202" s="407"/>
      <c r="Q202" s="47" t="str">
        <f t="shared" si="2"/>
        <v>Incomplete</v>
      </c>
      <c r="R202" s="378"/>
      <c r="S202" s="44"/>
    </row>
    <row r="203" spans="1:19" ht="15.6" x14ac:dyDescent="0.3">
      <c r="A203" s="42"/>
      <c r="B203" s="376"/>
      <c r="C203" s="346"/>
      <c r="D203" s="346"/>
      <c r="E203" s="245" t="s">
        <v>1036</v>
      </c>
      <c r="F203" s="245" t="s">
        <v>650</v>
      </c>
      <c r="G203" s="245" t="s">
        <v>651</v>
      </c>
      <c r="H203" s="246">
        <v>643</v>
      </c>
      <c r="I203" s="346"/>
      <c r="J203" s="346"/>
      <c r="K203" s="729"/>
      <c r="L203" s="449"/>
      <c r="M203" s="449"/>
      <c r="N203" s="449"/>
      <c r="O203" s="449"/>
      <c r="P203" s="407"/>
      <c r="Q203" s="47" t="str">
        <f t="shared" si="2"/>
        <v>Incomplete</v>
      </c>
      <c r="R203" s="378"/>
      <c r="S203" s="44"/>
    </row>
    <row r="204" spans="1:19" ht="15.6" x14ac:dyDescent="0.3">
      <c r="A204" s="42"/>
      <c r="B204" s="376"/>
      <c r="C204" s="346"/>
      <c r="D204" s="346"/>
      <c r="E204" s="243" t="s">
        <v>652</v>
      </c>
      <c r="F204" s="243" t="s">
        <v>653</v>
      </c>
      <c r="G204" s="243" t="s">
        <v>654</v>
      </c>
      <c r="H204" s="244">
        <v>646</v>
      </c>
      <c r="I204" s="346"/>
      <c r="J204" s="346"/>
      <c r="K204" s="729"/>
      <c r="L204" s="449"/>
      <c r="M204" s="449"/>
      <c r="N204" s="449"/>
      <c r="O204" s="449"/>
      <c r="P204" s="407"/>
      <c r="Q204" s="47" t="str">
        <f t="shared" si="2"/>
        <v>Incomplete</v>
      </c>
      <c r="R204" s="378"/>
      <c r="S204" s="44"/>
    </row>
    <row r="205" spans="1:19" ht="15.6" x14ac:dyDescent="0.3">
      <c r="A205" s="42"/>
      <c r="B205" s="376"/>
      <c r="C205" s="346"/>
      <c r="D205" s="346"/>
      <c r="E205" s="245" t="s">
        <v>655</v>
      </c>
      <c r="F205" s="245" t="s">
        <v>656</v>
      </c>
      <c r="G205" s="245" t="s">
        <v>657</v>
      </c>
      <c r="H205" s="246">
        <v>652</v>
      </c>
      <c r="I205" s="346"/>
      <c r="J205" s="346"/>
      <c r="K205" s="729"/>
      <c r="L205" s="449"/>
      <c r="M205" s="449"/>
      <c r="N205" s="449"/>
      <c r="O205" s="449"/>
      <c r="P205" s="407"/>
      <c r="Q205" s="47" t="str">
        <f t="shared" si="2"/>
        <v>Incomplete</v>
      </c>
      <c r="R205" s="378"/>
      <c r="S205" s="44"/>
    </row>
    <row r="206" spans="1:19" ht="15.6" x14ac:dyDescent="0.3">
      <c r="A206" s="42"/>
      <c r="B206" s="376"/>
      <c r="C206" s="346"/>
      <c r="D206" s="346"/>
      <c r="E206" s="243" t="s">
        <v>658</v>
      </c>
      <c r="F206" s="243" t="s">
        <v>659</v>
      </c>
      <c r="G206" s="243" t="s">
        <v>660</v>
      </c>
      <c r="H206" s="244">
        <v>654</v>
      </c>
      <c r="I206" s="346"/>
      <c r="J206" s="346"/>
      <c r="K206" s="729"/>
      <c r="L206" s="449"/>
      <c r="M206" s="449"/>
      <c r="N206" s="449"/>
      <c r="O206" s="449"/>
      <c r="P206" s="407"/>
      <c r="Q206" s="47" t="str">
        <f t="shared" si="2"/>
        <v>Incomplete</v>
      </c>
      <c r="R206" s="378"/>
      <c r="S206" s="44"/>
    </row>
    <row r="207" spans="1:19" ht="15.6" x14ac:dyDescent="0.3">
      <c r="A207" s="42"/>
      <c r="B207" s="376"/>
      <c r="C207" s="346"/>
      <c r="D207" s="346"/>
      <c r="E207" s="245" t="s">
        <v>661</v>
      </c>
      <c r="F207" s="245" t="s">
        <v>662</v>
      </c>
      <c r="G207" s="245" t="s">
        <v>663</v>
      </c>
      <c r="H207" s="246">
        <v>659</v>
      </c>
      <c r="I207" s="346"/>
      <c r="J207" s="346"/>
      <c r="K207" s="729"/>
      <c r="L207" s="449"/>
      <c r="M207" s="449"/>
      <c r="N207" s="449"/>
      <c r="O207" s="449"/>
      <c r="P207" s="407"/>
      <c r="Q207" s="47" t="str">
        <f t="shared" si="2"/>
        <v>Incomplete</v>
      </c>
      <c r="R207" s="378"/>
      <c r="S207" s="44"/>
    </row>
    <row r="208" spans="1:19" ht="15.6" x14ac:dyDescent="0.3">
      <c r="A208" s="42"/>
      <c r="B208" s="376"/>
      <c r="C208" s="346"/>
      <c r="D208" s="346"/>
      <c r="E208" s="243" t="s">
        <v>664</v>
      </c>
      <c r="F208" s="243" t="s">
        <v>665</v>
      </c>
      <c r="G208" s="243" t="s">
        <v>666</v>
      </c>
      <c r="H208" s="244">
        <v>662</v>
      </c>
      <c r="I208" s="346"/>
      <c r="J208" s="346"/>
      <c r="K208" s="729"/>
      <c r="L208" s="449"/>
      <c r="M208" s="449"/>
      <c r="N208" s="449"/>
      <c r="O208" s="449"/>
      <c r="P208" s="407"/>
      <c r="Q208" s="47" t="str">
        <f t="shared" si="2"/>
        <v>Incomplete</v>
      </c>
      <c r="R208" s="378"/>
      <c r="S208" s="44"/>
    </row>
    <row r="209" spans="1:19" ht="15.6" x14ac:dyDescent="0.3">
      <c r="A209" s="42"/>
      <c r="B209" s="376"/>
      <c r="C209" s="346"/>
      <c r="D209" s="346"/>
      <c r="E209" s="245" t="s">
        <v>667</v>
      </c>
      <c r="F209" s="245" t="s">
        <v>668</v>
      </c>
      <c r="G209" s="245" t="s">
        <v>669</v>
      </c>
      <c r="H209" s="246">
        <v>663</v>
      </c>
      <c r="I209" s="346"/>
      <c r="J209" s="346"/>
      <c r="K209" s="729"/>
      <c r="L209" s="449"/>
      <c r="M209" s="449"/>
      <c r="N209" s="449"/>
      <c r="O209" s="449"/>
      <c r="P209" s="407"/>
      <c r="Q209" s="47" t="str">
        <f t="shared" si="2"/>
        <v>Incomplete</v>
      </c>
      <c r="R209" s="378"/>
      <c r="S209" s="44"/>
    </row>
    <row r="210" spans="1:19" ht="15.6" x14ac:dyDescent="0.3">
      <c r="A210" s="42"/>
      <c r="B210" s="376"/>
      <c r="C210" s="346"/>
      <c r="D210" s="346"/>
      <c r="E210" s="243" t="s">
        <v>670</v>
      </c>
      <c r="F210" s="243" t="s">
        <v>671</v>
      </c>
      <c r="G210" s="243" t="s">
        <v>672</v>
      </c>
      <c r="H210" s="244">
        <v>666</v>
      </c>
      <c r="I210" s="346"/>
      <c r="J210" s="346"/>
      <c r="K210" s="729"/>
      <c r="L210" s="449"/>
      <c r="M210" s="449"/>
      <c r="N210" s="449"/>
      <c r="O210" s="449"/>
      <c r="P210" s="407"/>
      <c r="Q210" s="47" t="str">
        <f t="shared" si="2"/>
        <v>Incomplete</v>
      </c>
      <c r="R210" s="378"/>
      <c r="S210" s="44"/>
    </row>
    <row r="211" spans="1:19" ht="15.6" x14ac:dyDescent="0.3">
      <c r="A211" s="42"/>
      <c r="B211" s="376"/>
      <c r="C211" s="346"/>
      <c r="D211" s="346"/>
      <c r="E211" s="245" t="s">
        <v>673</v>
      </c>
      <c r="F211" s="245" t="s">
        <v>674</v>
      </c>
      <c r="G211" s="245" t="s">
        <v>675</v>
      </c>
      <c r="H211" s="246">
        <v>670</v>
      </c>
      <c r="I211" s="346"/>
      <c r="J211" s="346"/>
      <c r="K211" s="729"/>
      <c r="L211" s="449"/>
      <c r="M211" s="449"/>
      <c r="N211" s="449"/>
      <c r="O211" s="449"/>
      <c r="P211" s="407"/>
      <c r="Q211" s="47" t="str">
        <f t="shared" si="2"/>
        <v>Incomplete</v>
      </c>
      <c r="R211" s="378"/>
      <c r="S211" s="44"/>
    </row>
    <row r="212" spans="1:19" ht="15.6" x14ac:dyDescent="0.3">
      <c r="A212" s="42"/>
      <c r="B212" s="376"/>
      <c r="C212" s="346"/>
      <c r="D212" s="346"/>
      <c r="E212" s="243" t="s">
        <v>676</v>
      </c>
      <c r="F212" s="243" t="s">
        <v>677</v>
      </c>
      <c r="G212" s="243" t="s">
        <v>678</v>
      </c>
      <c r="H212" s="244">
        <v>882</v>
      </c>
      <c r="I212" s="346"/>
      <c r="J212" s="346"/>
      <c r="K212" s="729"/>
      <c r="L212" s="449"/>
      <c r="M212" s="449"/>
      <c r="N212" s="449"/>
      <c r="O212" s="449"/>
      <c r="P212" s="407"/>
      <c r="Q212" s="47" t="str">
        <f t="shared" si="2"/>
        <v>Incomplete</v>
      </c>
      <c r="R212" s="378"/>
      <c r="S212" s="44"/>
    </row>
    <row r="213" spans="1:19" ht="15.6" x14ac:dyDescent="0.3">
      <c r="A213" s="42"/>
      <c r="B213" s="376"/>
      <c r="C213" s="346"/>
      <c r="D213" s="346"/>
      <c r="E213" s="245" t="s">
        <v>679</v>
      </c>
      <c r="F213" s="245" t="s">
        <v>680</v>
      </c>
      <c r="G213" s="245" t="s">
        <v>681</v>
      </c>
      <c r="H213" s="246">
        <v>674</v>
      </c>
      <c r="I213" s="346"/>
      <c r="J213" s="346"/>
      <c r="K213" s="729"/>
      <c r="L213" s="449"/>
      <c r="M213" s="449"/>
      <c r="N213" s="449"/>
      <c r="O213" s="449"/>
      <c r="P213" s="407"/>
      <c r="Q213" s="47" t="str">
        <f t="shared" ref="Q213:Q268" si="3">IF(OR(K213=""),"Incomplete","Complete")</f>
        <v>Incomplete</v>
      </c>
      <c r="R213" s="378"/>
      <c r="S213" s="44"/>
    </row>
    <row r="214" spans="1:19" ht="15.6" x14ac:dyDescent="0.3">
      <c r="A214" s="42"/>
      <c r="B214" s="376"/>
      <c r="C214" s="346"/>
      <c r="D214" s="346"/>
      <c r="E214" s="243" t="s">
        <v>682</v>
      </c>
      <c r="F214" s="243" t="s">
        <v>683</v>
      </c>
      <c r="G214" s="243" t="s">
        <v>684</v>
      </c>
      <c r="H214" s="244">
        <v>678</v>
      </c>
      <c r="I214" s="346"/>
      <c r="J214" s="346"/>
      <c r="K214" s="729"/>
      <c r="L214" s="449"/>
      <c r="M214" s="449"/>
      <c r="N214" s="449"/>
      <c r="O214" s="449"/>
      <c r="P214" s="407"/>
      <c r="Q214" s="47" t="str">
        <f t="shared" si="3"/>
        <v>Incomplete</v>
      </c>
      <c r="R214" s="378"/>
      <c r="S214" s="44"/>
    </row>
    <row r="215" spans="1:19" ht="15.6" x14ac:dyDescent="0.3">
      <c r="A215" s="42"/>
      <c r="B215" s="376"/>
      <c r="C215" s="346"/>
      <c r="D215" s="346"/>
      <c r="E215" s="245" t="s">
        <v>685</v>
      </c>
      <c r="F215" s="245" t="s">
        <v>686</v>
      </c>
      <c r="G215" s="245" t="s">
        <v>687</v>
      </c>
      <c r="H215" s="246">
        <v>682</v>
      </c>
      <c r="I215" s="346"/>
      <c r="J215" s="346"/>
      <c r="K215" s="729"/>
      <c r="L215" s="449"/>
      <c r="M215" s="449"/>
      <c r="N215" s="449"/>
      <c r="O215" s="449"/>
      <c r="P215" s="407"/>
      <c r="Q215" s="47" t="str">
        <f t="shared" si="3"/>
        <v>Incomplete</v>
      </c>
      <c r="R215" s="378"/>
      <c r="S215" s="44"/>
    </row>
    <row r="216" spans="1:19" ht="15.6" x14ac:dyDescent="0.3">
      <c r="A216" s="42"/>
      <c r="B216" s="376"/>
      <c r="C216" s="346"/>
      <c r="D216" s="346"/>
      <c r="E216" s="243" t="s">
        <v>688</v>
      </c>
      <c r="F216" s="243" t="s">
        <v>689</v>
      </c>
      <c r="G216" s="243" t="s">
        <v>690</v>
      </c>
      <c r="H216" s="244">
        <v>686</v>
      </c>
      <c r="I216" s="346"/>
      <c r="J216" s="346"/>
      <c r="K216" s="729"/>
      <c r="L216" s="449"/>
      <c r="M216" s="449"/>
      <c r="N216" s="449"/>
      <c r="O216" s="449"/>
      <c r="P216" s="407"/>
      <c r="Q216" s="47" t="str">
        <f t="shared" si="3"/>
        <v>Incomplete</v>
      </c>
      <c r="R216" s="378"/>
      <c r="S216" s="44"/>
    </row>
    <row r="217" spans="1:19" ht="15.6" x14ac:dyDescent="0.3">
      <c r="A217" s="42"/>
      <c r="B217" s="376"/>
      <c r="C217" s="346"/>
      <c r="D217" s="346"/>
      <c r="E217" s="245" t="s">
        <v>691</v>
      </c>
      <c r="F217" s="245" t="s">
        <v>692</v>
      </c>
      <c r="G217" s="245" t="s">
        <v>693</v>
      </c>
      <c r="H217" s="246">
        <v>688</v>
      </c>
      <c r="I217" s="346"/>
      <c r="J217" s="346"/>
      <c r="K217" s="729"/>
      <c r="L217" s="449"/>
      <c r="M217" s="449"/>
      <c r="N217" s="449"/>
      <c r="O217" s="449"/>
      <c r="P217" s="407"/>
      <c r="Q217" s="47" t="str">
        <f t="shared" si="3"/>
        <v>Incomplete</v>
      </c>
      <c r="R217" s="378"/>
      <c r="S217" s="44"/>
    </row>
    <row r="218" spans="1:19" ht="15.6" x14ac:dyDescent="0.3">
      <c r="A218" s="42"/>
      <c r="B218" s="376"/>
      <c r="C218" s="346"/>
      <c r="D218" s="346"/>
      <c r="E218" s="243" t="s">
        <v>694</v>
      </c>
      <c r="F218" s="243" t="s">
        <v>695</v>
      </c>
      <c r="G218" s="243" t="s">
        <v>696</v>
      </c>
      <c r="H218" s="244">
        <v>690</v>
      </c>
      <c r="I218" s="346"/>
      <c r="J218" s="346"/>
      <c r="K218" s="729"/>
      <c r="L218" s="449"/>
      <c r="M218" s="449"/>
      <c r="N218" s="449"/>
      <c r="O218" s="449"/>
      <c r="P218" s="407"/>
      <c r="Q218" s="47" t="str">
        <f t="shared" si="3"/>
        <v>Incomplete</v>
      </c>
      <c r="R218" s="378"/>
      <c r="S218" s="44"/>
    </row>
    <row r="219" spans="1:19" ht="15.6" x14ac:dyDescent="0.3">
      <c r="A219" s="42"/>
      <c r="B219" s="376"/>
      <c r="C219" s="346"/>
      <c r="D219" s="346"/>
      <c r="E219" s="245" t="s">
        <v>697</v>
      </c>
      <c r="F219" s="245" t="s">
        <v>698</v>
      </c>
      <c r="G219" s="245" t="s">
        <v>699</v>
      </c>
      <c r="H219" s="246">
        <v>694</v>
      </c>
      <c r="I219" s="346"/>
      <c r="J219" s="346"/>
      <c r="K219" s="729"/>
      <c r="L219" s="449"/>
      <c r="M219" s="449"/>
      <c r="N219" s="449"/>
      <c r="O219" s="449"/>
      <c r="P219" s="407"/>
      <c r="Q219" s="47" t="str">
        <f t="shared" si="3"/>
        <v>Incomplete</v>
      </c>
      <c r="R219" s="378"/>
      <c r="S219" s="44"/>
    </row>
    <row r="220" spans="1:19" ht="15.6" x14ac:dyDescent="0.3">
      <c r="A220" s="42"/>
      <c r="B220" s="376"/>
      <c r="C220" s="346"/>
      <c r="D220" s="346"/>
      <c r="E220" s="243" t="s">
        <v>700</v>
      </c>
      <c r="F220" s="243" t="s">
        <v>701</v>
      </c>
      <c r="G220" s="243" t="s">
        <v>702</v>
      </c>
      <c r="H220" s="244">
        <v>702</v>
      </c>
      <c r="I220" s="346"/>
      <c r="J220" s="346"/>
      <c r="K220" s="729"/>
      <c r="L220" s="449"/>
      <c r="M220" s="449"/>
      <c r="N220" s="449"/>
      <c r="O220" s="449"/>
      <c r="P220" s="407"/>
      <c r="Q220" s="47" t="str">
        <f t="shared" si="3"/>
        <v>Incomplete</v>
      </c>
      <c r="R220" s="378"/>
      <c r="S220" s="44"/>
    </row>
    <row r="221" spans="1:19" ht="15.6" x14ac:dyDescent="0.3">
      <c r="A221" s="42"/>
      <c r="B221" s="376"/>
      <c r="C221" s="346"/>
      <c r="D221" s="346"/>
      <c r="E221" s="245" t="s">
        <v>703</v>
      </c>
      <c r="F221" s="245" t="s">
        <v>704</v>
      </c>
      <c r="G221" s="245" t="s">
        <v>705</v>
      </c>
      <c r="H221" s="246">
        <v>534</v>
      </c>
      <c r="I221" s="346"/>
      <c r="J221" s="346"/>
      <c r="K221" s="729"/>
      <c r="L221" s="449"/>
      <c r="M221" s="449"/>
      <c r="N221" s="449"/>
      <c r="O221" s="449"/>
      <c r="P221" s="407"/>
      <c r="Q221" s="47" t="str">
        <f t="shared" si="3"/>
        <v>Incomplete</v>
      </c>
      <c r="R221" s="378"/>
      <c r="S221" s="44"/>
    </row>
    <row r="222" spans="1:19" ht="15.6" x14ac:dyDescent="0.3">
      <c r="A222" s="42"/>
      <c r="B222" s="376"/>
      <c r="C222" s="346"/>
      <c r="D222" s="346"/>
      <c r="E222" s="243" t="s">
        <v>706</v>
      </c>
      <c r="F222" s="243" t="s">
        <v>707</v>
      </c>
      <c r="G222" s="243" t="s">
        <v>708</v>
      </c>
      <c r="H222" s="244">
        <v>703</v>
      </c>
      <c r="I222" s="346"/>
      <c r="J222" s="346"/>
      <c r="K222" s="729"/>
      <c r="L222" s="449"/>
      <c r="M222" s="449"/>
      <c r="N222" s="449"/>
      <c r="O222" s="449"/>
      <c r="P222" s="407"/>
      <c r="Q222" s="47" t="str">
        <f t="shared" si="3"/>
        <v>Incomplete</v>
      </c>
      <c r="R222" s="378"/>
      <c r="S222" s="44"/>
    </row>
    <row r="223" spans="1:19" ht="15.6" x14ac:dyDescent="0.3">
      <c r="A223" s="42"/>
      <c r="B223" s="376"/>
      <c r="C223" s="346"/>
      <c r="D223" s="346"/>
      <c r="E223" s="245" t="s">
        <v>709</v>
      </c>
      <c r="F223" s="245" t="s">
        <v>710</v>
      </c>
      <c r="G223" s="245" t="s">
        <v>711</v>
      </c>
      <c r="H223" s="246">
        <v>705</v>
      </c>
      <c r="I223" s="346"/>
      <c r="J223" s="346"/>
      <c r="K223" s="729"/>
      <c r="L223" s="449"/>
      <c r="M223" s="449"/>
      <c r="N223" s="449"/>
      <c r="O223" s="449"/>
      <c r="P223" s="407"/>
      <c r="Q223" s="47" t="str">
        <f t="shared" si="3"/>
        <v>Incomplete</v>
      </c>
      <c r="R223" s="378"/>
      <c r="S223" s="44"/>
    </row>
    <row r="224" spans="1:19" ht="15.6" x14ac:dyDescent="0.3">
      <c r="A224" s="42"/>
      <c r="B224" s="376"/>
      <c r="C224" s="346"/>
      <c r="D224" s="346"/>
      <c r="E224" s="243" t="s">
        <v>712</v>
      </c>
      <c r="F224" s="243" t="s">
        <v>713</v>
      </c>
      <c r="G224" s="243" t="s">
        <v>714</v>
      </c>
      <c r="H224" s="244">
        <v>90</v>
      </c>
      <c r="I224" s="346"/>
      <c r="J224" s="346"/>
      <c r="K224" s="729"/>
      <c r="L224" s="449"/>
      <c r="M224" s="449"/>
      <c r="N224" s="449"/>
      <c r="O224" s="449"/>
      <c r="P224" s="407"/>
      <c r="Q224" s="47" t="str">
        <f t="shared" si="3"/>
        <v>Incomplete</v>
      </c>
      <c r="R224" s="378"/>
      <c r="S224" s="44"/>
    </row>
    <row r="225" spans="1:19" ht="15.6" x14ac:dyDescent="0.3">
      <c r="A225" s="42"/>
      <c r="B225" s="376"/>
      <c r="C225" s="346"/>
      <c r="D225" s="346"/>
      <c r="E225" s="245" t="s">
        <v>715</v>
      </c>
      <c r="F225" s="245" t="s">
        <v>716</v>
      </c>
      <c r="G225" s="245" t="s">
        <v>717</v>
      </c>
      <c r="H225" s="246">
        <v>706</v>
      </c>
      <c r="I225" s="346"/>
      <c r="J225" s="346"/>
      <c r="K225" s="729"/>
      <c r="L225" s="449"/>
      <c r="M225" s="449"/>
      <c r="N225" s="449"/>
      <c r="O225" s="449"/>
      <c r="P225" s="407"/>
      <c r="Q225" s="47" t="str">
        <f t="shared" si="3"/>
        <v>Incomplete</v>
      </c>
      <c r="R225" s="378"/>
      <c r="S225" s="44"/>
    </row>
    <row r="226" spans="1:19" ht="15.6" x14ac:dyDescent="0.3">
      <c r="A226" s="42"/>
      <c r="B226" s="376"/>
      <c r="C226" s="346"/>
      <c r="D226" s="346"/>
      <c r="E226" s="243" t="s">
        <v>718</v>
      </c>
      <c r="F226" s="243" t="s">
        <v>719</v>
      </c>
      <c r="G226" s="243" t="s">
        <v>720</v>
      </c>
      <c r="H226" s="244">
        <v>710</v>
      </c>
      <c r="I226" s="346"/>
      <c r="J226" s="346"/>
      <c r="K226" s="729"/>
      <c r="L226" s="449"/>
      <c r="M226" s="449"/>
      <c r="N226" s="449"/>
      <c r="O226" s="449"/>
      <c r="P226" s="407"/>
      <c r="Q226" s="47" t="str">
        <f t="shared" si="3"/>
        <v>Incomplete</v>
      </c>
      <c r="R226" s="378"/>
      <c r="S226" s="44"/>
    </row>
    <row r="227" spans="1:19" ht="15.6" x14ac:dyDescent="0.3">
      <c r="A227" s="42"/>
      <c r="B227" s="376"/>
      <c r="C227" s="346"/>
      <c r="D227" s="346"/>
      <c r="E227" s="245" t="s">
        <v>721</v>
      </c>
      <c r="F227" s="245" t="s">
        <v>722</v>
      </c>
      <c r="G227" s="245" t="s">
        <v>723</v>
      </c>
      <c r="H227" s="246">
        <v>239</v>
      </c>
      <c r="I227" s="346"/>
      <c r="J227" s="346"/>
      <c r="K227" s="729"/>
      <c r="L227" s="449"/>
      <c r="M227" s="449"/>
      <c r="N227" s="449"/>
      <c r="O227" s="449"/>
      <c r="P227" s="407"/>
      <c r="Q227" s="47" t="str">
        <f t="shared" si="3"/>
        <v>Incomplete</v>
      </c>
      <c r="R227" s="378"/>
      <c r="S227" s="44"/>
    </row>
    <row r="228" spans="1:19" ht="15.6" x14ac:dyDescent="0.3">
      <c r="A228" s="42"/>
      <c r="B228" s="376"/>
      <c r="C228" s="346"/>
      <c r="D228" s="346"/>
      <c r="E228" s="243" t="s">
        <v>724</v>
      </c>
      <c r="F228" s="243" t="s">
        <v>725</v>
      </c>
      <c r="G228" s="243" t="s">
        <v>726</v>
      </c>
      <c r="H228" s="244">
        <v>728</v>
      </c>
      <c r="I228" s="346"/>
      <c r="J228" s="346"/>
      <c r="K228" s="729"/>
      <c r="L228" s="449"/>
      <c r="M228" s="449"/>
      <c r="N228" s="449"/>
      <c r="O228" s="449"/>
      <c r="P228" s="407"/>
      <c r="Q228" s="47" t="str">
        <f t="shared" si="3"/>
        <v>Incomplete</v>
      </c>
      <c r="R228" s="378"/>
      <c r="S228" s="44"/>
    </row>
    <row r="229" spans="1:19" ht="15.6" x14ac:dyDescent="0.3">
      <c r="A229" s="42"/>
      <c r="B229" s="376"/>
      <c r="C229" s="346"/>
      <c r="D229" s="346"/>
      <c r="E229" s="245" t="s">
        <v>727</v>
      </c>
      <c r="F229" s="245" t="s">
        <v>728</v>
      </c>
      <c r="G229" s="245" t="s">
        <v>729</v>
      </c>
      <c r="H229" s="246">
        <v>724</v>
      </c>
      <c r="I229" s="346"/>
      <c r="J229" s="346"/>
      <c r="K229" s="729"/>
      <c r="L229" s="449"/>
      <c r="M229" s="449"/>
      <c r="N229" s="449"/>
      <c r="O229" s="449"/>
      <c r="P229" s="407"/>
      <c r="Q229" s="47" t="str">
        <f t="shared" si="3"/>
        <v>Incomplete</v>
      </c>
      <c r="R229" s="378"/>
      <c r="S229" s="44"/>
    </row>
    <row r="230" spans="1:19" ht="15.6" x14ac:dyDescent="0.3">
      <c r="A230" s="42"/>
      <c r="B230" s="376"/>
      <c r="C230" s="346"/>
      <c r="D230" s="346"/>
      <c r="E230" s="243" t="s">
        <v>730</v>
      </c>
      <c r="F230" s="243" t="s">
        <v>731</v>
      </c>
      <c r="G230" s="243" t="s">
        <v>732</v>
      </c>
      <c r="H230" s="244">
        <v>144</v>
      </c>
      <c r="I230" s="346"/>
      <c r="J230" s="346"/>
      <c r="K230" s="729"/>
      <c r="L230" s="449"/>
      <c r="M230" s="449"/>
      <c r="N230" s="449"/>
      <c r="O230" s="449"/>
      <c r="P230" s="407"/>
      <c r="Q230" s="47" t="str">
        <f t="shared" si="3"/>
        <v>Incomplete</v>
      </c>
      <c r="R230" s="378"/>
      <c r="S230" s="44"/>
    </row>
    <row r="231" spans="1:19" ht="15.6" x14ac:dyDescent="0.3">
      <c r="A231" s="42"/>
      <c r="B231" s="376"/>
      <c r="C231" s="346"/>
      <c r="D231" s="346"/>
      <c r="E231" s="245" t="s">
        <v>733</v>
      </c>
      <c r="F231" s="245" t="s">
        <v>734</v>
      </c>
      <c r="G231" s="245" t="s">
        <v>735</v>
      </c>
      <c r="H231" s="246">
        <v>729</v>
      </c>
      <c r="I231" s="346"/>
      <c r="J231" s="346"/>
      <c r="K231" s="729"/>
      <c r="L231" s="449"/>
      <c r="M231" s="449"/>
      <c r="N231" s="449"/>
      <c r="O231" s="449"/>
      <c r="P231" s="407"/>
      <c r="Q231" s="47" t="str">
        <f t="shared" si="3"/>
        <v>Incomplete</v>
      </c>
      <c r="R231" s="378"/>
      <c r="S231" s="44"/>
    </row>
    <row r="232" spans="1:19" ht="15.6" x14ac:dyDescent="0.3">
      <c r="A232" s="42"/>
      <c r="B232" s="376"/>
      <c r="C232" s="346"/>
      <c r="D232" s="346"/>
      <c r="E232" s="243" t="s">
        <v>736</v>
      </c>
      <c r="F232" s="243" t="s">
        <v>737</v>
      </c>
      <c r="G232" s="243" t="s">
        <v>738</v>
      </c>
      <c r="H232" s="244">
        <v>740</v>
      </c>
      <c r="I232" s="346"/>
      <c r="J232" s="346"/>
      <c r="K232" s="729"/>
      <c r="L232" s="449"/>
      <c r="M232" s="449"/>
      <c r="N232" s="449"/>
      <c r="O232" s="449"/>
      <c r="P232" s="407"/>
      <c r="Q232" s="47" t="str">
        <f t="shared" si="3"/>
        <v>Incomplete</v>
      </c>
      <c r="R232" s="378"/>
      <c r="S232" s="44"/>
    </row>
    <row r="233" spans="1:19" ht="15.6" x14ac:dyDescent="0.3">
      <c r="A233" s="42"/>
      <c r="B233" s="376"/>
      <c r="C233" s="346"/>
      <c r="D233" s="346"/>
      <c r="E233" s="245" t="s">
        <v>739</v>
      </c>
      <c r="F233" s="245" t="s">
        <v>740</v>
      </c>
      <c r="G233" s="245" t="s">
        <v>741</v>
      </c>
      <c r="H233" s="246">
        <v>744</v>
      </c>
      <c r="I233" s="346"/>
      <c r="J233" s="346"/>
      <c r="K233" s="729"/>
      <c r="L233" s="449"/>
      <c r="M233" s="449"/>
      <c r="N233" s="449"/>
      <c r="O233" s="449"/>
      <c r="P233" s="407"/>
      <c r="Q233" s="47" t="str">
        <f t="shared" si="3"/>
        <v>Incomplete</v>
      </c>
      <c r="R233" s="378"/>
      <c r="S233" s="44"/>
    </row>
    <row r="234" spans="1:19" ht="15.6" x14ac:dyDescent="0.3">
      <c r="A234" s="42"/>
      <c r="B234" s="376"/>
      <c r="C234" s="346"/>
      <c r="D234" s="346"/>
      <c r="E234" s="243" t="s">
        <v>744</v>
      </c>
      <c r="F234" s="243" t="s">
        <v>745</v>
      </c>
      <c r="G234" s="243" t="s">
        <v>746</v>
      </c>
      <c r="H234" s="244">
        <v>752</v>
      </c>
      <c r="I234" s="346"/>
      <c r="J234" s="346"/>
      <c r="K234" s="729"/>
      <c r="L234" s="449"/>
      <c r="M234" s="449"/>
      <c r="N234" s="449"/>
      <c r="O234" s="449"/>
      <c r="P234" s="407"/>
      <c r="Q234" s="47" t="str">
        <f t="shared" si="3"/>
        <v>Incomplete</v>
      </c>
      <c r="R234" s="378"/>
      <c r="S234" s="44"/>
    </row>
    <row r="235" spans="1:19" ht="15.6" x14ac:dyDescent="0.3">
      <c r="A235" s="42"/>
      <c r="B235" s="376"/>
      <c r="C235" s="346"/>
      <c r="D235" s="346"/>
      <c r="E235" s="245" t="s">
        <v>747</v>
      </c>
      <c r="F235" s="245" t="s">
        <v>748</v>
      </c>
      <c r="G235" s="245" t="s">
        <v>749</v>
      </c>
      <c r="H235" s="246">
        <v>756</v>
      </c>
      <c r="I235" s="346"/>
      <c r="J235" s="346"/>
      <c r="K235" s="729"/>
      <c r="L235" s="449"/>
      <c r="M235" s="449"/>
      <c r="N235" s="449"/>
      <c r="O235" s="449"/>
      <c r="P235" s="407"/>
      <c r="Q235" s="47" t="str">
        <f t="shared" si="3"/>
        <v>Incomplete</v>
      </c>
      <c r="R235" s="378"/>
      <c r="S235" s="44"/>
    </row>
    <row r="236" spans="1:19" ht="15.6" x14ac:dyDescent="0.3">
      <c r="A236" s="42"/>
      <c r="B236" s="376"/>
      <c r="C236" s="346"/>
      <c r="D236" s="346"/>
      <c r="E236" s="243" t="s">
        <v>750</v>
      </c>
      <c r="F236" s="243" t="s">
        <v>751</v>
      </c>
      <c r="G236" s="243" t="s">
        <v>752</v>
      </c>
      <c r="H236" s="244">
        <v>760</v>
      </c>
      <c r="I236" s="346"/>
      <c r="J236" s="346"/>
      <c r="K236" s="729"/>
      <c r="L236" s="449"/>
      <c r="M236" s="449"/>
      <c r="N236" s="449"/>
      <c r="O236" s="449"/>
      <c r="P236" s="407"/>
      <c r="Q236" s="47" t="str">
        <f t="shared" si="3"/>
        <v>Incomplete</v>
      </c>
      <c r="R236" s="378"/>
      <c r="S236" s="44"/>
    </row>
    <row r="237" spans="1:19" ht="15.6" x14ac:dyDescent="0.3">
      <c r="A237" s="42"/>
      <c r="B237" s="376"/>
      <c r="C237" s="346"/>
      <c r="D237" s="346"/>
      <c r="E237" s="245" t="s">
        <v>753</v>
      </c>
      <c r="F237" s="245" t="s">
        <v>754</v>
      </c>
      <c r="G237" s="245" t="s">
        <v>755</v>
      </c>
      <c r="H237" s="246">
        <v>158</v>
      </c>
      <c r="I237" s="346"/>
      <c r="J237" s="346"/>
      <c r="K237" s="729"/>
      <c r="L237" s="449"/>
      <c r="M237" s="449"/>
      <c r="N237" s="449"/>
      <c r="O237" s="449"/>
      <c r="P237" s="407"/>
      <c r="Q237" s="47" t="str">
        <f t="shared" si="3"/>
        <v>Incomplete</v>
      </c>
      <c r="R237" s="378"/>
      <c r="S237" s="44"/>
    </row>
    <row r="238" spans="1:19" ht="15.6" x14ac:dyDescent="0.3">
      <c r="A238" s="42"/>
      <c r="B238" s="376"/>
      <c r="C238" s="346"/>
      <c r="D238" s="346"/>
      <c r="E238" s="243" t="s">
        <v>756</v>
      </c>
      <c r="F238" s="243" t="s">
        <v>757</v>
      </c>
      <c r="G238" s="243" t="s">
        <v>758</v>
      </c>
      <c r="H238" s="244">
        <v>762</v>
      </c>
      <c r="I238" s="346"/>
      <c r="J238" s="346"/>
      <c r="K238" s="729"/>
      <c r="L238" s="449"/>
      <c r="M238" s="449"/>
      <c r="N238" s="449"/>
      <c r="O238" s="449"/>
      <c r="P238" s="407"/>
      <c r="Q238" s="47" t="str">
        <f t="shared" si="3"/>
        <v>Incomplete</v>
      </c>
      <c r="R238" s="378"/>
      <c r="S238" s="44"/>
    </row>
    <row r="239" spans="1:19" ht="15.6" x14ac:dyDescent="0.3">
      <c r="A239" s="42"/>
      <c r="B239" s="376"/>
      <c r="C239" s="346"/>
      <c r="D239" s="346"/>
      <c r="E239" s="245" t="s">
        <v>759</v>
      </c>
      <c r="F239" s="245" t="s">
        <v>760</v>
      </c>
      <c r="G239" s="245" t="s">
        <v>761</v>
      </c>
      <c r="H239" s="246">
        <v>834</v>
      </c>
      <c r="I239" s="346"/>
      <c r="J239" s="346"/>
      <c r="K239" s="729"/>
      <c r="L239" s="449"/>
      <c r="M239" s="449"/>
      <c r="N239" s="449"/>
      <c r="O239" s="449"/>
      <c r="P239" s="407"/>
      <c r="Q239" s="47" t="str">
        <f t="shared" si="3"/>
        <v>Incomplete</v>
      </c>
      <c r="R239" s="378"/>
      <c r="S239" s="44"/>
    </row>
    <row r="240" spans="1:19" ht="15.6" x14ac:dyDescent="0.3">
      <c r="A240" s="42"/>
      <c r="B240" s="376"/>
      <c r="C240" s="346"/>
      <c r="D240" s="346"/>
      <c r="E240" s="243" t="s">
        <v>762</v>
      </c>
      <c r="F240" s="243" t="s">
        <v>763</v>
      </c>
      <c r="G240" s="243" t="s">
        <v>764</v>
      </c>
      <c r="H240" s="244">
        <v>764</v>
      </c>
      <c r="I240" s="346"/>
      <c r="J240" s="346"/>
      <c r="K240" s="729"/>
      <c r="L240" s="449"/>
      <c r="M240" s="449"/>
      <c r="N240" s="449"/>
      <c r="O240" s="449"/>
      <c r="P240" s="407"/>
      <c r="Q240" s="47" t="str">
        <f t="shared" si="3"/>
        <v>Incomplete</v>
      </c>
      <c r="R240" s="378"/>
      <c r="S240" s="44"/>
    </row>
    <row r="241" spans="1:19" ht="15.6" x14ac:dyDescent="0.3">
      <c r="A241" s="42"/>
      <c r="B241" s="376"/>
      <c r="C241" s="346"/>
      <c r="D241" s="346"/>
      <c r="E241" s="245" t="s">
        <v>765</v>
      </c>
      <c r="F241" s="245" t="s">
        <v>766</v>
      </c>
      <c r="G241" s="245" t="s">
        <v>767</v>
      </c>
      <c r="H241" s="246">
        <v>626</v>
      </c>
      <c r="I241" s="346"/>
      <c r="J241" s="346"/>
      <c r="K241" s="729"/>
      <c r="L241" s="449"/>
      <c r="M241" s="449"/>
      <c r="N241" s="449"/>
      <c r="O241" s="449"/>
      <c r="P241" s="407"/>
      <c r="Q241" s="47" t="str">
        <f t="shared" si="3"/>
        <v>Incomplete</v>
      </c>
      <c r="R241" s="378"/>
      <c r="S241" s="44"/>
    </row>
    <row r="242" spans="1:19" ht="15.6" x14ac:dyDescent="0.3">
      <c r="A242" s="42"/>
      <c r="B242" s="376"/>
      <c r="C242" s="346"/>
      <c r="D242" s="346"/>
      <c r="E242" s="243" t="s">
        <v>768</v>
      </c>
      <c r="F242" s="243" t="s">
        <v>769</v>
      </c>
      <c r="G242" s="243" t="s">
        <v>770</v>
      </c>
      <c r="H242" s="244">
        <v>768</v>
      </c>
      <c r="I242" s="346"/>
      <c r="J242" s="346"/>
      <c r="K242" s="729"/>
      <c r="L242" s="449"/>
      <c r="M242" s="449"/>
      <c r="N242" s="449"/>
      <c r="O242" s="449"/>
      <c r="P242" s="407"/>
      <c r="Q242" s="47" t="str">
        <f t="shared" si="3"/>
        <v>Incomplete</v>
      </c>
      <c r="R242" s="378"/>
      <c r="S242" s="44"/>
    </row>
    <row r="243" spans="1:19" ht="15.6" x14ac:dyDescent="0.3">
      <c r="A243" s="42"/>
      <c r="B243" s="376"/>
      <c r="C243" s="346"/>
      <c r="D243" s="346"/>
      <c r="E243" s="245" t="s">
        <v>771</v>
      </c>
      <c r="F243" s="245" t="s">
        <v>772</v>
      </c>
      <c r="G243" s="245" t="s">
        <v>773</v>
      </c>
      <c r="H243" s="246">
        <v>772</v>
      </c>
      <c r="I243" s="346"/>
      <c r="J243" s="346"/>
      <c r="K243" s="729"/>
      <c r="L243" s="449"/>
      <c r="M243" s="449"/>
      <c r="N243" s="449"/>
      <c r="O243" s="449"/>
      <c r="P243" s="407"/>
      <c r="Q243" s="47" t="str">
        <f t="shared" si="3"/>
        <v>Incomplete</v>
      </c>
      <c r="R243" s="378"/>
      <c r="S243" s="44"/>
    </row>
    <row r="244" spans="1:19" ht="15.6" x14ac:dyDescent="0.3">
      <c r="A244" s="42"/>
      <c r="B244" s="376"/>
      <c r="C244" s="346"/>
      <c r="D244" s="346"/>
      <c r="E244" s="243" t="s">
        <v>774</v>
      </c>
      <c r="F244" s="243" t="s">
        <v>775</v>
      </c>
      <c r="G244" s="243" t="s">
        <v>776</v>
      </c>
      <c r="H244" s="244">
        <v>776</v>
      </c>
      <c r="I244" s="346"/>
      <c r="J244" s="346"/>
      <c r="K244" s="729"/>
      <c r="L244" s="449"/>
      <c r="M244" s="449"/>
      <c r="N244" s="449"/>
      <c r="O244" s="449"/>
      <c r="P244" s="407"/>
      <c r="Q244" s="47" t="str">
        <f t="shared" si="3"/>
        <v>Incomplete</v>
      </c>
      <c r="R244" s="378"/>
      <c r="S244" s="44"/>
    </row>
    <row r="245" spans="1:19" ht="15.6" x14ac:dyDescent="0.3">
      <c r="A245" s="42"/>
      <c r="B245" s="376"/>
      <c r="C245" s="346"/>
      <c r="D245" s="346"/>
      <c r="E245" s="245" t="s">
        <v>777</v>
      </c>
      <c r="F245" s="245" t="s">
        <v>778</v>
      </c>
      <c r="G245" s="245" t="s">
        <v>779</v>
      </c>
      <c r="H245" s="246">
        <v>780</v>
      </c>
      <c r="I245" s="346"/>
      <c r="J245" s="346"/>
      <c r="K245" s="729"/>
      <c r="L245" s="449"/>
      <c r="M245" s="449"/>
      <c r="N245" s="449"/>
      <c r="O245" s="449"/>
      <c r="P245" s="407"/>
      <c r="Q245" s="47" t="str">
        <f t="shared" si="3"/>
        <v>Incomplete</v>
      </c>
      <c r="R245" s="378"/>
      <c r="S245" s="44"/>
    </row>
    <row r="246" spans="1:19" ht="15.6" x14ac:dyDescent="0.3">
      <c r="A246" s="42"/>
      <c r="B246" s="376"/>
      <c r="C246" s="346"/>
      <c r="D246" s="346"/>
      <c r="E246" s="243" t="s">
        <v>780</v>
      </c>
      <c r="F246" s="243" t="s">
        <v>781</v>
      </c>
      <c r="G246" s="243" t="s">
        <v>782</v>
      </c>
      <c r="H246" s="244">
        <v>788</v>
      </c>
      <c r="I246" s="346"/>
      <c r="J246" s="346"/>
      <c r="K246" s="729"/>
      <c r="L246" s="449"/>
      <c r="M246" s="449"/>
      <c r="N246" s="449"/>
      <c r="O246" s="449"/>
      <c r="P246" s="407"/>
      <c r="Q246" s="47" t="str">
        <f t="shared" si="3"/>
        <v>Incomplete</v>
      </c>
      <c r="R246" s="378"/>
      <c r="S246" s="44"/>
    </row>
    <row r="247" spans="1:19" ht="15.6" x14ac:dyDescent="0.3">
      <c r="A247" s="42"/>
      <c r="B247" s="376"/>
      <c r="C247" s="346"/>
      <c r="D247" s="346"/>
      <c r="E247" s="245" t="s">
        <v>783</v>
      </c>
      <c r="F247" s="245" t="s">
        <v>784</v>
      </c>
      <c r="G247" s="245" t="s">
        <v>785</v>
      </c>
      <c r="H247" s="246">
        <v>792</v>
      </c>
      <c r="I247" s="346"/>
      <c r="J247" s="346"/>
      <c r="K247" s="729"/>
      <c r="L247" s="449"/>
      <c r="M247" s="449"/>
      <c r="N247" s="449"/>
      <c r="O247" s="449"/>
      <c r="P247" s="407"/>
      <c r="Q247" s="47" t="str">
        <f t="shared" si="3"/>
        <v>Incomplete</v>
      </c>
      <c r="R247" s="378"/>
      <c r="S247" s="44"/>
    </row>
    <row r="248" spans="1:19" ht="15.6" x14ac:dyDescent="0.3">
      <c r="A248" s="42"/>
      <c r="B248" s="376"/>
      <c r="C248" s="346"/>
      <c r="D248" s="346"/>
      <c r="E248" s="243" t="s">
        <v>786</v>
      </c>
      <c r="F248" s="243" t="s">
        <v>787</v>
      </c>
      <c r="G248" s="243" t="s">
        <v>788</v>
      </c>
      <c r="H248" s="244">
        <v>795</v>
      </c>
      <c r="I248" s="346"/>
      <c r="J248" s="346"/>
      <c r="K248" s="729"/>
      <c r="L248" s="449"/>
      <c r="M248" s="449"/>
      <c r="N248" s="449"/>
      <c r="O248" s="449"/>
      <c r="P248" s="407"/>
      <c r="Q248" s="47" t="str">
        <f t="shared" si="3"/>
        <v>Incomplete</v>
      </c>
      <c r="R248" s="378"/>
      <c r="S248" s="44"/>
    </row>
    <row r="249" spans="1:19" ht="15.6" x14ac:dyDescent="0.3">
      <c r="A249" s="42"/>
      <c r="B249" s="376"/>
      <c r="C249" s="346"/>
      <c r="D249" s="346"/>
      <c r="E249" s="245" t="s">
        <v>789</v>
      </c>
      <c r="F249" s="245" t="s">
        <v>790</v>
      </c>
      <c r="G249" s="245" t="s">
        <v>791</v>
      </c>
      <c r="H249" s="246">
        <v>796</v>
      </c>
      <c r="I249" s="346"/>
      <c r="J249" s="346"/>
      <c r="K249" s="729"/>
      <c r="L249" s="449"/>
      <c r="M249" s="449"/>
      <c r="N249" s="449"/>
      <c r="O249" s="449"/>
      <c r="P249" s="407"/>
      <c r="Q249" s="47" t="str">
        <f t="shared" si="3"/>
        <v>Incomplete</v>
      </c>
      <c r="R249" s="378"/>
      <c r="S249" s="44"/>
    </row>
    <row r="250" spans="1:19" ht="15.6" x14ac:dyDescent="0.3">
      <c r="A250" s="42"/>
      <c r="B250" s="376"/>
      <c r="C250" s="346"/>
      <c r="D250" s="346"/>
      <c r="E250" s="243" t="s">
        <v>792</v>
      </c>
      <c r="F250" s="243" t="s">
        <v>793</v>
      </c>
      <c r="G250" s="243" t="s">
        <v>794</v>
      </c>
      <c r="H250" s="244">
        <v>798</v>
      </c>
      <c r="I250" s="346"/>
      <c r="J250" s="346"/>
      <c r="K250" s="729"/>
      <c r="L250" s="449"/>
      <c r="M250" s="449"/>
      <c r="N250" s="449"/>
      <c r="O250" s="449"/>
      <c r="P250" s="407"/>
      <c r="Q250" s="47" t="str">
        <f t="shared" si="3"/>
        <v>Incomplete</v>
      </c>
      <c r="R250" s="378"/>
      <c r="S250" s="44"/>
    </row>
    <row r="251" spans="1:19" ht="15.6" x14ac:dyDescent="0.3">
      <c r="A251" s="42"/>
      <c r="B251" s="376"/>
      <c r="C251" s="346"/>
      <c r="D251" s="346"/>
      <c r="E251" s="245" t="s">
        <v>795</v>
      </c>
      <c r="F251" s="245" t="s">
        <v>796</v>
      </c>
      <c r="G251" s="245" t="s">
        <v>797</v>
      </c>
      <c r="H251" s="246">
        <v>800</v>
      </c>
      <c r="I251" s="346"/>
      <c r="J251" s="346"/>
      <c r="K251" s="729"/>
      <c r="L251" s="449"/>
      <c r="M251" s="449"/>
      <c r="N251" s="449"/>
      <c r="O251" s="449"/>
      <c r="P251" s="407"/>
      <c r="Q251" s="47" t="str">
        <f t="shared" si="3"/>
        <v>Incomplete</v>
      </c>
      <c r="R251" s="378"/>
      <c r="S251" s="44"/>
    </row>
    <row r="252" spans="1:19" ht="15.6" x14ac:dyDescent="0.3">
      <c r="A252" s="42"/>
      <c r="B252" s="376"/>
      <c r="C252" s="346"/>
      <c r="D252" s="346"/>
      <c r="E252" s="243" t="s">
        <v>798</v>
      </c>
      <c r="F252" s="243" t="s">
        <v>799</v>
      </c>
      <c r="G252" s="243" t="s">
        <v>800</v>
      </c>
      <c r="H252" s="244">
        <v>804</v>
      </c>
      <c r="I252" s="346"/>
      <c r="J252" s="346"/>
      <c r="K252" s="729"/>
      <c r="L252" s="449"/>
      <c r="M252" s="449"/>
      <c r="N252" s="449"/>
      <c r="O252" s="449"/>
      <c r="P252" s="407"/>
      <c r="Q252" s="47" t="str">
        <f t="shared" si="3"/>
        <v>Incomplete</v>
      </c>
      <c r="R252" s="378"/>
      <c r="S252" s="44"/>
    </row>
    <row r="253" spans="1:19" ht="15.6" x14ac:dyDescent="0.3">
      <c r="A253" s="42"/>
      <c r="B253" s="376"/>
      <c r="C253" s="346"/>
      <c r="D253" s="346"/>
      <c r="E253" s="245" t="s">
        <v>1037</v>
      </c>
      <c r="F253" s="245" t="s">
        <v>801</v>
      </c>
      <c r="G253" s="245" t="s">
        <v>802</v>
      </c>
      <c r="H253" s="246">
        <v>784</v>
      </c>
      <c r="I253" s="346"/>
      <c r="J253" s="346"/>
      <c r="K253" s="729"/>
      <c r="L253" s="449"/>
      <c r="M253" s="449"/>
      <c r="N253" s="449"/>
      <c r="O253" s="449"/>
      <c r="P253" s="407"/>
      <c r="Q253" s="47" t="str">
        <f t="shared" si="3"/>
        <v>Incomplete</v>
      </c>
      <c r="R253" s="378"/>
      <c r="S253" s="44"/>
    </row>
    <row r="254" spans="1:19" ht="15.6" x14ac:dyDescent="0.3">
      <c r="A254" s="42"/>
      <c r="B254" s="376"/>
      <c r="C254" s="346"/>
      <c r="D254" s="346"/>
      <c r="E254" s="243" t="s">
        <v>1038</v>
      </c>
      <c r="F254" s="243" t="s">
        <v>803</v>
      </c>
      <c r="G254" s="243" t="s">
        <v>804</v>
      </c>
      <c r="H254" s="244">
        <v>826</v>
      </c>
      <c r="I254" s="346"/>
      <c r="J254" s="346"/>
      <c r="K254" s="729"/>
      <c r="L254" s="449"/>
      <c r="M254" s="449"/>
      <c r="N254" s="449"/>
      <c r="O254" s="449"/>
      <c r="P254" s="407"/>
      <c r="Q254" s="47" t="str">
        <f t="shared" si="3"/>
        <v>Incomplete</v>
      </c>
      <c r="R254" s="378"/>
      <c r="S254" s="44"/>
    </row>
    <row r="255" spans="1:19" ht="15.6" x14ac:dyDescent="0.3">
      <c r="A255" s="42"/>
      <c r="B255" s="376"/>
      <c r="C255" s="346"/>
      <c r="D255" s="346"/>
      <c r="E255" s="245" t="s">
        <v>805</v>
      </c>
      <c r="F255" s="245" t="s">
        <v>806</v>
      </c>
      <c r="G255" s="245" t="s">
        <v>807</v>
      </c>
      <c r="H255" s="246">
        <v>581</v>
      </c>
      <c r="I255" s="346"/>
      <c r="J255" s="346"/>
      <c r="K255" s="729"/>
      <c r="L255" s="449"/>
      <c r="M255" s="449"/>
      <c r="N255" s="449"/>
      <c r="O255" s="449"/>
      <c r="P255" s="407"/>
      <c r="Q255" s="47" t="str">
        <f t="shared" si="3"/>
        <v>Incomplete</v>
      </c>
      <c r="R255" s="378"/>
      <c r="S255" s="44"/>
    </row>
    <row r="256" spans="1:19" ht="15.6" x14ac:dyDescent="0.3">
      <c r="A256" s="42"/>
      <c r="B256" s="376"/>
      <c r="C256" s="346"/>
      <c r="D256" s="346"/>
      <c r="E256" s="243" t="s">
        <v>1039</v>
      </c>
      <c r="F256" s="243" t="s">
        <v>808</v>
      </c>
      <c r="G256" s="243" t="s">
        <v>809</v>
      </c>
      <c r="H256" s="244">
        <v>840</v>
      </c>
      <c r="I256" s="346"/>
      <c r="J256" s="346"/>
      <c r="K256" s="729"/>
      <c r="L256" s="449"/>
      <c r="M256" s="449"/>
      <c r="N256" s="449"/>
      <c r="O256" s="449"/>
      <c r="P256" s="407"/>
      <c r="Q256" s="47" t="str">
        <f t="shared" si="3"/>
        <v>Incomplete</v>
      </c>
      <c r="R256" s="378"/>
      <c r="S256" s="44"/>
    </row>
    <row r="257" spans="1:19" ht="15.6" x14ac:dyDescent="0.3">
      <c r="A257" s="42"/>
      <c r="B257" s="376"/>
      <c r="C257" s="346"/>
      <c r="D257" s="346"/>
      <c r="E257" s="245" t="s">
        <v>810</v>
      </c>
      <c r="F257" s="245" t="s">
        <v>811</v>
      </c>
      <c r="G257" s="245" t="s">
        <v>812</v>
      </c>
      <c r="H257" s="246">
        <v>858</v>
      </c>
      <c r="I257" s="346"/>
      <c r="J257" s="346"/>
      <c r="K257" s="729"/>
      <c r="L257" s="449"/>
      <c r="M257" s="449"/>
      <c r="N257" s="449"/>
      <c r="O257" s="449"/>
      <c r="P257" s="407"/>
      <c r="Q257" s="47" t="str">
        <f t="shared" si="3"/>
        <v>Incomplete</v>
      </c>
      <c r="R257" s="378"/>
      <c r="S257" s="44"/>
    </row>
    <row r="258" spans="1:19" ht="15.6" x14ac:dyDescent="0.3">
      <c r="A258" s="42"/>
      <c r="B258" s="376"/>
      <c r="C258" s="346"/>
      <c r="D258" s="346"/>
      <c r="E258" s="243" t="s">
        <v>813</v>
      </c>
      <c r="F258" s="243" t="s">
        <v>814</v>
      </c>
      <c r="G258" s="243" t="s">
        <v>815</v>
      </c>
      <c r="H258" s="244">
        <v>860</v>
      </c>
      <c r="I258" s="346"/>
      <c r="J258" s="346"/>
      <c r="K258" s="729"/>
      <c r="L258" s="449"/>
      <c r="M258" s="449"/>
      <c r="N258" s="449"/>
      <c r="O258" s="449"/>
      <c r="P258" s="407"/>
      <c r="Q258" s="47" t="str">
        <f t="shared" si="3"/>
        <v>Incomplete</v>
      </c>
      <c r="R258" s="378"/>
      <c r="S258" s="44"/>
    </row>
    <row r="259" spans="1:19" ht="15.6" x14ac:dyDescent="0.3">
      <c r="A259" s="42"/>
      <c r="B259" s="376"/>
      <c r="C259" s="346"/>
      <c r="D259" s="346"/>
      <c r="E259" s="245" t="s">
        <v>816</v>
      </c>
      <c r="F259" s="245" t="s">
        <v>817</v>
      </c>
      <c r="G259" s="245" t="s">
        <v>818</v>
      </c>
      <c r="H259" s="246">
        <v>548</v>
      </c>
      <c r="I259" s="346"/>
      <c r="J259" s="346"/>
      <c r="K259" s="729"/>
      <c r="L259" s="449"/>
      <c r="M259" s="449"/>
      <c r="N259" s="449"/>
      <c r="O259" s="449"/>
      <c r="P259" s="407"/>
      <c r="Q259" s="47" t="str">
        <f t="shared" si="3"/>
        <v>Incomplete</v>
      </c>
      <c r="R259" s="378"/>
      <c r="S259" s="44"/>
    </row>
    <row r="260" spans="1:19" ht="15.6" x14ac:dyDescent="0.3">
      <c r="A260" s="42"/>
      <c r="B260" s="376"/>
      <c r="C260" s="346"/>
      <c r="D260" s="346"/>
      <c r="E260" s="243" t="s">
        <v>1040</v>
      </c>
      <c r="F260" s="243" t="s">
        <v>819</v>
      </c>
      <c r="G260" s="243" t="s">
        <v>820</v>
      </c>
      <c r="H260" s="244">
        <v>862</v>
      </c>
      <c r="I260" s="346"/>
      <c r="J260" s="346"/>
      <c r="K260" s="729"/>
      <c r="L260" s="449"/>
      <c r="M260" s="449"/>
      <c r="N260" s="449"/>
      <c r="O260" s="449"/>
      <c r="P260" s="407"/>
      <c r="Q260" s="47" t="str">
        <f t="shared" si="3"/>
        <v>Incomplete</v>
      </c>
      <c r="R260" s="378"/>
      <c r="S260" s="44"/>
    </row>
    <row r="261" spans="1:19" ht="15.6" x14ac:dyDescent="0.3">
      <c r="A261" s="42"/>
      <c r="B261" s="376"/>
      <c r="C261" s="346"/>
      <c r="D261" s="346"/>
      <c r="E261" s="245" t="s">
        <v>821</v>
      </c>
      <c r="F261" s="245" t="s">
        <v>822</v>
      </c>
      <c r="G261" s="245" t="s">
        <v>823</v>
      </c>
      <c r="H261" s="246">
        <v>704</v>
      </c>
      <c r="I261" s="346"/>
      <c r="J261" s="346"/>
      <c r="K261" s="729"/>
      <c r="L261" s="449"/>
      <c r="M261" s="449"/>
      <c r="N261" s="449"/>
      <c r="O261" s="449"/>
      <c r="P261" s="407"/>
      <c r="Q261" s="47" t="str">
        <f t="shared" si="3"/>
        <v>Incomplete</v>
      </c>
      <c r="R261" s="378"/>
      <c r="S261" s="44"/>
    </row>
    <row r="262" spans="1:19" ht="15.6" x14ac:dyDescent="0.3">
      <c r="A262" s="42"/>
      <c r="B262" s="376"/>
      <c r="C262" s="346"/>
      <c r="D262" s="346"/>
      <c r="E262" s="243" t="s">
        <v>824</v>
      </c>
      <c r="F262" s="243" t="s">
        <v>825</v>
      </c>
      <c r="G262" s="243" t="s">
        <v>826</v>
      </c>
      <c r="H262" s="244">
        <v>92</v>
      </c>
      <c r="I262" s="346"/>
      <c r="J262" s="346"/>
      <c r="K262" s="729"/>
      <c r="L262" s="449"/>
      <c r="M262" s="449"/>
      <c r="N262" s="449"/>
      <c r="O262" s="449"/>
      <c r="P262" s="407"/>
      <c r="Q262" s="47" t="str">
        <f t="shared" si="3"/>
        <v>Incomplete</v>
      </c>
      <c r="R262" s="378"/>
      <c r="S262" s="44"/>
    </row>
    <row r="263" spans="1:19" ht="15.6" x14ac:dyDescent="0.3">
      <c r="A263" s="42"/>
      <c r="B263" s="376"/>
      <c r="C263" s="346"/>
      <c r="D263" s="346"/>
      <c r="E263" s="245" t="s">
        <v>827</v>
      </c>
      <c r="F263" s="245" t="s">
        <v>828</v>
      </c>
      <c r="G263" s="245" t="s">
        <v>829</v>
      </c>
      <c r="H263" s="246">
        <v>850</v>
      </c>
      <c r="I263" s="346"/>
      <c r="J263" s="346"/>
      <c r="K263" s="729"/>
      <c r="L263" s="449"/>
      <c r="M263" s="449"/>
      <c r="N263" s="449"/>
      <c r="O263" s="449"/>
      <c r="P263" s="407"/>
      <c r="Q263" s="47" t="str">
        <f t="shared" si="3"/>
        <v>Incomplete</v>
      </c>
      <c r="R263" s="378"/>
      <c r="S263" s="44"/>
    </row>
    <row r="264" spans="1:19" ht="15.6" x14ac:dyDescent="0.3">
      <c r="A264" s="42"/>
      <c r="B264" s="376"/>
      <c r="C264" s="346"/>
      <c r="D264" s="346"/>
      <c r="E264" s="243" t="s">
        <v>830</v>
      </c>
      <c r="F264" s="243" t="s">
        <v>831</v>
      </c>
      <c r="G264" s="243" t="s">
        <v>832</v>
      </c>
      <c r="H264" s="244">
        <v>876</v>
      </c>
      <c r="I264" s="346"/>
      <c r="J264" s="346"/>
      <c r="K264" s="729"/>
      <c r="L264" s="449"/>
      <c r="M264" s="449"/>
      <c r="N264" s="449"/>
      <c r="O264" s="449"/>
      <c r="P264" s="407"/>
      <c r="Q264" s="47" t="str">
        <f t="shared" si="3"/>
        <v>Incomplete</v>
      </c>
      <c r="R264" s="378"/>
      <c r="S264" s="44"/>
    </row>
    <row r="265" spans="1:19" ht="15.6" x14ac:dyDescent="0.3">
      <c r="A265" s="42"/>
      <c r="B265" s="376"/>
      <c r="C265" s="346"/>
      <c r="D265" s="346"/>
      <c r="E265" s="245" t="s">
        <v>833</v>
      </c>
      <c r="F265" s="245" t="s">
        <v>834</v>
      </c>
      <c r="G265" s="245" t="s">
        <v>835</v>
      </c>
      <c r="H265" s="246">
        <v>732</v>
      </c>
      <c r="I265" s="346"/>
      <c r="J265" s="346"/>
      <c r="K265" s="729"/>
      <c r="L265" s="449"/>
      <c r="M265" s="449"/>
      <c r="N265" s="449"/>
      <c r="O265" s="449"/>
      <c r="P265" s="407"/>
      <c r="Q265" s="47" t="str">
        <f t="shared" si="3"/>
        <v>Incomplete</v>
      </c>
      <c r="R265" s="378"/>
      <c r="S265" s="44"/>
    </row>
    <row r="266" spans="1:19" ht="15.6" x14ac:dyDescent="0.3">
      <c r="A266" s="42"/>
      <c r="B266" s="376"/>
      <c r="C266" s="346"/>
      <c r="D266" s="346"/>
      <c r="E266" s="243" t="s">
        <v>836</v>
      </c>
      <c r="F266" s="243" t="s">
        <v>837</v>
      </c>
      <c r="G266" s="243" t="s">
        <v>838</v>
      </c>
      <c r="H266" s="244">
        <v>887</v>
      </c>
      <c r="I266" s="346"/>
      <c r="J266" s="346"/>
      <c r="K266" s="729"/>
      <c r="L266" s="449"/>
      <c r="M266" s="449"/>
      <c r="N266" s="449"/>
      <c r="O266" s="449"/>
      <c r="P266" s="407"/>
      <c r="Q266" s="47" t="str">
        <f t="shared" si="3"/>
        <v>Incomplete</v>
      </c>
      <c r="R266" s="378"/>
      <c r="S266" s="44"/>
    </row>
    <row r="267" spans="1:19" ht="15.6" x14ac:dyDescent="0.3">
      <c r="A267" s="42"/>
      <c r="B267" s="376"/>
      <c r="C267" s="346"/>
      <c r="D267" s="346"/>
      <c r="E267" s="245" t="s">
        <v>839</v>
      </c>
      <c r="F267" s="245" t="s">
        <v>840</v>
      </c>
      <c r="G267" s="245" t="s">
        <v>841</v>
      </c>
      <c r="H267" s="246">
        <v>894</v>
      </c>
      <c r="I267" s="346"/>
      <c r="J267" s="346"/>
      <c r="K267" s="729"/>
      <c r="L267" s="449"/>
      <c r="M267" s="449"/>
      <c r="N267" s="449"/>
      <c r="O267" s="449"/>
      <c r="P267" s="407"/>
      <c r="Q267" s="47" t="str">
        <f t="shared" si="3"/>
        <v>Incomplete</v>
      </c>
      <c r="R267" s="378"/>
      <c r="S267" s="44"/>
    </row>
    <row r="268" spans="1:19" ht="15.6" x14ac:dyDescent="0.3">
      <c r="A268" s="42"/>
      <c r="B268" s="376"/>
      <c r="C268" s="346"/>
      <c r="D268" s="346"/>
      <c r="E268" s="243" t="s">
        <v>842</v>
      </c>
      <c r="F268" s="243" t="s">
        <v>843</v>
      </c>
      <c r="G268" s="243" t="s">
        <v>844</v>
      </c>
      <c r="H268" s="244">
        <v>716</v>
      </c>
      <c r="I268" s="346"/>
      <c r="J268" s="346"/>
      <c r="K268" s="729"/>
      <c r="L268" s="449"/>
      <c r="M268" s="449"/>
      <c r="N268" s="449"/>
      <c r="O268" s="449"/>
      <c r="P268" s="407"/>
      <c r="Q268" s="47" t="str">
        <f t="shared" si="3"/>
        <v>Incomplete</v>
      </c>
      <c r="R268" s="378"/>
      <c r="S268" s="44"/>
    </row>
    <row r="269" spans="1:19" ht="14.1" customHeight="1" thickBot="1" x14ac:dyDescent="0.35">
      <c r="A269" s="42"/>
      <c r="B269" s="379"/>
      <c r="C269" s="362"/>
      <c r="D269" s="362"/>
      <c r="E269" s="362"/>
      <c r="F269" s="362"/>
      <c r="G269" s="362"/>
      <c r="H269" s="362"/>
      <c r="I269" s="362"/>
      <c r="J269" s="362"/>
      <c r="K269" s="362"/>
      <c r="L269" s="362"/>
      <c r="M269" s="362"/>
      <c r="N269" s="362"/>
      <c r="O269" s="362"/>
      <c r="P269" s="362"/>
      <c r="Q269" s="362"/>
      <c r="R269" s="382"/>
      <c r="S269" s="44"/>
    </row>
    <row r="270" spans="1:19" ht="14.4" thickBot="1" x14ac:dyDescent="0.35">
      <c r="A270" s="42"/>
      <c r="B270" s="36"/>
      <c r="C270" s="36"/>
      <c r="D270" s="36"/>
      <c r="E270" s="124"/>
      <c r="F270" s="40"/>
      <c r="G270" s="40"/>
      <c r="H270" s="40"/>
      <c r="I270" s="40"/>
      <c r="J270" s="40"/>
      <c r="K270" s="40"/>
      <c r="L270" s="40"/>
      <c r="M270" s="40"/>
      <c r="N270" s="40"/>
      <c r="O270" s="40"/>
      <c r="P270" s="40"/>
      <c r="Q270" s="40"/>
      <c r="R270" s="36"/>
      <c r="S270" s="44"/>
    </row>
    <row r="271" spans="1:19" s="56" customFormat="1" ht="15" customHeight="1" thickBot="1" x14ac:dyDescent="0.35">
      <c r="A271" s="63"/>
      <c r="B271" s="259"/>
      <c r="C271" s="260" t="s">
        <v>920</v>
      </c>
      <c r="D271" s="260"/>
      <c r="E271" s="261"/>
      <c r="F271" s="261"/>
      <c r="G271" s="261"/>
      <c r="H271" s="261"/>
      <c r="I271" s="261"/>
      <c r="J271" s="261"/>
      <c r="K271" s="261"/>
      <c r="L271" s="261"/>
      <c r="M271" s="261"/>
      <c r="N271" s="261"/>
      <c r="O271" s="261"/>
      <c r="P271" s="261"/>
      <c r="Q271" s="261"/>
      <c r="R271" s="303"/>
      <c r="S271" s="67"/>
    </row>
    <row r="272" spans="1:19" s="56" customFormat="1" ht="15" customHeight="1" x14ac:dyDescent="0.3">
      <c r="A272" s="63"/>
      <c r="B272" s="370"/>
      <c r="C272" s="371"/>
      <c r="D272" s="371"/>
      <c r="E272" s="372"/>
      <c r="F272" s="372"/>
      <c r="G272" s="372"/>
      <c r="H272" s="372"/>
      <c r="I272" s="372"/>
      <c r="J272" s="372"/>
      <c r="K272" s="372"/>
      <c r="L272" s="372"/>
      <c r="M272" s="372"/>
      <c r="N272" s="372"/>
      <c r="O272" s="372"/>
      <c r="P272" s="372"/>
      <c r="Q272" s="372"/>
      <c r="R272" s="412"/>
      <c r="S272" s="67"/>
    </row>
    <row r="273" spans="1:19" s="56" customFormat="1" ht="151.80000000000001" customHeight="1" x14ac:dyDescent="0.3">
      <c r="A273" s="63"/>
      <c r="B273" s="376"/>
      <c r="C273" s="771" t="s">
        <v>1325</v>
      </c>
      <c r="D273" s="776"/>
      <c r="E273" s="776"/>
      <c r="F273" s="830"/>
      <c r="G273" s="831"/>
      <c r="H273" s="831"/>
      <c r="I273" s="831"/>
      <c r="J273" s="831"/>
      <c r="K273" s="831"/>
      <c r="L273" s="831"/>
      <c r="M273" s="831"/>
      <c r="N273" s="831"/>
      <c r="O273" s="831"/>
      <c r="P273" s="831"/>
      <c r="Q273" s="832"/>
      <c r="R273" s="412"/>
      <c r="S273" s="67"/>
    </row>
    <row r="274" spans="1:19" s="56" customFormat="1" ht="15" customHeight="1" x14ac:dyDescent="0.3">
      <c r="A274" s="63"/>
      <c r="B274" s="376"/>
      <c r="C274" s="776"/>
      <c r="D274" s="776"/>
      <c r="E274" s="776"/>
      <c r="F274" s="346"/>
      <c r="G274" s="346"/>
      <c r="H274" s="346"/>
      <c r="I274" s="346"/>
      <c r="J274" s="346"/>
      <c r="K274" s="346"/>
      <c r="L274" s="346"/>
      <c r="M274" s="346"/>
      <c r="N274" s="346"/>
      <c r="O274" s="346"/>
      <c r="P274" s="346"/>
      <c r="Q274" s="346"/>
      <c r="R274" s="412"/>
      <c r="S274" s="67"/>
    </row>
    <row r="275" spans="1:19" s="56" customFormat="1" ht="15" customHeight="1" thickBot="1" x14ac:dyDescent="0.35">
      <c r="A275" s="63"/>
      <c r="B275" s="379"/>
      <c r="C275" s="362"/>
      <c r="D275" s="362"/>
      <c r="E275" s="362"/>
      <c r="F275" s="362"/>
      <c r="G275" s="362"/>
      <c r="H275" s="362"/>
      <c r="I275" s="362"/>
      <c r="J275" s="362"/>
      <c r="K275" s="362"/>
      <c r="L275" s="362"/>
      <c r="M275" s="362"/>
      <c r="N275" s="362"/>
      <c r="O275" s="362"/>
      <c r="P275" s="362"/>
      <c r="Q275" s="362"/>
      <c r="R275" s="413"/>
      <c r="S275" s="67"/>
    </row>
    <row r="276" spans="1:19" x14ac:dyDescent="0.3">
      <c r="A276" s="42"/>
      <c r="B276" s="36"/>
      <c r="C276" s="36"/>
      <c r="D276" s="36"/>
      <c r="E276" s="124"/>
      <c r="F276" s="40"/>
      <c r="G276" s="40"/>
      <c r="H276" s="40"/>
      <c r="I276" s="40"/>
      <c r="J276" s="40"/>
      <c r="K276" s="40"/>
      <c r="L276" s="40"/>
      <c r="M276" s="40"/>
      <c r="N276" s="40"/>
      <c r="O276" s="40"/>
      <c r="P276" s="40"/>
      <c r="Q276" s="40"/>
      <c r="R276" s="36"/>
      <c r="S276" s="44"/>
    </row>
    <row r="277" spans="1:19" ht="14.1" customHeight="1" thickBot="1" x14ac:dyDescent="0.35">
      <c r="A277" s="50"/>
      <c r="B277" s="51"/>
      <c r="C277" s="51"/>
      <c r="D277" s="51"/>
      <c r="E277" s="51"/>
      <c r="F277" s="51"/>
      <c r="G277" s="51"/>
      <c r="H277" s="51"/>
      <c r="I277" s="51"/>
      <c r="J277" s="51"/>
      <c r="K277" s="51"/>
      <c r="L277" s="51"/>
      <c r="M277" s="51"/>
      <c r="N277" s="51"/>
      <c r="O277" s="51"/>
      <c r="P277" s="132"/>
      <c r="Q277" s="132"/>
      <c r="R277" s="51"/>
      <c r="S277" s="53"/>
    </row>
    <row r="278" spans="1:19" hidden="1" x14ac:dyDescent="0.3"/>
    <row r="279" spans="1:19" hidden="1" x14ac:dyDescent="0.3"/>
    <row r="280" spans="1:19" hidden="1" x14ac:dyDescent="0.3"/>
    <row r="281" spans="1:19" hidden="1" x14ac:dyDescent="0.3"/>
    <row r="282" spans="1:19" hidden="1" x14ac:dyDescent="0.3"/>
    <row r="283" spans="1:19" hidden="1" x14ac:dyDescent="0.3"/>
    <row r="284" spans="1:19" hidden="1" x14ac:dyDescent="0.3"/>
    <row r="285" spans="1:19" hidden="1" x14ac:dyDescent="0.3"/>
    <row r="286" spans="1:19" hidden="1" x14ac:dyDescent="0.3"/>
    <row r="287" spans="1:19" hidden="1" x14ac:dyDescent="0.3"/>
    <row r="288" spans="1:19" hidden="1" x14ac:dyDescent="0.3"/>
    <row r="289" spans="4:4" hidden="1" x14ac:dyDescent="0.3"/>
    <row r="290" spans="4:4" hidden="1" x14ac:dyDescent="0.3"/>
    <row r="291" spans="4:4" hidden="1" x14ac:dyDescent="0.3">
      <c r="D291" s="54"/>
    </row>
    <row r="292" spans="4:4" x14ac:dyDescent="0.3"/>
    <row r="293" spans="4:4" x14ac:dyDescent="0.3"/>
    <row r="294" spans="4:4" x14ac:dyDescent="0.3"/>
    <row r="295" spans="4:4" x14ac:dyDescent="0.3"/>
    <row r="296" spans="4:4" x14ac:dyDescent="0.3"/>
    <row r="297" spans="4:4" x14ac:dyDescent="0.3"/>
    <row r="298" spans="4:4" x14ac:dyDescent="0.3"/>
  </sheetData>
  <sheetProtection algorithmName="SHA-512" hashValue="UdN23wLRs8lawF4Rbzc6/ioaHMSd4CmiLBbuNO1YLAYpcz3u8BQlcrFF5g3K7gelvnH7UefRqN29Xn6fuBYPEw==" saltValue="Ll97nBot6LItYWtXqqa9aQ==" spinCount="100000" sheet="1"/>
  <protectedRanges>
    <protectedRange sqref="E9" name="CoInfo"/>
    <protectedRange sqref="K14" name="CoInfo_2"/>
  </protectedRanges>
  <mergeCells count="6">
    <mergeCell ref="C273:E274"/>
    <mergeCell ref="M14:O14"/>
    <mergeCell ref="C12:M13"/>
    <mergeCell ref="C15:E17"/>
    <mergeCell ref="D14:H14"/>
    <mergeCell ref="F273:Q273"/>
  </mergeCells>
  <conditionalFormatting sqref="A1:XFD5 A8:XFD19 A6:E6 G6:XFD6 R20:XFD268 A7:P7 R7:XFD7 A20:J268 A269:XFD272 A274:XFD1048576 A273:F273 R273:XFD273 L20:P268">
    <cfRule type="expression" dxfId="16" priority="14" stopIfTrue="1">
      <formula>$E$6="No"</formula>
    </cfRule>
  </conditionalFormatting>
  <conditionalFormatting sqref="Q1:Q6 Q8:Q19 Q269:Q272 Q274:Q1048576">
    <cfRule type="cellIs" dxfId="15" priority="17" operator="equal">
      <formula>"Complete"</formula>
    </cfRule>
    <cfRule type="cellIs" dxfId="14" priority="18" operator="equal">
      <formula>"Incomplete"</formula>
    </cfRule>
  </conditionalFormatting>
  <conditionalFormatting sqref="F6">
    <cfRule type="expression" dxfId="13" priority="8">
      <formula>$E$6="No"</formula>
    </cfRule>
  </conditionalFormatting>
  <conditionalFormatting sqref="Q20:Q268">
    <cfRule type="expression" dxfId="12" priority="5" stopIfTrue="1">
      <formula>$E$6="No"</formula>
    </cfRule>
  </conditionalFormatting>
  <conditionalFormatting sqref="Q20:Q268">
    <cfRule type="cellIs" dxfId="11" priority="6" operator="equal">
      <formula>"Complete"</formula>
    </cfRule>
    <cfRule type="cellIs" dxfId="10" priority="7" operator="equal">
      <formula>"Incomplete"</formula>
    </cfRule>
  </conditionalFormatting>
  <conditionalFormatting sqref="Q7">
    <cfRule type="expression" dxfId="9" priority="2" stopIfTrue="1">
      <formula>$E$6="No"</formula>
    </cfRule>
  </conditionalFormatting>
  <conditionalFormatting sqref="Q7">
    <cfRule type="cellIs" dxfId="8" priority="3" operator="equal">
      <formula>"Complete"</formula>
    </cfRule>
    <cfRule type="cellIs" dxfId="7" priority="4" operator="equal">
      <formula>"Incomplete"</formula>
    </cfRule>
  </conditionalFormatting>
  <conditionalFormatting sqref="K20:K268">
    <cfRule type="expression" dxfId="6" priority="1" stopIfTrue="1">
      <formula>$E$6="No"</formula>
    </cfRule>
  </conditionalFormatting>
  <dataValidations xWindow="1142" yWindow="689" count="2">
    <dataValidation type="decimal" allowBlank="1" showInputMessage="1" showErrorMessage="1" sqref="L21:O268">
      <formula1>0</formula1>
      <formula2>1</formula2>
    </dataValidation>
    <dataValidation type="whole" operator="greaterThanOrEqual" showInputMessage="1" showErrorMessage="1" errorTitle="Whole Numbers Only" error="This must be a whole number greater than or equal to zero." prompt="Please insert a whole number greater than or equal to zero." sqref="K20:K268">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4"/>
  <sheetViews>
    <sheetView zoomScale="70" zoomScaleNormal="70" workbookViewId="0">
      <selection activeCell="F3" sqref="F3"/>
    </sheetView>
  </sheetViews>
  <sheetFormatPr defaultRowHeight="15.6" x14ac:dyDescent="0.3"/>
  <cols>
    <col min="1" max="1" width="17.09765625" customWidth="1"/>
    <col min="2" max="2" width="94" bestFit="1" customWidth="1"/>
    <col min="3" max="3" width="15.09765625" customWidth="1"/>
    <col min="4" max="4" width="30.59765625" customWidth="1"/>
    <col min="5" max="5" width="21.5" bestFit="1" customWidth="1"/>
    <col min="6" max="6" width="30.5" customWidth="1"/>
  </cols>
  <sheetData>
    <row r="1" spans="1:7" x14ac:dyDescent="0.3">
      <c r="A1" s="556" t="s">
        <v>1134</v>
      </c>
      <c r="B1" s="556" t="s">
        <v>1135</v>
      </c>
      <c r="C1" s="556" t="s">
        <v>1136</v>
      </c>
      <c r="D1" s="557" t="s">
        <v>1137</v>
      </c>
      <c r="E1" s="557" t="s">
        <v>991</v>
      </c>
      <c r="F1" s="558" t="s">
        <v>1138</v>
      </c>
      <c r="G1" s="559"/>
    </row>
    <row r="2" spans="1:7" x14ac:dyDescent="0.3">
      <c r="A2" s="560" t="s">
        <v>1130</v>
      </c>
      <c r="B2" s="560" t="s">
        <v>1130</v>
      </c>
      <c r="C2" s="560" t="str">
        <f>IF('Cover Sheet'!G4="Incomplete","Fail","Pass")</f>
        <v>Fail</v>
      </c>
      <c r="D2" s="561" t="str">
        <f>IF(COUNTIF(C2, "Fail")&gt;0, "Fail", "Pass")</f>
        <v>Fail</v>
      </c>
      <c r="E2" s="562" t="s">
        <v>1321</v>
      </c>
      <c r="F2" s="563" t="s">
        <v>1322</v>
      </c>
    </row>
    <row r="3" spans="1:7" x14ac:dyDescent="0.3">
      <c r="A3" s="560"/>
      <c r="B3" s="560"/>
      <c r="C3" s="560"/>
      <c r="D3" s="561"/>
      <c r="E3" s="562"/>
      <c r="F3" s="563"/>
    </row>
    <row r="4" spans="1:7" x14ac:dyDescent="0.3">
      <c r="A4" s="560"/>
      <c r="B4" s="560"/>
      <c r="C4" s="560"/>
      <c r="D4" s="561"/>
      <c r="E4" s="562"/>
      <c r="F4" s="563"/>
    </row>
    <row r="5" spans="1:7" x14ac:dyDescent="0.3">
      <c r="A5" s="560"/>
      <c r="B5" s="560"/>
      <c r="C5" s="560"/>
      <c r="D5" s="561"/>
      <c r="E5" s="562"/>
      <c r="F5" s="563"/>
    </row>
    <row r="6" spans="1:7" x14ac:dyDescent="0.3">
      <c r="A6" s="560"/>
      <c r="B6" s="560"/>
      <c r="C6" s="560"/>
      <c r="D6" s="561"/>
      <c r="E6" s="562"/>
      <c r="F6" s="563"/>
    </row>
    <row r="7" spans="1:7" x14ac:dyDescent="0.3">
      <c r="A7" s="560"/>
      <c r="B7" s="560"/>
      <c r="C7" s="560"/>
      <c r="D7" s="561"/>
      <c r="E7" s="562"/>
      <c r="F7" s="563"/>
    </row>
    <row r="8" spans="1:7" x14ac:dyDescent="0.3">
      <c r="A8" s="560"/>
      <c r="B8" s="560"/>
      <c r="C8" s="564"/>
      <c r="D8" s="561"/>
      <c r="E8" s="562"/>
      <c r="F8" s="563"/>
    </row>
    <row r="9" spans="1:7" x14ac:dyDescent="0.3">
      <c r="A9" s="563"/>
      <c r="B9" s="563"/>
      <c r="C9" s="564"/>
      <c r="D9" s="561"/>
      <c r="E9" s="562"/>
      <c r="F9" s="563"/>
    </row>
    <row r="10" spans="1:7" x14ac:dyDescent="0.3">
      <c r="A10" s="563"/>
      <c r="B10" s="563"/>
      <c r="C10" s="564"/>
      <c r="D10" s="561"/>
      <c r="E10" s="562"/>
      <c r="F10" s="563"/>
    </row>
    <row r="11" spans="1:7" x14ac:dyDescent="0.3">
      <c r="A11" s="560"/>
      <c r="B11" s="560"/>
      <c r="C11" s="563"/>
      <c r="D11" s="561"/>
      <c r="E11" s="562"/>
      <c r="F11" s="563"/>
    </row>
    <row r="12" spans="1:7" x14ac:dyDescent="0.3">
      <c r="A12" s="560"/>
      <c r="B12" s="560"/>
      <c r="C12" s="563"/>
      <c r="D12" s="561"/>
      <c r="E12" s="562"/>
      <c r="F12" s="563"/>
    </row>
    <row r="13" spans="1:7" x14ac:dyDescent="0.3">
      <c r="A13" s="560"/>
      <c r="B13" s="560"/>
      <c r="C13" s="563"/>
      <c r="D13" s="561"/>
      <c r="E13" s="562"/>
      <c r="F13" s="563"/>
    </row>
    <row r="14" spans="1:7" x14ac:dyDescent="0.3">
      <c r="A14" s="560"/>
      <c r="B14" s="560"/>
      <c r="C14" s="560"/>
      <c r="D14" s="561"/>
      <c r="E14" s="562"/>
      <c r="F14" s="563"/>
    </row>
    <row r="15" spans="1:7" x14ac:dyDescent="0.3">
      <c r="A15" s="560"/>
      <c r="B15" s="560"/>
      <c r="C15" s="560"/>
      <c r="D15" s="561"/>
      <c r="E15" s="562"/>
      <c r="F15" s="563"/>
    </row>
    <row r="16" spans="1:7" x14ac:dyDescent="0.3">
      <c r="A16" s="560"/>
      <c r="B16" s="560"/>
      <c r="C16" s="560"/>
      <c r="D16" s="561"/>
      <c r="E16" s="562"/>
      <c r="F16" s="563"/>
    </row>
    <row r="17" spans="1:6" x14ac:dyDescent="0.3">
      <c r="A17" s="607"/>
      <c r="B17" s="607"/>
      <c r="C17" s="609"/>
      <c r="D17" s="561"/>
      <c r="E17" s="562"/>
      <c r="F17" s="563"/>
    </row>
    <row r="18" spans="1:6" x14ac:dyDescent="0.3">
      <c r="A18" s="608"/>
      <c r="B18" s="608"/>
      <c r="C18" s="609"/>
      <c r="D18" s="561"/>
      <c r="E18" s="562"/>
      <c r="F18" s="563"/>
    </row>
    <row r="19" spans="1:6" x14ac:dyDescent="0.3">
      <c r="A19" s="608"/>
      <c r="B19" s="608"/>
      <c r="C19" s="609"/>
      <c r="D19" s="561"/>
      <c r="E19" s="562"/>
      <c r="F19" s="563"/>
    </row>
    <row r="20" spans="1:6" x14ac:dyDescent="0.3">
      <c r="A20" s="608"/>
      <c r="B20" s="608"/>
      <c r="C20" s="610"/>
      <c r="D20" s="561"/>
      <c r="E20" s="562"/>
      <c r="F20" s="563"/>
    </row>
    <row r="21" spans="1:6" x14ac:dyDescent="0.3">
      <c r="A21" s="608"/>
      <c r="B21" s="608"/>
      <c r="C21" s="610"/>
      <c r="D21" s="561"/>
      <c r="E21" s="562"/>
      <c r="F21" s="563"/>
    </row>
    <row r="22" spans="1:6" x14ac:dyDescent="0.3">
      <c r="A22" s="608"/>
      <c r="B22" s="608"/>
      <c r="C22" s="610"/>
      <c r="D22" s="561"/>
      <c r="E22" s="562"/>
      <c r="F22" s="563"/>
    </row>
    <row r="23" spans="1:6" x14ac:dyDescent="0.3">
      <c r="A23" s="567"/>
      <c r="B23" s="565"/>
      <c r="C23" s="568"/>
      <c r="D23" s="568"/>
      <c r="E23" s="568"/>
      <c r="F23" s="568"/>
    </row>
    <row r="24" spans="1:6" x14ac:dyDescent="0.3">
      <c r="A24" s="565"/>
      <c r="B24" s="566"/>
      <c r="C24" s="569"/>
      <c r="D24" s="568"/>
      <c r="E24" s="568"/>
      <c r="F24" s="568"/>
    </row>
  </sheetData>
  <conditionalFormatting sqref="C17">
    <cfRule type="containsText" dxfId="5" priority="11" operator="containsText" text="Incomplete">
      <formula>NOT(ISERROR(SEARCH("Incomplete",C17)))</formula>
    </cfRule>
  </conditionalFormatting>
  <conditionalFormatting sqref="C17">
    <cfRule type="containsText" dxfId="4" priority="12" operator="containsText" text="Complete">
      <formula>NOT(ISERROR(SEARCH("Complete",C17)))</formula>
    </cfRule>
  </conditionalFormatting>
  <conditionalFormatting sqref="C18:C19">
    <cfRule type="containsText" dxfId="3" priority="9" operator="containsText" text="Incomplete">
      <formula>NOT(ISERROR(SEARCH("Incomplete",C18)))</formula>
    </cfRule>
  </conditionalFormatting>
  <conditionalFormatting sqref="C18:C19">
    <cfRule type="containsText" dxfId="2" priority="10" operator="containsText" text="Complete">
      <formula>NOT(ISERROR(SEARCH("Complete",C18)))</formula>
    </cfRule>
  </conditionalFormatting>
  <conditionalFormatting sqref="C2:D22">
    <cfRule type="containsText" dxfId="1" priority="4" operator="containsText" text="Fail">
      <formula>NOT(ISERROR(SEARCH("Fail",C2)))</formula>
    </cfRule>
  </conditionalFormatting>
  <conditionalFormatting sqref="D22">
    <cfRule type="containsText" dxfId="0" priority="3" operator="containsText" text="Pass">
      <formula>NOT(ISERROR(SEARCH("Pass",D22)))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AK121"/>
  <sheetViews>
    <sheetView showGridLines="0" zoomScale="70" zoomScaleNormal="70" zoomScaleSheetLayoutView="90" workbookViewId="0">
      <selection activeCell="C31" sqref="C31:H32"/>
    </sheetView>
  </sheetViews>
  <sheetFormatPr defaultColWidth="0" defaultRowHeight="13.8" zeroHeight="1" x14ac:dyDescent="0.3"/>
  <cols>
    <col min="1" max="1" width="2.09765625" style="56" customWidth="1"/>
    <col min="2" max="2" width="2.59765625" style="56" customWidth="1"/>
    <col min="3" max="3" width="3.59765625" style="56" customWidth="1"/>
    <col min="4" max="4" width="11.59765625" style="56" customWidth="1"/>
    <col min="5" max="5" width="23.59765625" style="56" customWidth="1"/>
    <col min="6" max="6" width="22.09765625" style="56" customWidth="1"/>
    <col min="7" max="7" width="13" style="56" customWidth="1"/>
    <col min="8" max="8" width="2.09765625" style="56" customWidth="1"/>
    <col min="9" max="9" width="11.09765625" style="56" customWidth="1"/>
    <col min="10" max="10" width="2.09765625" style="56" customWidth="1"/>
    <col min="11" max="11" width="13.09765625" style="56" customWidth="1"/>
    <col min="12" max="12" width="2.09765625" style="56" customWidth="1"/>
    <col min="13" max="13" width="11.09765625" style="56" customWidth="1"/>
    <col min="14" max="14" width="2.09765625" style="56" customWidth="1"/>
    <col min="15" max="15" width="11.09765625" style="56" customWidth="1"/>
    <col min="16" max="16" width="2.09765625" style="56" customWidth="1"/>
    <col min="17" max="17" width="11.09765625" style="56" customWidth="1"/>
    <col min="18" max="18" width="2.09765625" style="56" customWidth="1"/>
    <col min="19" max="19" width="12.59765625" style="56" customWidth="1"/>
    <col min="20" max="20" width="2.09765625" style="56" customWidth="1"/>
    <col min="21" max="21" width="12.59765625" style="82" customWidth="1"/>
    <col min="22" max="22" width="2.09765625" style="82" customWidth="1"/>
    <col min="23" max="23" width="11.09765625" style="83" customWidth="1"/>
    <col min="24" max="24" width="2.09765625" style="83" customWidth="1"/>
    <col min="25" max="25" width="13" style="83" customWidth="1"/>
    <col min="26" max="26" width="23.59765625" style="83" customWidth="1"/>
    <col min="27" max="27" width="7.09765625" style="83" customWidth="1"/>
    <col min="28" max="28" width="17.09765625" style="56" hidden="1" customWidth="1"/>
    <col min="29" max="37" width="0" style="56" hidden="1" customWidth="1"/>
    <col min="38" max="16384" width="9" style="56" hidden="1"/>
  </cols>
  <sheetData>
    <row r="1" spans="1:37" ht="15.75" customHeight="1" x14ac:dyDescent="0.3">
      <c r="A1" s="506"/>
      <c r="B1" s="507"/>
      <c r="C1" s="236"/>
      <c r="D1" s="768"/>
      <c r="E1" s="768"/>
      <c r="F1" s="768"/>
      <c r="G1" s="768"/>
      <c r="H1" s="236"/>
      <c r="I1" s="768"/>
      <c r="J1" s="768"/>
      <c r="K1" s="768"/>
      <c r="L1" s="768"/>
      <c r="M1" s="768"/>
      <c r="N1" s="768"/>
      <c r="O1" s="768"/>
      <c r="P1" s="768"/>
      <c r="Q1" s="768"/>
      <c r="R1" s="768"/>
      <c r="S1" s="768"/>
      <c r="T1" s="768"/>
      <c r="U1" s="768"/>
      <c r="V1" s="768"/>
      <c r="W1" s="768"/>
      <c r="X1" s="768"/>
      <c r="Y1" s="570"/>
      <c r="Z1" s="237"/>
      <c r="AA1" s="62"/>
    </row>
    <row r="2" spans="1:37" ht="16.5" customHeight="1" x14ac:dyDescent="0.3">
      <c r="A2" s="505"/>
      <c r="B2" s="507"/>
      <c r="C2" s="238"/>
      <c r="D2" s="238"/>
      <c r="E2" s="238"/>
      <c r="F2" s="238"/>
      <c r="G2" s="238"/>
      <c r="H2" s="238"/>
      <c r="I2" s="769"/>
      <c r="J2" s="769"/>
      <c r="K2" s="238"/>
      <c r="L2" s="238"/>
      <c r="M2" s="769"/>
      <c r="N2" s="769"/>
      <c r="O2" s="769"/>
      <c r="P2" s="769"/>
      <c r="Q2" s="769"/>
      <c r="R2" s="769"/>
      <c r="S2" s="769"/>
      <c r="T2" s="769"/>
      <c r="U2" s="769"/>
      <c r="V2" s="769"/>
      <c r="W2" s="769"/>
      <c r="X2" s="769"/>
      <c r="Y2" s="571"/>
      <c r="Z2" s="239"/>
      <c r="AA2" s="67"/>
    </row>
    <row r="3" spans="1:37" ht="12.75" customHeight="1" x14ac:dyDescent="0.3">
      <c r="A3" s="57"/>
      <c r="B3" s="64"/>
      <c r="C3" s="64"/>
      <c r="D3" s="64"/>
      <c r="E3" s="64"/>
      <c r="F3" s="648"/>
      <c r="G3" s="64"/>
      <c r="H3" s="64"/>
      <c r="I3" s="64"/>
      <c r="J3" s="64"/>
      <c r="K3" s="64"/>
      <c r="L3" s="64"/>
      <c r="M3" s="64"/>
      <c r="N3" s="64"/>
      <c r="O3" s="65"/>
      <c r="P3" s="65"/>
      <c r="Q3" s="66"/>
      <c r="R3" s="66"/>
      <c r="S3" s="66"/>
      <c r="T3" s="66"/>
      <c r="U3" s="66"/>
      <c r="V3" s="61"/>
      <c r="W3" s="66"/>
      <c r="X3" s="66"/>
      <c r="Y3" s="66"/>
      <c r="Z3" s="67"/>
      <c r="AA3" s="67"/>
    </row>
    <row r="4" spans="1:37" ht="12.75" customHeight="1" x14ac:dyDescent="0.3">
      <c r="A4" s="63"/>
      <c r="B4" s="64"/>
      <c r="C4" s="64"/>
      <c r="D4" s="64"/>
      <c r="E4" s="64"/>
      <c r="F4" s="64"/>
      <c r="G4" s="64"/>
      <c r="H4" s="64"/>
      <c r="I4" s="64"/>
      <c r="J4" s="64"/>
      <c r="K4" s="64"/>
      <c r="L4" s="64"/>
      <c r="M4" s="64"/>
      <c r="N4" s="64"/>
      <c r="O4" s="65"/>
      <c r="P4" s="65"/>
      <c r="Q4" s="66"/>
      <c r="R4" s="66"/>
      <c r="S4" s="66"/>
      <c r="T4" s="66"/>
      <c r="U4" s="66"/>
      <c r="V4" s="66"/>
      <c r="W4" s="141"/>
      <c r="X4" s="66"/>
      <c r="Y4" s="66"/>
      <c r="Z4" s="67"/>
      <c r="AA4" s="67"/>
    </row>
    <row r="5" spans="1:37" s="84" customFormat="1" ht="12.75" customHeight="1" x14ac:dyDescent="0.3">
      <c r="A5" s="63"/>
      <c r="B5" s="141"/>
      <c r="C5" s="141"/>
      <c r="D5" s="141"/>
      <c r="E5" s="141"/>
      <c r="F5" s="141"/>
      <c r="G5" s="141"/>
      <c r="H5" s="141"/>
      <c r="I5" s="141"/>
      <c r="J5" s="141"/>
      <c r="K5" s="141"/>
      <c r="L5" s="141"/>
      <c r="M5" s="141"/>
      <c r="N5" s="141"/>
      <c r="O5" s="141"/>
      <c r="P5" s="141"/>
      <c r="Q5" s="141"/>
      <c r="R5" s="141"/>
      <c r="S5" s="141"/>
      <c r="T5" s="85"/>
      <c r="U5" s="85"/>
      <c r="V5" s="85"/>
      <c r="W5" s="85"/>
      <c r="X5" s="141"/>
      <c r="Y5" s="141"/>
      <c r="Z5" s="67"/>
      <c r="AA5" s="189"/>
    </row>
    <row r="6" spans="1:37" ht="44.25" customHeight="1" x14ac:dyDescent="0.7">
      <c r="A6" s="63"/>
      <c r="B6" s="64"/>
      <c r="C6" s="64"/>
      <c r="D6" s="64"/>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Understanding the Firm</v>
      </c>
      <c r="G6" s="46"/>
      <c r="H6" s="46"/>
      <c r="I6" s="46"/>
      <c r="J6" s="46"/>
      <c r="K6" s="46"/>
      <c r="L6" s="46"/>
      <c r="M6" s="46"/>
      <c r="N6" s="68"/>
      <c r="O6" s="68"/>
      <c r="P6" s="68"/>
      <c r="Q6" s="135"/>
      <c r="R6" s="135"/>
      <c r="S6" s="135"/>
      <c r="T6" s="135"/>
      <c r="U6" s="715"/>
      <c r="V6" s="715"/>
      <c r="W6" s="715"/>
      <c r="X6" s="66"/>
      <c r="Y6" s="66"/>
      <c r="Z6" s="67"/>
      <c r="AA6" s="67"/>
    </row>
    <row r="7" spans="1:37" ht="12.6" customHeight="1" x14ac:dyDescent="0.7">
      <c r="A7" s="63"/>
      <c r="B7" s="64"/>
      <c r="C7" s="64"/>
      <c r="D7" s="64"/>
      <c r="E7" s="64"/>
      <c r="F7" s="647" t="str">
        <f ca="1">IF(OFFSET('Control Sheet'!$N$19,MATCH(RIGHT(CELL("filename",$A$1),LEN(CELL("filename",$A$1))-FIND("]",CELL("filename",$A$1),1)),'Control Sheet'!$C$19:$C$82,0),0)="No","This sheet is not required","")</f>
        <v/>
      </c>
      <c r="G7" s="64"/>
      <c r="H7" s="64"/>
      <c r="I7" s="64"/>
      <c r="J7" s="64"/>
      <c r="K7" s="64"/>
      <c r="L7" s="64"/>
      <c r="M7" s="64"/>
      <c r="N7" s="64"/>
      <c r="O7" s="65"/>
      <c r="P7" s="65"/>
      <c r="Q7" s="66"/>
      <c r="R7" s="66"/>
      <c r="S7" s="66"/>
      <c r="T7" s="66"/>
      <c r="U7" s="66"/>
      <c r="V7" s="66"/>
      <c r="W7" s="66"/>
      <c r="X7" s="66"/>
      <c r="Y7" s="66"/>
      <c r="Z7" s="67"/>
      <c r="AA7" s="67"/>
    </row>
    <row r="8" spans="1:37" ht="15.75" customHeight="1" x14ac:dyDescent="0.3">
      <c r="A8" s="63"/>
      <c r="B8" s="64"/>
      <c r="C8" s="64"/>
      <c r="D8" s="64"/>
      <c r="E8" s="64"/>
      <c r="F8" s="64"/>
      <c r="G8" s="64"/>
      <c r="H8" s="64"/>
      <c r="I8" s="64"/>
      <c r="J8" s="64"/>
      <c r="K8" s="64"/>
      <c r="L8" s="64"/>
      <c r="M8" s="64"/>
      <c r="N8" s="64"/>
      <c r="O8" s="65"/>
      <c r="P8" s="65"/>
      <c r="Q8" s="66"/>
      <c r="R8" s="66"/>
      <c r="S8" s="66"/>
      <c r="T8" s="66"/>
      <c r="U8" s="66"/>
      <c r="V8" s="66"/>
      <c r="W8" s="66"/>
      <c r="X8" s="66"/>
      <c r="Y8" s="581" t="str">
        <f>IF(COUNTIF(Y15:Y50,"Incomplete")&gt;0,"Incomplete","Complete")</f>
        <v>Incomplete</v>
      </c>
      <c r="Z8" s="67"/>
      <c r="AA8" s="67"/>
    </row>
    <row r="9" spans="1:37" ht="13.5" customHeight="1" thickBot="1" x14ac:dyDescent="0.35">
      <c r="A9" s="63"/>
      <c r="B9" s="64"/>
      <c r="C9" s="64"/>
      <c r="D9" s="64"/>
      <c r="E9" s="64"/>
      <c r="F9" s="64"/>
      <c r="G9" s="64"/>
      <c r="H9" s="69"/>
      <c r="I9" s="70"/>
      <c r="J9" s="70"/>
      <c r="K9" s="70"/>
      <c r="L9" s="70"/>
      <c r="M9" s="70"/>
      <c r="N9" s="64"/>
      <c r="O9" s="71"/>
      <c r="P9" s="65"/>
      <c r="Q9" s="66"/>
      <c r="R9" s="66"/>
      <c r="S9" s="66"/>
      <c r="T9" s="66"/>
      <c r="U9" s="66"/>
      <c r="V9" s="66"/>
      <c r="W9" s="66"/>
      <c r="X9" s="66"/>
      <c r="Y9" s="66"/>
      <c r="Z9" s="67"/>
      <c r="AA9" s="67"/>
    </row>
    <row r="10" spans="1:37" ht="15" customHeight="1" thickBot="1" x14ac:dyDescent="0.35">
      <c r="A10" s="63"/>
      <c r="B10" s="698"/>
      <c r="C10" s="699" t="s">
        <v>864</v>
      </c>
      <c r="D10" s="700"/>
      <c r="E10" s="700"/>
      <c r="F10" s="700"/>
      <c r="G10" s="700"/>
      <c r="H10" s="700"/>
      <c r="I10" s="700"/>
      <c r="J10" s="700"/>
      <c r="K10" s="700"/>
      <c r="L10" s="700"/>
      <c r="M10" s="700"/>
      <c r="N10" s="700"/>
      <c r="O10" s="700"/>
      <c r="P10" s="700"/>
      <c r="Q10" s="700"/>
      <c r="R10" s="700"/>
      <c r="S10" s="700"/>
      <c r="T10" s="700"/>
      <c r="U10" s="700"/>
      <c r="V10" s="700"/>
      <c r="W10" s="700"/>
      <c r="X10" s="700"/>
      <c r="Y10" s="700"/>
      <c r="Z10" s="701"/>
      <c r="AA10" s="67"/>
    </row>
    <row r="11" spans="1:37" ht="15" customHeight="1" x14ac:dyDescent="0.3">
      <c r="A11" s="63"/>
      <c r="B11" s="349"/>
      <c r="C11" s="358"/>
      <c r="D11" s="478"/>
      <c r="E11" s="350"/>
      <c r="F11" s="350"/>
      <c r="G11" s="350"/>
      <c r="H11" s="350"/>
      <c r="I11" s="350"/>
      <c r="J11" s="350"/>
      <c r="K11" s="350"/>
      <c r="L11" s="350"/>
      <c r="M11" s="350"/>
      <c r="N11" s="350"/>
      <c r="O11" s="350"/>
      <c r="P11" s="359"/>
      <c r="Q11" s="350"/>
      <c r="R11" s="350"/>
      <c r="S11" s="350"/>
      <c r="T11" s="350"/>
      <c r="U11" s="350"/>
      <c r="V11" s="350"/>
      <c r="W11" s="350"/>
      <c r="X11" s="350"/>
      <c r="Y11" s="350"/>
      <c r="Z11" s="351"/>
      <c r="AA11" s="67"/>
    </row>
    <row r="12" spans="1:37" ht="15" customHeight="1" x14ac:dyDescent="0.3">
      <c r="A12" s="63"/>
      <c r="B12" s="352"/>
      <c r="C12" s="473"/>
      <c r="D12" s="473"/>
      <c r="E12" s="479"/>
      <c r="F12" s="340"/>
      <c r="G12" s="472"/>
      <c r="H12" s="472"/>
      <c r="I12" s="340"/>
      <c r="J12" s="340"/>
      <c r="K12" s="340"/>
      <c r="L12" s="340"/>
      <c r="M12" s="340"/>
      <c r="N12" s="340"/>
      <c r="O12" s="340"/>
      <c r="P12" s="340"/>
      <c r="Q12" s="340"/>
      <c r="R12" s="340"/>
      <c r="S12" s="340"/>
      <c r="T12" s="340"/>
      <c r="U12" s="340"/>
      <c r="V12" s="340"/>
      <c r="W12" s="340"/>
      <c r="X12" s="344"/>
      <c r="Y12" s="344"/>
      <c r="Z12" s="460"/>
      <c r="AA12" s="67"/>
    </row>
    <row r="13" spans="1:37" ht="30" customHeight="1" x14ac:dyDescent="0.3">
      <c r="A13" s="63"/>
      <c r="B13" s="480"/>
      <c r="C13" s="772"/>
      <c r="D13" s="772"/>
      <c r="E13" s="772"/>
      <c r="F13" s="772"/>
      <c r="G13" s="772"/>
      <c r="H13" s="340"/>
      <c r="I13" s="340"/>
      <c r="J13" s="340"/>
      <c r="K13" s="727" t="s">
        <v>1375</v>
      </c>
      <c r="L13" s="340"/>
      <c r="M13" s="727" t="s">
        <v>1373</v>
      </c>
      <c r="N13" s="340"/>
      <c r="O13" s="727" t="s">
        <v>1374</v>
      </c>
      <c r="P13" s="340"/>
      <c r="Q13" s="770"/>
      <c r="R13" s="770"/>
      <c r="S13" s="770"/>
      <c r="T13" s="770"/>
      <c r="U13" s="770"/>
      <c r="V13" s="770"/>
      <c r="W13" s="770"/>
      <c r="X13" s="770"/>
      <c r="Y13" s="572"/>
      <c r="Z13" s="460"/>
      <c r="AA13" s="67"/>
      <c r="AD13" s="767"/>
      <c r="AE13" s="767"/>
      <c r="AF13" s="767"/>
      <c r="AG13" s="767"/>
      <c r="AH13" s="767"/>
      <c r="AI13" s="767"/>
      <c r="AJ13" s="767"/>
      <c r="AK13" s="767"/>
    </row>
    <row r="14" spans="1:37" ht="10.5" customHeight="1" thickBot="1" x14ac:dyDescent="0.35">
      <c r="A14" s="63"/>
      <c r="B14" s="352"/>
      <c r="C14" s="473"/>
      <c r="D14" s="340"/>
      <c r="E14" s="340"/>
      <c r="F14" s="472"/>
      <c r="G14" s="472"/>
      <c r="H14" s="340"/>
      <c r="I14" s="340"/>
      <c r="J14" s="340"/>
      <c r="K14" s="340"/>
      <c r="L14" s="340"/>
      <c r="M14" s="340"/>
      <c r="N14" s="340"/>
      <c r="O14" s="340"/>
      <c r="P14" s="340"/>
      <c r="Q14" s="770"/>
      <c r="R14" s="770"/>
      <c r="S14" s="770"/>
      <c r="T14" s="770"/>
      <c r="U14" s="770"/>
      <c r="V14" s="770"/>
      <c r="W14" s="770"/>
      <c r="X14" s="770"/>
      <c r="Y14" s="572"/>
      <c r="Z14" s="460"/>
      <c r="AA14" s="67"/>
      <c r="AD14" s="767"/>
      <c r="AE14" s="767"/>
      <c r="AF14" s="767"/>
      <c r="AG14" s="767"/>
      <c r="AH14" s="767"/>
      <c r="AI14" s="767"/>
      <c r="AJ14" s="767"/>
      <c r="AK14" s="767"/>
    </row>
    <row r="15" spans="1:37" ht="23.25" customHeight="1" thickBot="1" x14ac:dyDescent="0.35">
      <c r="A15" s="63"/>
      <c r="B15" s="352"/>
      <c r="C15" s="340" t="s">
        <v>1323</v>
      </c>
      <c r="D15" s="340"/>
      <c r="E15" s="340"/>
      <c r="F15" s="472"/>
      <c r="G15" s="472"/>
      <c r="H15" s="340"/>
      <c r="I15" s="340"/>
      <c r="J15" s="340"/>
      <c r="K15" s="729"/>
      <c r="L15" s="518"/>
      <c r="M15" s="722"/>
      <c r="N15" s="585"/>
      <c r="O15" s="722"/>
      <c r="P15" s="340"/>
      <c r="Q15" s="770"/>
      <c r="R15" s="770"/>
      <c r="S15" s="770"/>
      <c r="T15" s="770"/>
      <c r="U15" s="770"/>
      <c r="V15" s="770"/>
      <c r="W15" s="770"/>
      <c r="X15" s="770"/>
      <c r="Y15" s="643" t="str">
        <f>IF(OR(K15="",M15="",O15=""),"Incomplete","Complete")</f>
        <v>Incomplete</v>
      </c>
      <c r="Z15" s="460"/>
      <c r="AA15" s="67"/>
      <c r="AD15" s="767"/>
      <c r="AE15" s="767"/>
      <c r="AF15" s="767"/>
      <c r="AG15" s="767"/>
      <c r="AH15" s="767"/>
      <c r="AI15" s="767"/>
      <c r="AJ15" s="767"/>
      <c r="AK15" s="767"/>
    </row>
    <row r="16" spans="1:37" ht="14.4" thickBot="1" x14ac:dyDescent="0.35">
      <c r="A16" s="63"/>
      <c r="B16" s="352"/>
      <c r="C16" s="340"/>
      <c r="D16" s="340"/>
      <c r="E16" s="340"/>
      <c r="F16" s="472"/>
      <c r="G16" s="472"/>
      <c r="H16" s="340"/>
      <c r="I16" s="340"/>
      <c r="J16" s="340"/>
      <c r="K16" s="340"/>
      <c r="L16" s="340"/>
      <c r="M16" s="340"/>
      <c r="N16" s="340"/>
      <c r="O16" s="340"/>
      <c r="P16" s="340"/>
      <c r="Q16" s="770"/>
      <c r="R16" s="770"/>
      <c r="S16" s="770"/>
      <c r="T16" s="770"/>
      <c r="U16" s="770"/>
      <c r="V16" s="770"/>
      <c r="W16" s="770"/>
      <c r="X16" s="770"/>
      <c r="Y16" s="579"/>
      <c r="Z16" s="460"/>
      <c r="AA16" s="67"/>
      <c r="AD16" s="767"/>
      <c r="AE16" s="767"/>
      <c r="AF16" s="767"/>
      <c r="AG16" s="767"/>
      <c r="AH16" s="767"/>
      <c r="AI16" s="767"/>
      <c r="AJ16" s="767"/>
      <c r="AK16" s="767"/>
    </row>
    <row r="17" spans="1:37" ht="22.5" customHeight="1" thickBot="1" x14ac:dyDescent="0.35">
      <c r="A17" s="63"/>
      <c r="B17" s="352"/>
      <c r="C17" s="771" t="s">
        <v>1324</v>
      </c>
      <c r="D17" s="771"/>
      <c r="E17" s="771"/>
      <c r="F17" s="771"/>
      <c r="G17" s="771"/>
      <c r="H17" s="472"/>
      <c r="I17" s="340"/>
      <c r="J17" s="340"/>
      <c r="K17" s="729"/>
      <c r="L17" s="585"/>
      <c r="M17" s="722"/>
      <c r="N17" s="585"/>
      <c r="O17" s="722"/>
      <c r="P17" s="340"/>
      <c r="Q17" s="770"/>
      <c r="R17" s="770"/>
      <c r="S17" s="770"/>
      <c r="T17" s="770"/>
      <c r="U17" s="770"/>
      <c r="V17" s="770"/>
      <c r="W17" s="770"/>
      <c r="X17" s="770"/>
      <c r="Y17" s="643" t="str">
        <f>IF(OR(K17="",M17="",O17=""),"Incomplete","Complete")</f>
        <v>Incomplete</v>
      </c>
      <c r="Z17" s="460"/>
      <c r="AA17" s="67"/>
      <c r="AD17" s="767"/>
      <c r="AE17" s="767"/>
      <c r="AF17" s="767"/>
      <c r="AG17" s="767"/>
      <c r="AH17" s="767"/>
      <c r="AI17" s="767"/>
      <c r="AJ17" s="767"/>
      <c r="AK17" s="767"/>
    </row>
    <row r="18" spans="1:37" ht="15" customHeight="1" x14ac:dyDescent="0.3">
      <c r="A18" s="63"/>
      <c r="B18" s="352"/>
      <c r="C18" s="771"/>
      <c r="D18" s="771"/>
      <c r="E18" s="771"/>
      <c r="F18" s="771"/>
      <c r="G18" s="771"/>
      <c r="H18" s="340"/>
      <c r="I18" s="340"/>
      <c r="J18" s="340"/>
      <c r="K18" s="340"/>
      <c r="L18" s="340"/>
      <c r="M18" s="340"/>
      <c r="N18" s="340"/>
      <c r="O18" s="340"/>
      <c r="P18" s="340"/>
      <c r="Q18" s="770"/>
      <c r="R18" s="770"/>
      <c r="S18" s="770"/>
      <c r="T18" s="770"/>
      <c r="U18" s="770"/>
      <c r="V18" s="770"/>
      <c r="W18" s="770"/>
      <c r="X18" s="770"/>
      <c r="Y18" s="579"/>
      <c r="Z18" s="460"/>
      <c r="AA18" s="67"/>
      <c r="AD18" s="767"/>
      <c r="AE18" s="767"/>
      <c r="AF18" s="767"/>
      <c r="AG18" s="767"/>
      <c r="AH18" s="767"/>
      <c r="AI18" s="767"/>
      <c r="AJ18" s="767"/>
      <c r="AK18" s="767"/>
    </row>
    <row r="19" spans="1:37" ht="15" customHeight="1" x14ac:dyDescent="0.3">
      <c r="A19" s="63"/>
      <c r="B19" s="352"/>
      <c r="C19" s="473"/>
      <c r="D19" s="340"/>
      <c r="E19" s="340"/>
      <c r="F19" s="472"/>
      <c r="G19" s="472"/>
      <c r="H19" s="340"/>
      <c r="I19" s="340"/>
      <c r="J19" s="340"/>
      <c r="K19" s="340"/>
      <c r="L19" s="340"/>
      <c r="M19" s="340"/>
      <c r="N19" s="340"/>
      <c r="O19" s="340"/>
      <c r="P19" s="340"/>
      <c r="Q19" s="340"/>
      <c r="R19" s="340"/>
      <c r="S19" s="340"/>
      <c r="T19" s="340"/>
      <c r="U19" s="340"/>
      <c r="V19" s="340"/>
      <c r="W19" s="344"/>
      <c r="X19" s="344"/>
      <c r="Y19" s="344"/>
      <c r="Z19" s="460"/>
      <c r="AA19" s="67"/>
    </row>
    <row r="20" spans="1:37" ht="25.5" customHeight="1" x14ac:dyDescent="0.3">
      <c r="A20" s="63"/>
      <c r="B20" s="352"/>
      <c r="C20" s="771" t="s">
        <v>1072</v>
      </c>
      <c r="D20" s="771"/>
      <c r="E20" s="771"/>
      <c r="F20" s="771"/>
      <c r="G20" s="771"/>
      <c r="H20" s="472"/>
      <c r="I20" s="340"/>
      <c r="J20" s="340"/>
      <c r="K20" s="340"/>
      <c r="L20" s="340"/>
      <c r="M20" s="340"/>
      <c r="N20" s="340"/>
      <c r="O20" s="340"/>
      <c r="P20" s="340"/>
      <c r="Q20" s="340"/>
      <c r="R20" s="340"/>
      <c r="S20" s="344"/>
      <c r="T20" s="344"/>
      <c r="U20" s="344"/>
      <c r="V20" s="344"/>
      <c r="W20" s="344"/>
      <c r="X20" s="344"/>
      <c r="Y20" s="344"/>
      <c r="Z20" s="460"/>
      <c r="AA20" s="67"/>
    </row>
    <row r="21" spans="1:37" ht="10.5" customHeight="1" x14ac:dyDescent="0.3">
      <c r="A21" s="63"/>
      <c r="B21" s="352"/>
      <c r="C21" s="468"/>
      <c r="D21" s="468"/>
      <c r="E21" s="468"/>
      <c r="F21" s="468"/>
      <c r="G21" s="468"/>
      <c r="H21" s="472"/>
      <c r="I21" s="472"/>
      <c r="J21" s="472"/>
      <c r="K21" s="340"/>
      <c r="L21" s="472"/>
      <c r="M21" s="472"/>
      <c r="N21" s="340"/>
      <c r="O21" s="340"/>
      <c r="P21" s="340"/>
      <c r="Q21" s="340"/>
      <c r="R21" s="340"/>
      <c r="S21" s="344"/>
      <c r="T21" s="344"/>
      <c r="U21" s="344"/>
      <c r="V21" s="344"/>
      <c r="W21" s="344"/>
      <c r="X21" s="344"/>
      <c r="Y21" s="344"/>
      <c r="Z21" s="460"/>
      <c r="AA21" s="67"/>
    </row>
    <row r="22" spans="1:37" ht="20.25" customHeight="1" x14ac:dyDescent="0.3">
      <c r="A22" s="63"/>
      <c r="B22" s="352"/>
      <c r="C22" s="396" t="s">
        <v>1073</v>
      </c>
      <c r="D22" s="340"/>
      <c r="E22" s="340"/>
      <c r="F22" s="472"/>
      <c r="G22" s="729"/>
      <c r="H22" s="340"/>
      <c r="I22" s="340"/>
      <c r="J22" s="340"/>
      <c r="K22" s="340"/>
      <c r="L22" s="340"/>
      <c r="M22" s="340"/>
      <c r="N22" s="340"/>
      <c r="O22" s="340"/>
      <c r="P22" s="340"/>
      <c r="Q22" s="340"/>
      <c r="R22" s="340"/>
      <c r="S22" s="344"/>
      <c r="T22" s="344"/>
      <c r="U22" s="344"/>
      <c r="V22" s="344"/>
      <c r="W22" s="344"/>
      <c r="X22" s="344"/>
      <c r="Y22" s="582" t="str">
        <f>IF(OR(G22=""),"Incomplete","Complete")</f>
        <v>Incomplete</v>
      </c>
      <c r="Z22" s="460"/>
      <c r="AA22" s="67"/>
    </row>
    <row r="23" spans="1:37" ht="15" customHeight="1" x14ac:dyDescent="0.3">
      <c r="A23" s="63"/>
      <c r="B23" s="352"/>
      <c r="C23" s="340"/>
      <c r="D23" s="340"/>
      <c r="E23" s="340"/>
      <c r="F23" s="472"/>
      <c r="G23" s="586"/>
      <c r="H23" s="340"/>
      <c r="I23" s="340"/>
      <c r="J23" s="340"/>
      <c r="K23" s="340"/>
      <c r="L23" s="340"/>
      <c r="M23" s="340"/>
      <c r="N23" s="340"/>
      <c r="O23" s="340"/>
      <c r="P23" s="340"/>
      <c r="Q23" s="340"/>
      <c r="R23" s="340"/>
      <c r="S23" s="344"/>
      <c r="T23" s="344"/>
      <c r="U23" s="344"/>
      <c r="V23" s="344"/>
      <c r="W23" s="344"/>
      <c r="X23" s="344"/>
      <c r="Y23" s="344"/>
      <c r="Z23" s="460"/>
      <c r="AA23" s="67"/>
    </row>
    <row r="24" spans="1:37" ht="19.5" customHeight="1" x14ac:dyDescent="0.3">
      <c r="A24" s="63"/>
      <c r="B24" s="352"/>
      <c r="C24" s="396" t="s">
        <v>1074</v>
      </c>
      <c r="D24" s="340"/>
      <c r="E24" s="340"/>
      <c r="F24" s="481"/>
      <c r="G24" s="729"/>
      <c r="H24" s="340"/>
      <c r="I24" s="340"/>
      <c r="J24" s="340"/>
      <c r="K24" s="340"/>
      <c r="L24" s="340"/>
      <c r="M24" s="340"/>
      <c r="N24" s="340"/>
      <c r="O24" s="340"/>
      <c r="P24" s="340"/>
      <c r="Q24" s="340"/>
      <c r="R24" s="340"/>
      <c r="S24" s="344"/>
      <c r="T24" s="344"/>
      <c r="U24" s="344"/>
      <c r="V24" s="344"/>
      <c r="W24" s="344"/>
      <c r="X24" s="344"/>
      <c r="Y24" s="582" t="str">
        <f>IF(OR(G24=""),"Incomplete","Complete")</f>
        <v>Incomplete</v>
      </c>
      <c r="Z24" s="460"/>
      <c r="AA24" s="67"/>
    </row>
    <row r="25" spans="1:37" ht="15" customHeight="1" x14ac:dyDescent="0.3">
      <c r="A25" s="63"/>
      <c r="B25" s="352"/>
      <c r="C25" s="340"/>
      <c r="D25" s="340"/>
      <c r="E25" s="340"/>
      <c r="F25" s="472"/>
      <c r="G25" s="340"/>
      <c r="H25" s="340"/>
      <c r="I25" s="340"/>
      <c r="J25" s="340"/>
      <c r="K25" s="340"/>
      <c r="L25" s="340"/>
      <c r="M25" s="340"/>
      <c r="N25" s="340"/>
      <c r="O25" s="340"/>
      <c r="P25" s="340"/>
      <c r="Q25" s="340"/>
      <c r="R25" s="340"/>
      <c r="S25" s="344"/>
      <c r="T25" s="344"/>
      <c r="U25" s="344"/>
      <c r="V25" s="344"/>
      <c r="W25" s="344"/>
      <c r="X25" s="344"/>
      <c r="Y25" s="344"/>
      <c r="Z25" s="460"/>
      <c r="AA25" s="67"/>
    </row>
    <row r="26" spans="1:37" ht="15" customHeight="1" x14ac:dyDescent="0.3">
      <c r="A26" s="63"/>
      <c r="B26" s="352"/>
      <c r="C26" s="473"/>
      <c r="D26" s="340"/>
      <c r="E26" s="340"/>
      <c r="F26" s="472"/>
      <c r="G26" s="474"/>
      <c r="H26" s="340"/>
      <c r="I26" s="340"/>
      <c r="J26" s="340"/>
      <c r="K26" s="340"/>
      <c r="L26" s="340"/>
      <c r="M26" s="340"/>
      <c r="N26" s="340"/>
      <c r="O26" s="340"/>
      <c r="P26" s="340"/>
      <c r="Q26" s="340"/>
      <c r="R26" s="340"/>
      <c r="S26" s="340"/>
      <c r="T26" s="340"/>
      <c r="U26" s="340"/>
      <c r="V26" s="340"/>
      <c r="W26" s="344"/>
      <c r="X26" s="344"/>
      <c r="Y26" s="344"/>
      <c r="Z26" s="460"/>
      <c r="AA26" s="67"/>
    </row>
    <row r="27" spans="1:37" ht="15" customHeight="1" thickBot="1" x14ac:dyDescent="0.35">
      <c r="A27" s="63"/>
      <c r="B27" s="354"/>
      <c r="C27" s="482"/>
      <c r="D27" s="482"/>
      <c r="E27" s="355"/>
      <c r="F27" s="355"/>
      <c r="G27" s="476"/>
      <c r="H27" s="476"/>
      <c r="I27" s="355"/>
      <c r="J27" s="355"/>
      <c r="K27" s="355"/>
      <c r="L27" s="355"/>
      <c r="M27" s="355"/>
      <c r="N27" s="355"/>
      <c r="O27" s="355"/>
      <c r="P27" s="355"/>
      <c r="Q27" s="355"/>
      <c r="R27" s="369"/>
      <c r="S27" s="369"/>
      <c r="T27" s="369"/>
      <c r="U27" s="369"/>
      <c r="V27" s="369"/>
      <c r="W27" s="369"/>
      <c r="X27" s="369"/>
      <c r="Y27" s="369"/>
      <c r="Z27" s="461"/>
      <c r="AA27" s="67"/>
    </row>
    <row r="28" spans="1:37" ht="15" customHeight="1" thickBot="1" x14ac:dyDescent="0.35">
      <c r="A28" s="63"/>
      <c r="B28" s="72"/>
      <c r="C28" s="72"/>
      <c r="D28" s="72"/>
      <c r="E28" s="72"/>
      <c r="F28" s="72"/>
      <c r="G28" s="72"/>
      <c r="H28" s="69"/>
      <c r="I28" s="70"/>
      <c r="J28" s="70"/>
      <c r="K28" s="70"/>
      <c r="L28" s="70"/>
      <c r="M28" s="70"/>
      <c r="N28" s="70"/>
      <c r="O28" s="70"/>
      <c r="P28" s="70"/>
      <c r="Q28" s="70"/>
      <c r="R28" s="70"/>
      <c r="S28" s="70"/>
      <c r="T28" s="70"/>
      <c r="U28" s="70"/>
      <c r="V28" s="70"/>
      <c r="W28" s="73"/>
      <c r="X28" s="73"/>
      <c r="Y28" s="73"/>
      <c r="Z28" s="73"/>
      <c r="AA28" s="184"/>
    </row>
    <row r="29" spans="1:37" ht="15" customHeight="1" thickBot="1" x14ac:dyDescent="0.35">
      <c r="A29" s="63"/>
      <c r="B29" s="254"/>
      <c r="C29" s="255" t="s">
        <v>943</v>
      </c>
      <c r="D29" s="255"/>
      <c r="E29" s="256"/>
      <c r="F29" s="256"/>
      <c r="G29" s="256"/>
      <c r="H29" s="256"/>
      <c r="I29" s="256"/>
      <c r="J29" s="256"/>
      <c r="K29" s="256"/>
      <c r="L29" s="256"/>
      <c r="M29" s="256"/>
      <c r="N29" s="256"/>
      <c r="O29" s="256"/>
      <c r="P29" s="257"/>
      <c r="Q29" s="256"/>
      <c r="R29" s="256"/>
      <c r="S29" s="256"/>
      <c r="T29" s="256"/>
      <c r="U29" s="256"/>
      <c r="V29" s="256"/>
      <c r="W29" s="256"/>
      <c r="X29" s="315"/>
      <c r="Y29" s="315"/>
      <c r="Z29" s="258"/>
      <c r="AA29" s="67"/>
    </row>
    <row r="30" spans="1:37" ht="15" customHeight="1" x14ac:dyDescent="0.3">
      <c r="A30" s="63"/>
      <c r="B30" s="349"/>
      <c r="C30" s="358"/>
      <c r="D30" s="358"/>
      <c r="E30" s="350"/>
      <c r="F30" s="350"/>
      <c r="G30" s="350"/>
      <c r="H30" s="350"/>
      <c r="I30" s="350"/>
      <c r="J30" s="350"/>
      <c r="K30" s="350"/>
      <c r="L30" s="350"/>
      <c r="M30" s="350"/>
      <c r="N30" s="350"/>
      <c r="O30" s="350"/>
      <c r="P30" s="359"/>
      <c r="Q30" s="477"/>
      <c r="R30" s="477"/>
      <c r="S30" s="350"/>
      <c r="T30" s="350"/>
      <c r="U30" s="350"/>
      <c r="V30" s="350"/>
      <c r="W30" s="350"/>
      <c r="X30" s="350"/>
      <c r="Y30" s="350"/>
      <c r="Z30" s="351"/>
      <c r="AA30" s="67"/>
    </row>
    <row r="31" spans="1:37" ht="15" customHeight="1" x14ac:dyDescent="0.3">
      <c r="A31" s="63"/>
      <c r="B31" s="352"/>
      <c r="C31" s="771" t="s">
        <v>1383</v>
      </c>
      <c r="D31" s="771"/>
      <c r="E31" s="771"/>
      <c r="F31" s="771"/>
      <c r="G31" s="771"/>
      <c r="H31" s="771"/>
      <c r="I31" s="472"/>
      <c r="J31" s="340"/>
      <c r="K31" s="713" t="s">
        <v>48</v>
      </c>
      <c r="L31" s="340"/>
      <c r="M31" s="713" t="s">
        <v>49</v>
      </c>
      <c r="N31" s="340"/>
      <c r="O31" s="340"/>
      <c r="P31" s="340"/>
      <c r="Q31" s="340"/>
      <c r="R31" s="340"/>
      <c r="S31" s="344"/>
      <c r="T31" s="344"/>
      <c r="U31" s="340"/>
      <c r="V31" s="340"/>
      <c r="W31" s="340"/>
      <c r="X31" s="340"/>
      <c r="Y31" s="340"/>
      <c r="Z31" s="353"/>
      <c r="AA31" s="67"/>
    </row>
    <row r="32" spans="1:37" ht="15" customHeight="1" x14ac:dyDescent="0.3">
      <c r="A32" s="63"/>
      <c r="B32" s="352"/>
      <c r="C32" s="771"/>
      <c r="D32" s="771"/>
      <c r="E32" s="771"/>
      <c r="F32" s="771"/>
      <c r="G32" s="771"/>
      <c r="H32" s="771"/>
      <c r="I32" s="340"/>
      <c r="J32" s="340"/>
      <c r="K32" s="340"/>
      <c r="L32" s="340"/>
      <c r="M32" s="340"/>
      <c r="N32" s="340"/>
      <c r="O32" s="340"/>
      <c r="P32" s="340"/>
      <c r="Q32" s="340"/>
      <c r="R32" s="340"/>
      <c r="S32" s="344"/>
      <c r="T32" s="344"/>
      <c r="U32" s="340"/>
      <c r="V32" s="340"/>
      <c r="W32" s="340"/>
      <c r="X32" s="340"/>
      <c r="Y32" s="340"/>
      <c r="Z32" s="353"/>
      <c r="AA32" s="67"/>
    </row>
    <row r="33" spans="1:27" ht="15" customHeight="1" x14ac:dyDescent="0.3">
      <c r="A33" s="63"/>
      <c r="B33" s="352"/>
      <c r="C33" s="473"/>
      <c r="D33" s="473"/>
      <c r="E33" s="340"/>
      <c r="F33" s="340"/>
      <c r="G33" s="472"/>
      <c r="H33" s="474" t="s">
        <v>6</v>
      </c>
      <c r="I33" s="340"/>
      <c r="J33" s="340"/>
      <c r="K33" s="584"/>
      <c r="L33" s="518"/>
      <c r="M33" s="584"/>
      <c r="N33" s="340"/>
      <c r="O33" s="340"/>
      <c r="P33" s="340"/>
      <c r="Q33" s="340"/>
      <c r="R33" s="474"/>
      <c r="S33" s="344"/>
      <c r="T33" s="344"/>
      <c r="U33" s="340"/>
      <c r="V33" s="340"/>
      <c r="W33" s="340"/>
      <c r="X33" s="340"/>
      <c r="Y33" s="582" t="str">
        <f>IF(OR(K33="",M33=""),"Incomplete","Complete")</f>
        <v>Incomplete</v>
      </c>
      <c r="Z33" s="353"/>
      <c r="AA33" s="67"/>
    </row>
    <row r="34" spans="1:27" ht="15" customHeight="1" x14ac:dyDescent="0.3">
      <c r="A34" s="63"/>
      <c r="B34" s="352"/>
      <c r="C34" s="473"/>
      <c r="D34" s="473"/>
      <c r="E34" s="340"/>
      <c r="F34" s="340"/>
      <c r="G34" s="472"/>
      <c r="H34" s="474"/>
      <c r="I34" s="340"/>
      <c r="J34" s="340"/>
      <c r="K34" s="340"/>
      <c r="L34" s="340"/>
      <c r="M34" s="340"/>
      <c r="N34" s="340"/>
      <c r="O34" s="340"/>
      <c r="P34" s="340"/>
      <c r="Q34" s="340"/>
      <c r="R34" s="474"/>
      <c r="S34" s="344"/>
      <c r="T34" s="344"/>
      <c r="U34" s="340"/>
      <c r="V34" s="340"/>
      <c r="W34" s="340"/>
      <c r="X34" s="340"/>
      <c r="Y34" s="578"/>
      <c r="Z34" s="353"/>
      <c r="AA34" s="67"/>
    </row>
    <row r="35" spans="1:27" ht="15" customHeight="1" x14ac:dyDescent="0.3">
      <c r="A35" s="63"/>
      <c r="B35" s="352"/>
      <c r="C35" s="473"/>
      <c r="D35" s="473"/>
      <c r="E35" s="340"/>
      <c r="F35" s="340"/>
      <c r="G35" s="472"/>
      <c r="H35" s="474" t="s">
        <v>846</v>
      </c>
      <c r="I35" s="340"/>
      <c r="J35" s="340"/>
      <c r="K35" s="584"/>
      <c r="L35" s="518"/>
      <c r="M35" s="584"/>
      <c r="N35" s="340"/>
      <c r="O35" s="340"/>
      <c r="P35" s="340"/>
      <c r="Q35" s="340"/>
      <c r="R35" s="474"/>
      <c r="S35" s="344"/>
      <c r="T35" s="344"/>
      <c r="U35" s="340"/>
      <c r="V35" s="340"/>
      <c r="W35" s="340"/>
      <c r="X35" s="340"/>
      <c r="Y35" s="582" t="str">
        <f>IF(OR(K35="",M35=""),"Incomplete","Complete")</f>
        <v>Incomplete</v>
      </c>
      <c r="Z35" s="353"/>
      <c r="AA35" s="67"/>
    </row>
    <row r="36" spans="1:27" ht="15" customHeight="1" x14ac:dyDescent="0.3">
      <c r="A36" s="63"/>
      <c r="B36" s="352"/>
      <c r="C36" s="473"/>
      <c r="D36" s="473"/>
      <c r="E36" s="340"/>
      <c r="F36" s="340"/>
      <c r="G36" s="472"/>
      <c r="H36" s="474"/>
      <c r="I36" s="340"/>
      <c r="J36" s="340"/>
      <c r="K36" s="340"/>
      <c r="L36" s="340"/>
      <c r="M36" s="340"/>
      <c r="N36" s="340"/>
      <c r="O36" s="340"/>
      <c r="P36" s="340"/>
      <c r="Q36" s="340"/>
      <c r="R36" s="474"/>
      <c r="S36" s="344"/>
      <c r="T36" s="344"/>
      <c r="U36" s="340"/>
      <c r="V36" s="340"/>
      <c r="W36" s="340"/>
      <c r="X36" s="340"/>
      <c r="Y36" s="578"/>
      <c r="Z36" s="353"/>
      <c r="AA36" s="67"/>
    </row>
    <row r="37" spans="1:27" ht="15" customHeight="1" x14ac:dyDescent="0.3">
      <c r="A37" s="63"/>
      <c r="B37" s="352"/>
      <c r="C37" s="473"/>
      <c r="D37" s="473"/>
      <c r="E37" s="340"/>
      <c r="F37" s="340"/>
      <c r="G37" s="472"/>
      <c r="H37" s="474" t="s">
        <v>953</v>
      </c>
      <c r="I37" s="340"/>
      <c r="J37" s="340"/>
      <c r="K37" s="584"/>
      <c r="L37" s="518"/>
      <c r="M37" s="584"/>
      <c r="N37" s="340"/>
      <c r="O37" s="340"/>
      <c r="P37" s="340"/>
      <c r="Q37" s="340"/>
      <c r="R37" s="474"/>
      <c r="S37" s="344"/>
      <c r="T37" s="344"/>
      <c r="U37" s="340"/>
      <c r="V37" s="340"/>
      <c r="W37" s="340"/>
      <c r="X37" s="340"/>
      <c r="Y37" s="582" t="str">
        <f>IF(OR(K37="",M37=""),"Incomplete","Complete")</f>
        <v>Incomplete</v>
      </c>
      <c r="Z37" s="353"/>
      <c r="AA37" s="67"/>
    </row>
    <row r="38" spans="1:27" ht="15" customHeight="1" x14ac:dyDescent="0.3">
      <c r="A38" s="63"/>
      <c r="B38" s="352"/>
      <c r="C38" s="473"/>
      <c r="D38" s="473"/>
      <c r="E38" s="340"/>
      <c r="F38" s="340"/>
      <c r="G38" s="472"/>
      <c r="H38" s="474"/>
      <c r="I38" s="340"/>
      <c r="J38" s="340"/>
      <c r="K38" s="340"/>
      <c r="L38" s="340"/>
      <c r="M38" s="340"/>
      <c r="N38" s="340"/>
      <c r="O38" s="340"/>
      <c r="P38" s="340"/>
      <c r="Q38" s="340"/>
      <c r="R38" s="474"/>
      <c r="S38" s="344"/>
      <c r="T38" s="344"/>
      <c r="U38" s="340"/>
      <c r="V38" s="340"/>
      <c r="W38" s="340"/>
      <c r="X38" s="340"/>
      <c r="Y38" s="578"/>
      <c r="Z38" s="353"/>
      <c r="AA38" s="67"/>
    </row>
    <row r="39" spans="1:27" ht="15" customHeight="1" x14ac:dyDescent="0.3">
      <c r="A39" s="63"/>
      <c r="B39" s="352"/>
      <c r="C39" s="473"/>
      <c r="D39" s="473"/>
      <c r="E39" s="340"/>
      <c r="F39" s="340"/>
      <c r="G39" s="472"/>
      <c r="H39" s="474" t="s">
        <v>952</v>
      </c>
      <c r="I39" s="340"/>
      <c r="J39" s="340"/>
      <c r="K39" s="584"/>
      <c r="L39" s="518"/>
      <c r="M39" s="584"/>
      <c r="N39" s="340"/>
      <c r="O39" s="340"/>
      <c r="P39" s="340"/>
      <c r="Q39" s="340"/>
      <c r="R39" s="474"/>
      <c r="S39" s="344"/>
      <c r="T39" s="344"/>
      <c r="U39" s="340"/>
      <c r="V39" s="340"/>
      <c r="W39" s="340"/>
      <c r="X39" s="340"/>
      <c r="Y39" s="582" t="str">
        <f>IF(OR(K39="",M39=""),"Incomplete","Complete")</f>
        <v>Incomplete</v>
      </c>
      <c r="Z39" s="353"/>
      <c r="AA39" s="67"/>
    </row>
    <row r="40" spans="1:27" ht="15" customHeight="1" x14ac:dyDescent="0.3">
      <c r="A40" s="63"/>
      <c r="B40" s="352"/>
      <c r="C40" s="473"/>
      <c r="D40" s="473"/>
      <c r="E40" s="340"/>
      <c r="F40" s="340"/>
      <c r="G40" s="472"/>
      <c r="H40" s="474"/>
      <c r="I40" s="340"/>
      <c r="J40" s="340"/>
      <c r="K40" s="340"/>
      <c r="L40" s="340"/>
      <c r="M40" s="340"/>
      <c r="N40" s="340"/>
      <c r="O40" s="340"/>
      <c r="P40" s="340"/>
      <c r="Q40" s="340"/>
      <c r="R40" s="474"/>
      <c r="S40" s="344"/>
      <c r="T40" s="344"/>
      <c r="U40" s="340"/>
      <c r="V40" s="340"/>
      <c r="W40" s="340"/>
      <c r="X40" s="340"/>
      <c r="Y40" s="578"/>
      <c r="Z40" s="353"/>
      <c r="AA40" s="67"/>
    </row>
    <row r="41" spans="1:27" ht="15" customHeight="1" x14ac:dyDescent="0.3">
      <c r="A41" s="63"/>
      <c r="B41" s="352"/>
      <c r="C41" s="473"/>
      <c r="D41" s="473"/>
      <c r="E41" s="340"/>
      <c r="F41" s="340"/>
      <c r="G41" s="474"/>
      <c r="H41" s="474" t="s">
        <v>7</v>
      </c>
      <c r="I41" s="340"/>
      <c r="J41" s="340"/>
      <c r="K41" s="584"/>
      <c r="L41" s="518"/>
      <c r="M41" s="584"/>
      <c r="N41" s="340"/>
      <c r="O41" s="340"/>
      <c r="P41" s="340"/>
      <c r="Q41" s="340"/>
      <c r="R41" s="474"/>
      <c r="S41" s="344"/>
      <c r="T41" s="344"/>
      <c r="U41" s="340"/>
      <c r="V41" s="340"/>
      <c r="W41" s="340"/>
      <c r="X41" s="340"/>
      <c r="Y41" s="582" t="str">
        <f>IF(OR(K41="",M41=""),"Incomplete","Complete")</f>
        <v>Incomplete</v>
      </c>
      <c r="Z41" s="353"/>
      <c r="AA41" s="67"/>
    </row>
    <row r="42" spans="1:27" ht="15" customHeight="1" x14ac:dyDescent="0.3">
      <c r="A42" s="63"/>
      <c r="B42" s="352"/>
      <c r="C42" s="473"/>
      <c r="D42" s="473"/>
      <c r="E42" s="340"/>
      <c r="F42" s="340"/>
      <c r="G42" s="472"/>
      <c r="H42" s="474"/>
      <c r="I42" s="340"/>
      <c r="J42" s="340"/>
      <c r="K42" s="340"/>
      <c r="L42" s="340"/>
      <c r="M42" s="340"/>
      <c r="N42" s="340"/>
      <c r="O42" s="340"/>
      <c r="P42" s="340"/>
      <c r="Q42" s="340"/>
      <c r="R42" s="474"/>
      <c r="S42" s="344"/>
      <c r="T42" s="344"/>
      <c r="U42" s="340"/>
      <c r="V42" s="340"/>
      <c r="W42" s="340"/>
      <c r="X42" s="340"/>
      <c r="Y42" s="578"/>
      <c r="Z42" s="353"/>
      <c r="AA42" s="67"/>
    </row>
    <row r="43" spans="1:27" ht="15" customHeight="1" x14ac:dyDescent="0.3">
      <c r="A43" s="63"/>
      <c r="B43" s="352"/>
      <c r="C43" s="473"/>
      <c r="D43" s="473"/>
      <c r="E43" s="340"/>
      <c r="F43" s="340"/>
      <c r="G43" s="340"/>
      <c r="H43" s="474" t="s">
        <v>104</v>
      </c>
      <c r="I43" s="340"/>
      <c r="J43" s="340"/>
      <c r="K43" s="584"/>
      <c r="L43" s="518"/>
      <c r="M43" s="584"/>
      <c r="N43" s="340"/>
      <c r="O43" s="340"/>
      <c r="P43" s="340"/>
      <c r="Q43" s="340"/>
      <c r="R43" s="474"/>
      <c r="S43" s="344"/>
      <c r="T43" s="344"/>
      <c r="U43" s="340"/>
      <c r="V43" s="340"/>
      <c r="W43" s="340"/>
      <c r="X43" s="340"/>
      <c r="Y43" s="582" t="str">
        <f>IF(OR(K43="",M43=""),"Incomplete","Complete")</f>
        <v>Incomplete</v>
      </c>
      <c r="Z43" s="353"/>
      <c r="AA43" s="67"/>
    </row>
    <row r="44" spans="1:27" ht="15" customHeight="1" x14ac:dyDescent="0.3">
      <c r="A44" s="63"/>
      <c r="B44" s="352"/>
      <c r="C44" s="473"/>
      <c r="D44" s="473"/>
      <c r="E44" s="340"/>
      <c r="F44" s="340"/>
      <c r="G44" s="340"/>
      <c r="H44" s="474"/>
      <c r="I44" s="340"/>
      <c r="J44" s="340"/>
      <c r="K44" s="340"/>
      <c r="L44" s="340"/>
      <c r="M44" s="340"/>
      <c r="N44" s="340"/>
      <c r="O44" s="340"/>
      <c r="P44" s="340"/>
      <c r="Q44" s="340"/>
      <c r="R44" s="474"/>
      <c r="S44" s="344"/>
      <c r="T44" s="344"/>
      <c r="U44" s="340"/>
      <c r="V44" s="340"/>
      <c r="W44" s="340"/>
      <c r="X44" s="340"/>
      <c r="Y44" s="578"/>
      <c r="Z44" s="353"/>
      <c r="AA44" s="67"/>
    </row>
    <row r="45" spans="1:27" ht="15" customHeight="1" x14ac:dyDescent="0.3">
      <c r="A45" s="63"/>
      <c r="B45" s="352"/>
      <c r="C45" s="473"/>
      <c r="D45" s="473"/>
      <c r="E45" s="340"/>
      <c r="F45" s="340"/>
      <c r="G45" s="340"/>
      <c r="H45" s="474" t="s">
        <v>865</v>
      </c>
      <c r="I45" s="340"/>
      <c r="J45" s="340"/>
      <c r="K45" s="584"/>
      <c r="L45" s="518"/>
      <c r="M45" s="584"/>
      <c r="N45" s="340"/>
      <c r="O45" s="340"/>
      <c r="P45" s="340"/>
      <c r="Q45" s="340"/>
      <c r="R45" s="474"/>
      <c r="S45" s="344"/>
      <c r="T45" s="344"/>
      <c r="U45" s="340"/>
      <c r="V45" s="340"/>
      <c r="W45" s="340"/>
      <c r="X45" s="340"/>
      <c r="Y45" s="582" t="str">
        <f>IF(OR(K45="",M45=""),"Incomplete","Complete")</f>
        <v>Incomplete</v>
      </c>
      <c r="Z45" s="353"/>
      <c r="AA45" s="67"/>
    </row>
    <row r="46" spans="1:27" ht="15" customHeight="1" x14ac:dyDescent="0.3">
      <c r="A46" s="63"/>
      <c r="B46" s="352"/>
      <c r="C46" s="473"/>
      <c r="D46" s="473"/>
      <c r="E46" s="340"/>
      <c r="F46" s="340"/>
      <c r="G46" s="340"/>
      <c r="H46" s="474"/>
      <c r="I46" s="340"/>
      <c r="J46" s="340"/>
      <c r="K46" s="340"/>
      <c r="L46" s="340"/>
      <c r="M46" s="340"/>
      <c r="N46" s="340"/>
      <c r="O46" s="340"/>
      <c r="P46" s="340"/>
      <c r="Q46" s="340"/>
      <c r="R46" s="474"/>
      <c r="S46" s="344"/>
      <c r="T46" s="344"/>
      <c r="U46" s="340"/>
      <c r="V46" s="340"/>
      <c r="W46" s="340"/>
      <c r="X46" s="340"/>
      <c r="Y46" s="578"/>
      <c r="Z46" s="353"/>
      <c r="AA46" s="67"/>
    </row>
    <row r="47" spans="1:27" ht="15" customHeight="1" x14ac:dyDescent="0.3">
      <c r="A47" s="63"/>
      <c r="B47" s="352"/>
      <c r="C47" s="473"/>
      <c r="D47" s="473"/>
      <c r="E47" s="340"/>
      <c r="F47" s="340"/>
      <c r="G47" s="340"/>
      <c r="H47" s="474" t="s">
        <v>847</v>
      </c>
      <c r="I47" s="340"/>
      <c r="J47" s="340"/>
      <c r="K47" s="584"/>
      <c r="L47" s="518"/>
      <c r="M47" s="584"/>
      <c r="N47" s="340"/>
      <c r="O47" s="340"/>
      <c r="P47" s="340"/>
      <c r="Q47" s="340"/>
      <c r="R47" s="474"/>
      <c r="S47" s="344"/>
      <c r="T47" s="344"/>
      <c r="U47" s="340"/>
      <c r="V47" s="340"/>
      <c r="W47" s="340"/>
      <c r="X47" s="340"/>
      <c r="Y47" s="582" t="str">
        <f>IF(OR(K47="",M47=""),"Incomplete","Complete")</f>
        <v>Incomplete</v>
      </c>
      <c r="Z47" s="353"/>
      <c r="AA47" s="67"/>
    </row>
    <row r="48" spans="1:27" ht="15" customHeight="1" x14ac:dyDescent="0.3">
      <c r="A48" s="63"/>
      <c r="B48" s="352"/>
      <c r="C48" s="473"/>
      <c r="D48" s="473"/>
      <c r="E48" s="340"/>
      <c r="F48" s="340"/>
      <c r="G48" s="472"/>
      <c r="H48" s="474"/>
      <c r="I48" s="340"/>
      <c r="J48" s="340"/>
      <c r="K48" s="340"/>
      <c r="L48" s="340"/>
      <c r="M48" s="340"/>
      <c r="N48" s="340"/>
      <c r="O48" s="340"/>
      <c r="P48" s="340"/>
      <c r="Q48" s="340"/>
      <c r="R48" s="340"/>
      <c r="S48" s="344"/>
      <c r="T48" s="344"/>
      <c r="U48" s="340"/>
      <c r="V48" s="340"/>
      <c r="W48" s="340"/>
      <c r="X48" s="340"/>
      <c r="Y48" s="340"/>
      <c r="Z48" s="353"/>
      <c r="AA48" s="67"/>
    </row>
    <row r="49" spans="1:27" ht="15" customHeight="1" thickBot="1" x14ac:dyDescent="0.35">
      <c r="A49" s="63"/>
      <c r="B49" s="354"/>
      <c r="C49" s="475"/>
      <c r="D49" s="475"/>
      <c r="E49" s="355"/>
      <c r="F49" s="355"/>
      <c r="G49" s="476"/>
      <c r="H49" s="476"/>
      <c r="I49" s="355"/>
      <c r="J49" s="355"/>
      <c r="K49" s="355"/>
      <c r="L49" s="355"/>
      <c r="M49" s="355"/>
      <c r="N49" s="355"/>
      <c r="O49" s="355"/>
      <c r="P49" s="355"/>
      <c r="Q49" s="355"/>
      <c r="R49" s="355"/>
      <c r="S49" s="369"/>
      <c r="T49" s="369"/>
      <c r="U49" s="369"/>
      <c r="V49" s="369"/>
      <c r="W49" s="369"/>
      <c r="X49" s="369"/>
      <c r="Y49" s="369"/>
      <c r="Z49" s="356"/>
      <c r="AA49" s="67"/>
    </row>
    <row r="50" spans="1:27" ht="15" customHeight="1" thickBot="1" x14ac:dyDescent="0.35">
      <c r="A50" s="63"/>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7"/>
    </row>
    <row r="51" spans="1:27" ht="15" customHeight="1" thickBot="1" x14ac:dyDescent="0.35">
      <c r="A51" s="63"/>
      <c r="B51" s="259"/>
      <c r="C51" s="260" t="s">
        <v>1204</v>
      </c>
      <c r="D51" s="260"/>
      <c r="E51" s="261"/>
      <c r="F51" s="261"/>
      <c r="G51" s="261"/>
      <c r="H51" s="261"/>
      <c r="I51" s="261"/>
      <c r="J51" s="261"/>
      <c r="K51" s="262"/>
      <c r="L51" s="261"/>
      <c r="M51" s="261"/>
      <c r="N51" s="261"/>
      <c r="O51" s="261"/>
      <c r="P51" s="261"/>
      <c r="Q51" s="261"/>
      <c r="R51" s="261"/>
      <c r="S51" s="261"/>
      <c r="T51" s="261"/>
      <c r="U51" s="261"/>
      <c r="V51" s="261"/>
      <c r="W51" s="261"/>
      <c r="X51" s="261"/>
      <c r="Y51" s="261"/>
      <c r="Z51" s="263"/>
      <c r="AA51" s="67"/>
    </row>
    <row r="52" spans="1:27" ht="15" customHeight="1" x14ac:dyDescent="0.3">
      <c r="A52" s="63"/>
      <c r="B52" s="370"/>
      <c r="C52" s="371"/>
      <c r="D52" s="371"/>
      <c r="E52" s="372"/>
      <c r="F52" s="372"/>
      <c r="G52" s="372"/>
      <c r="H52" s="372"/>
      <c r="I52" s="372"/>
      <c r="J52" s="372"/>
      <c r="K52" s="374"/>
      <c r="L52" s="372"/>
      <c r="M52" s="372"/>
      <c r="N52" s="372"/>
      <c r="O52" s="372"/>
      <c r="P52" s="372"/>
      <c r="Q52" s="372"/>
      <c r="R52" s="372"/>
      <c r="S52" s="372"/>
      <c r="T52" s="372"/>
      <c r="U52" s="372"/>
      <c r="V52" s="372"/>
      <c r="W52" s="372"/>
      <c r="X52" s="372"/>
      <c r="Y52" s="346"/>
      <c r="Z52" s="378"/>
      <c r="AA52" s="67"/>
    </row>
    <row r="53" spans="1:27" ht="112.2" customHeight="1" x14ac:dyDescent="0.3">
      <c r="A53" s="63"/>
      <c r="B53" s="376"/>
      <c r="C53" s="771" t="s">
        <v>1325</v>
      </c>
      <c r="D53" s="771"/>
      <c r="E53" s="771"/>
      <c r="F53" s="771"/>
      <c r="G53" s="773"/>
      <c r="H53" s="774"/>
      <c r="I53" s="774"/>
      <c r="J53" s="774"/>
      <c r="K53" s="774"/>
      <c r="L53" s="774"/>
      <c r="M53" s="774"/>
      <c r="N53" s="774"/>
      <c r="O53" s="774"/>
      <c r="P53" s="774"/>
      <c r="Q53" s="774"/>
      <c r="R53" s="774"/>
      <c r="S53" s="774"/>
      <c r="T53" s="774"/>
      <c r="U53" s="774"/>
      <c r="V53" s="774"/>
      <c r="W53" s="774"/>
      <c r="X53" s="775"/>
      <c r="Y53" s="346"/>
      <c r="Z53" s="378"/>
      <c r="AA53" s="67"/>
    </row>
    <row r="54" spans="1:27" ht="15" customHeight="1" x14ac:dyDescent="0.3">
      <c r="A54" s="63"/>
      <c r="B54" s="376"/>
      <c r="C54" s="771"/>
      <c r="D54" s="771"/>
      <c r="E54" s="771"/>
      <c r="F54" s="771"/>
      <c r="G54" s="346"/>
      <c r="H54" s="346"/>
      <c r="I54" s="346"/>
      <c r="J54" s="346"/>
      <c r="K54" s="346"/>
      <c r="L54" s="346"/>
      <c r="M54" s="346"/>
      <c r="N54" s="346"/>
      <c r="O54" s="346"/>
      <c r="P54" s="346"/>
      <c r="Q54" s="346"/>
      <c r="R54" s="346"/>
      <c r="S54" s="346"/>
      <c r="T54" s="346"/>
      <c r="U54" s="346"/>
      <c r="V54" s="346"/>
      <c r="W54" s="346"/>
      <c r="X54" s="346"/>
      <c r="Y54" s="346"/>
      <c r="Z54" s="378"/>
      <c r="AA54" s="67"/>
    </row>
    <row r="55" spans="1:27" ht="15" customHeight="1" x14ac:dyDescent="0.3">
      <c r="A55" s="63"/>
      <c r="B55" s="376"/>
      <c r="C55" s="340"/>
      <c r="D55" s="340"/>
      <c r="E55" s="340"/>
      <c r="F55" s="340"/>
      <c r="G55" s="340"/>
      <c r="H55" s="340"/>
      <c r="I55" s="340"/>
      <c r="J55" s="340"/>
      <c r="K55" s="340"/>
      <c r="L55" s="340"/>
      <c r="M55" s="340"/>
      <c r="N55" s="340"/>
      <c r="O55" s="340"/>
      <c r="P55" s="340"/>
      <c r="Q55" s="340"/>
      <c r="R55" s="340"/>
      <c r="S55" s="340"/>
      <c r="T55" s="340"/>
      <c r="U55" s="340"/>
      <c r="V55" s="340"/>
      <c r="W55" s="340"/>
      <c r="X55" s="340"/>
      <c r="Y55" s="346"/>
      <c r="Z55" s="378"/>
      <c r="AA55" s="67"/>
    </row>
    <row r="56" spans="1:27" ht="15" customHeight="1" thickBot="1" x14ac:dyDescent="0.35">
      <c r="A56" s="63"/>
      <c r="B56" s="379"/>
      <c r="C56" s="362"/>
      <c r="D56" s="362"/>
      <c r="E56" s="362"/>
      <c r="F56" s="362"/>
      <c r="G56" s="362"/>
      <c r="H56" s="362"/>
      <c r="I56" s="362"/>
      <c r="J56" s="362"/>
      <c r="K56" s="381"/>
      <c r="L56" s="362"/>
      <c r="M56" s="362"/>
      <c r="N56" s="362"/>
      <c r="O56" s="362"/>
      <c r="P56" s="362"/>
      <c r="Q56" s="362"/>
      <c r="R56" s="362"/>
      <c r="S56" s="362"/>
      <c r="T56" s="362"/>
      <c r="U56" s="362"/>
      <c r="V56" s="362"/>
      <c r="W56" s="362"/>
      <c r="X56" s="362"/>
      <c r="Y56" s="362"/>
      <c r="Z56" s="382"/>
      <c r="AA56" s="67"/>
    </row>
    <row r="57" spans="1:27" ht="15" customHeight="1" thickBot="1" x14ac:dyDescent="0.35">
      <c r="A57" s="74"/>
      <c r="B57" s="75"/>
      <c r="C57" s="75"/>
      <c r="D57" s="75"/>
      <c r="E57" s="75"/>
      <c r="F57" s="75"/>
      <c r="G57" s="75"/>
      <c r="H57" s="75"/>
      <c r="I57" s="76"/>
      <c r="J57" s="76"/>
      <c r="K57" s="76"/>
      <c r="L57" s="76"/>
      <c r="M57" s="76"/>
      <c r="N57" s="76"/>
      <c r="O57" s="76"/>
      <c r="P57" s="76"/>
      <c r="Q57" s="76"/>
      <c r="R57" s="76"/>
      <c r="S57" s="76"/>
      <c r="T57" s="76"/>
      <c r="U57" s="76"/>
      <c r="V57" s="75"/>
      <c r="W57" s="75"/>
      <c r="X57" s="75"/>
      <c r="Y57" s="75"/>
      <c r="Z57" s="76"/>
      <c r="AA57" s="190"/>
    </row>
    <row r="58" spans="1:27" ht="15" hidden="1" customHeight="1" x14ac:dyDescent="0.3">
      <c r="A58" s="63"/>
      <c r="B58" s="64"/>
      <c r="C58" s="64"/>
      <c r="D58" s="64"/>
      <c r="E58" s="64"/>
      <c r="F58" s="64"/>
      <c r="G58" s="64"/>
      <c r="H58" s="64"/>
      <c r="I58" s="66"/>
      <c r="J58" s="66"/>
      <c r="K58" s="66"/>
      <c r="L58" s="66"/>
      <c r="M58" s="66"/>
      <c r="N58" s="66"/>
      <c r="O58" s="66"/>
      <c r="P58" s="66"/>
      <c r="Q58" s="66"/>
      <c r="R58" s="66"/>
      <c r="S58" s="66"/>
      <c r="T58" s="66"/>
      <c r="U58" s="66"/>
      <c r="V58" s="66"/>
      <c r="W58" s="66"/>
      <c r="X58" s="66"/>
      <c r="Y58" s="66"/>
      <c r="Z58" s="66"/>
      <c r="AA58" s="64"/>
    </row>
    <row r="59" spans="1:27" ht="15" hidden="1" customHeight="1" x14ac:dyDescent="0.3">
      <c r="A59" s="63"/>
      <c r="B59" s="64"/>
      <c r="C59" s="64"/>
      <c r="D59" s="64"/>
      <c r="E59" s="64"/>
      <c r="F59" s="64"/>
      <c r="G59" s="64"/>
      <c r="H59" s="64"/>
      <c r="I59" s="66"/>
      <c r="J59" s="66"/>
      <c r="K59" s="66"/>
      <c r="L59" s="66"/>
      <c r="M59" s="66"/>
      <c r="N59" s="66"/>
      <c r="O59" s="66"/>
      <c r="P59" s="66"/>
      <c r="Q59" s="66"/>
      <c r="R59" s="66"/>
      <c r="S59" s="66"/>
      <c r="T59" s="66"/>
      <c r="U59" s="66"/>
      <c r="V59" s="66"/>
      <c r="W59" s="66"/>
      <c r="X59" s="66"/>
      <c r="Y59" s="66"/>
      <c r="Z59" s="66"/>
      <c r="AA59" s="64"/>
    </row>
    <row r="60" spans="1:27" ht="15" hidden="1" customHeight="1" x14ac:dyDescent="0.3">
      <c r="A60" s="63"/>
      <c r="B60" s="64"/>
      <c r="C60" s="64"/>
      <c r="D60" s="64"/>
      <c r="E60" s="64"/>
      <c r="F60" s="64"/>
      <c r="G60" s="64"/>
      <c r="H60" s="64"/>
      <c r="I60" s="66"/>
      <c r="J60" s="66"/>
      <c r="K60" s="66"/>
      <c r="L60" s="66"/>
      <c r="M60" s="66"/>
      <c r="N60" s="66"/>
      <c r="O60" s="66"/>
      <c r="P60" s="66"/>
      <c r="Q60" s="66"/>
      <c r="R60" s="66"/>
      <c r="S60" s="66"/>
      <c r="T60" s="66"/>
      <c r="U60" s="66"/>
      <c r="V60" s="66"/>
      <c r="W60" s="66"/>
      <c r="X60" s="66"/>
      <c r="Y60" s="66"/>
      <c r="Z60" s="66"/>
      <c r="AA60" s="64"/>
    </row>
    <row r="61" spans="1:27" ht="15" hidden="1" customHeight="1" x14ac:dyDescent="0.3">
      <c r="A61" s="63"/>
      <c r="B61" s="64"/>
      <c r="C61" s="64"/>
      <c r="D61" s="64"/>
      <c r="E61" s="64"/>
      <c r="F61" s="64"/>
      <c r="G61" s="64"/>
      <c r="H61" s="64"/>
      <c r="I61" s="66"/>
      <c r="J61" s="66"/>
      <c r="K61" s="66"/>
      <c r="L61" s="66"/>
      <c r="M61" s="66"/>
      <c r="N61" s="66"/>
      <c r="O61" s="66"/>
      <c r="P61" s="66"/>
      <c r="Q61" s="66"/>
      <c r="R61" s="66"/>
      <c r="S61" s="66"/>
      <c r="T61" s="66"/>
      <c r="U61" s="66"/>
      <c r="V61" s="66"/>
      <c r="W61" s="66"/>
      <c r="X61" s="66"/>
      <c r="Y61" s="66"/>
      <c r="Z61" s="66"/>
      <c r="AA61" s="64"/>
    </row>
    <row r="62" spans="1:27" ht="15" hidden="1" customHeight="1" x14ac:dyDescent="0.3">
      <c r="A62" s="63"/>
      <c r="B62" s="64"/>
      <c r="C62" s="64"/>
      <c r="D62" s="64"/>
      <c r="E62" s="64"/>
      <c r="F62" s="64"/>
      <c r="G62" s="64"/>
      <c r="H62" s="64"/>
      <c r="I62" s="66"/>
      <c r="J62" s="66"/>
      <c r="K62" s="66"/>
      <c r="L62" s="66"/>
      <c r="M62" s="66"/>
      <c r="N62" s="66"/>
      <c r="O62" s="66"/>
      <c r="P62" s="66"/>
      <c r="Q62" s="66"/>
      <c r="R62" s="66"/>
      <c r="S62" s="66"/>
      <c r="T62" s="66"/>
      <c r="U62" s="66"/>
      <c r="V62" s="66"/>
      <c r="W62" s="66"/>
      <c r="X62" s="66"/>
      <c r="Y62" s="66"/>
      <c r="Z62" s="66"/>
      <c r="AA62" s="64"/>
    </row>
    <row r="63" spans="1:27" ht="15" hidden="1" customHeight="1" x14ac:dyDescent="0.3">
      <c r="A63" s="63"/>
      <c r="B63" s="64"/>
      <c r="C63" s="64"/>
      <c r="D63" s="64"/>
      <c r="E63" s="64"/>
      <c r="F63" s="64"/>
      <c r="G63" s="64"/>
      <c r="H63" s="64"/>
      <c r="I63" s="66"/>
      <c r="J63" s="66"/>
      <c r="K63" s="66"/>
      <c r="L63" s="66"/>
      <c r="M63" s="66"/>
      <c r="N63" s="66"/>
      <c r="O63" s="66"/>
      <c r="P63" s="66"/>
      <c r="Q63" s="66"/>
      <c r="R63" s="66"/>
      <c r="S63" s="66"/>
      <c r="T63" s="66"/>
      <c r="U63" s="66"/>
      <c r="V63" s="66"/>
      <c r="W63" s="66"/>
      <c r="X63" s="66"/>
      <c r="Y63" s="66"/>
      <c r="Z63" s="66"/>
      <c r="AA63" s="64"/>
    </row>
    <row r="64" spans="1:27" ht="15" hidden="1" customHeight="1" x14ac:dyDescent="0.3">
      <c r="A64" s="63"/>
      <c r="B64" s="78"/>
      <c r="C64" s="78"/>
      <c r="D64" s="78"/>
      <c r="E64" s="78"/>
      <c r="F64" s="78"/>
      <c r="G64" s="78"/>
      <c r="H64" s="64"/>
      <c r="I64" s="64"/>
      <c r="J64" s="64"/>
      <c r="K64" s="64"/>
      <c r="L64" s="64"/>
      <c r="M64" s="79"/>
      <c r="N64" s="64"/>
      <c r="O64" s="64"/>
      <c r="P64" s="64"/>
      <c r="Q64" s="64"/>
      <c r="R64" s="64"/>
      <c r="S64" s="64"/>
      <c r="T64" s="64"/>
      <c r="U64" s="64"/>
      <c r="V64" s="64"/>
      <c r="W64" s="64"/>
      <c r="X64" s="64"/>
      <c r="Y64" s="64"/>
      <c r="Z64" s="64"/>
      <c r="AA64" s="65"/>
    </row>
    <row r="65" spans="1:27" ht="15" hidden="1" customHeight="1" x14ac:dyDescent="0.3">
      <c r="A65" s="63"/>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row r="66" spans="1:27" ht="15" hidden="1" customHeight="1" x14ac:dyDescent="0.3">
      <c r="A66" s="63"/>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row>
    <row r="67" spans="1:27" ht="15" hidden="1" customHeight="1" x14ac:dyDescent="0.3">
      <c r="A67" s="63"/>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row>
    <row r="68" spans="1:27" ht="15" hidden="1" customHeight="1" x14ac:dyDescent="0.3">
      <c r="A68" s="63"/>
      <c r="B68" s="64"/>
      <c r="C68" s="64"/>
      <c r="D68" s="64"/>
      <c r="E68" s="64"/>
      <c r="F68" s="64"/>
      <c r="G68" s="64"/>
      <c r="H68" s="64"/>
      <c r="I68" s="64"/>
      <c r="J68" s="64"/>
      <c r="K68" s="64"/>
      <c r="L68" s="64"/>
      <c r="M68" s="64"/>
      <c r="N68" s="64"/>
      <c r="O68" s="64"/>
      <c r="P68" s="64"/>
      <c r="Q68" s="64"/>
      <c r="R68" s="64"/>
      <c r="S68" s="66"/>
      <c r="T68" s="64"/>
      <c r="U68" s="64"/>
      <c r="V68" s="64"/>
      <c r="W68" s="64"/>
      <c r="X68" s="64"/>
      <c r="Y68" s="64"/>
      <c r="Z68" s="64"/>
      <c r="AA68" s="64"/>
    </row>
    <row r="69" spans="1:27" ht="15" hidden="1" customHeight="1" x14ac:dyDescent="0.3">
      <c r="A69" s="63"/>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row>
    <row r="70" spans="1:27" ht="15" hidden="1" customHeight="1" x14ac:dyDescent="0.3">
      <c r="A70" s="63"/>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row>
    <row r="71" spans="1:27" ht="15" hidden="1" customHeight="1" x14ac:dyDescent="0.3">
      <c r="A71" s="63"/>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row>
    <row r="72" spans="1:27" ht="15" hidden="1" customHeight="1" x14ac:dyDescent="0.3">
      <c r="A72" s="63"/>
      <c r="B72" s="64"/>
      <c r="C72" s="64"/>
      <c r="D72" s="64"/>
      <c r="E72" s="64"/>
      <c r="F72" s="64"/>
      <c r="G72" s="64"/>
      <c r="H72" s="80"/>
      <c r="I72" s="64"/>
      <c r="J72" s="64"/>
      <c r="K72" s="64"/>
      <c r="L72" s="64"/>
      <c r="M72" s="64"/>
      <c r="N72" s="64"/>
      <c r="O72" s="64"/>
      <c r="P72" s="64"/>
      <c r="Q72" s="64"/>
      <c r="R72" s="64"/>
      <c r="S72" s="64"/>
      <c r="T72" s="64"/>
      <c r="U72" s="64"/>
      <c r="V72" s="64"/>
      <c r="W72" s="64"/>
      <c r="X72" s="64"/>
      <c r="Y72" s="64"/>
      <c r="Z72" s="64"/>
      <c r="AA72" s="64"/>
    </row>
    <row r="73" spans="1:27" ht="15" hidden="1" customHeight="1" x14ac:dyDescent="0.3">
      <c r="A73" s="63"/>
      <c r="B73" s="81"/>
      <c r="C73" s="81"/>
      <c r="D73" s="81"/>
      <c r="E73" s="81"/>
      <c r="F73" s="81"/>
      <c r="G73" s="81"/>
      <c r="H73" s="81"/>
      <c r="I73" s="64"/>
      <c r="J73" s="64"/>
      <c r="K73" s="64"/>
      <c r="L73" s="64"/>
      <c r="M73" s="64"/>
      <c r="N73" s="64"/>
      <c r="O73" s="64"/>
      <c r="P73" s="64"/>
      <c r="Q73" s="64"/>
      <c r="R73" s="64"/>
      <c r="S73" s="64"/>
      <c r="T73" s="64"/>
      <c r="U73" s="64"/>
      <c r="V73" s="64"/>
      <c r="W73" s="64"/>
      <c r="X73" s="64"/>
      <c r="Y73" s="64"/>
      <c r="Z73" s="64"/>
      <c r="AA73" s="64"/>
    </row>
    <row r="74" spans="1:27" ht="15" hidden="1" customHeight="1" x14ac:dyDescent="0.3">
      <c r="A74" s="63"/>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row>
    <row r="75" spans="1:27" ht="15" hidden="1" customHeight="1" x14ac:dyDescent="0.3">
      <c r="A75" s="63"/>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row>
    <row r="76" spans="1:27" ht="15" hidden="1" customHeight="1" x14ac:dyDescent="0.3">
      <c r="A76" s="63"/>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row>
    <row r="77" spans="1:27" ht="15" hidden="1" customHeight="1" x14ac:dyDescent="0.3">
      <c r="A77" s="63"/>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row r="78" spans="1:27" ht="15" hidden="1" customHeight="1" x14ac:dyDescent="0.3">
      <c r="A78" s="63"/>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row>
    <row r="79" spans="1:27" ht="15" hidden="1" customHeight="1" x14ac:dyDescent="0.3">
      <c r="A79" s="63"/>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row>
    <row r="80" spans="1:27" ht="15" hidden="1" customHeight="1" x14ac:dyDescent="0.3">
      <c r="A80" s="63"/>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row>
    <row r="81" spans="1:27" ht="15" hidden="1" customHeight="1" x14ac:dyDescent="0.3">
      <c r="A81" s="63"/>
      <c r="B81" s="78"/>
      <c r="C81" s="78"/>
      <c r="D81" s="78"/>
      <c r="E81" s="78"/>
      <c r="F81" s="78"/>
      <c r="G81" s="78"/>
      <c r="H81" s="64"/>
      <c r="I81" s="64"/>
      <c r="J81" s="64"/>
      <c r="K81" s="64"/>
      <c r="L81" s="64"/>
      <c r="M81" s="64"/>
      <c r="N81" s="64"/>
      <c r="O81" s="64"/>
      <c r="P81" s="64"/>
      <c r="Q81" s="64"/>
      <c r="R81" s="64"/>
      <c r="S81" s="64"/>
      <c r="T81" s="64"/>
      <c r="U81" s="64"/>
      <c r="V81" s="64"/>
      <c r="W81" s="64"/>
      <c r="X81" s="64"/>
      <c r="Y81" s="64"/>
      <c r="Z81" s="64"/>
      <c r="AA81" s="64"/>
    </row>
    <row r="82" spans="1:27" ht="15" hidden="1" customHeight="1" x14ac:dyDescent="0.3">
      <c r="A82" s="63"/>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row>
    <row r="83" spans="1:27" ht="15" hidden="1" customHeight="1" x14ac:dyDescent="0.3">
      <c r="A83" s="63"/>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row>
    <row r="84" spans="1:27" ht="15" hidden="1" customHeight="1" x14ac:dyDescent="0.3">
      <c r="A84" s="63"/>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row>
    <row r="85" spans="1:27" ht="15" hidden="1" customHeight="1" x14ac:dyDescent="0.3">
      <c r="A85" s="63"/>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row>
    <row r="86" spans="1:27" ht="15" hidden="1" customHeight="1" x14ac:dyDescent="0.3">
      <c r="A86" s="63"/>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row>
    <row r="87" spans="1:27" ht="15" hidden="1" customHeight="1" x14ac:dyDescent="0.3">
      <c r="A87" s="63"/>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row>
    <row r="88" spans="1:27" ht="15" hidden="1" customHeight="1" x14ac:dyDescent="0.3">
      <c r="A88" s="63"/>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row>
    <row r="89" spans="1:27" ht="15" hidden="1" customHeight="1" x14ac:dyDescent="0.3">
      <c r="A89" s="63"/>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row>
    <row r="90" spans="1:27" ht="15" hidden="1" customHeight="1" x14ac:dyDescent="0.3">
      <c r="A90" s="63"/>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row>
    <row r="91" spans="1:27" ht="15" hidden="1" customHeight="1" x14ac:dyDescent="0.3">
      <c r="A91" s="63"/>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row>
    <row r="92" spans="1:27" ht="15" hidden="1" customHeight="1" x14ac:dyDescent="0.3">
      <c r="A92" s="63"/>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row>
    <row r="93" spans="1:27" ht="15" hidden="1" customHeight="1" x14ac:dyDescent="0.3">
      <c r="A93" s="63"/>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row>
    <row r="94" spans="1:27" hidden="1" x14ac:dyDescent="0.3">
      <c r="A94" s="63"/>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row>
    <row r="95" spans="1:27" hidden="1" x14ac:dyDescent="0.3">
      <c r="A95" s="63"/>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row>
    <row r="96" spans="1:27" hidden="1" x14ac:dyDescent="0.3">
      <c r="A96" s="63"/>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row>
    <row r="97" spans="1:27" hidden="1" x14ac:dyDescent="0.3">
      <c r="A97" s="63"/>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row>
    <row r="98" spans="1:27" hidden="1" x14ac:dyDescent="0.3">
      <c r="A98" s="63"/>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row>
    <row r="99" spans="1:27" x14ac:dyDescent="0.3"/>
    <row r="100" spans="1:27" x14ac:dyDescent="0.3"/>
    <row r="101" spans="1:27" x14ac:dyDescent="0.3"/>
    <row r="102" spans="1:27" x14ac:dyDescent="0.3"/>
    <row r="103" spans="1:27" x14ac:dyDescent="0.3"/>
    <row r="104" spans="1:27" x14ac:dyDescent="0.3"/>
    <row r="105" spans="1:27" x14ac:dyDescent="0.3"/>
    <row r="106" spans="1:27" x14ac:dyDescent="0.3"/>
    <row r="107" spans="1:27" x14ac:dyDescent="0.3"/>
    <row r="108" spans="1:27" x14ac:dyDescent="0.3"/>
    <row r="109" spans="1:27" x14ac:dyDescent="0.3"/>
    <row r="110" spans="1:27" x14ac:dyDescent="0.3"/>
    <row r="111" spans="1:27" x14ac:dyDescent="0.3"/>
    <row r="112" spans="1:27" x14ac:dyDescent="0.3"/>
    <row r="113" x14ac:dyDescent="0.3"/>
    <row r="114" x14ac:dyDescent="0.3"/>
    <row r="115" x14ac:dyDescent="0.3"/>
    <row r="116" x14ac:dyDescent="0.3"/>
    <row r="117" x14ac:dyDescent="0.3"/>
    <row r="118" x14ac:dyDescent="0.3"/>
    <row r="119" x14ac:dyDescent="0.3"/>
    <row r="120" x14ac:dyDescent="0.3"/>
    <row r="121" x14ac:dyDescent="0.3"/>
  </sheetData>
  <sheetProtection algorithmName="SHA-512" hashValue="eiWHqr6iw6JEouXijJ6ZY+Ts2URZb0v+4Pfc+VV6biJ9ZbArV2x8xh9gI2W/EcZ3YgphEffVeDbGxCUlNjej3w==" saltValue="wGLsgtjunyn+grCqrB5hqQ==" spinCount="100000" sheet="1"/>
  <protectedRanges>
    <protectedRange sqref="K33 U43 W43 W45 U45 W47 U47 U33 W33 U35 W35 U37 W37 U39 W39 U41 W41 K35 K37 K39 K41 K43 K45 K47 M47 M45 M43 M41 M39 M37 M35 M33" name="CoInfo_1_2"/>
  </protectedRanges>
  <mergeCells count="25">
    <mergeCell ref="D1:E1"/>
    <mergeCell ref="F1:G1"/>
    <mergeCell ref="I1:J1"/>
    <mergeCell ref="I2:J2"/>
    <mergeCell ref="C53:F54"/>
    <mergeCell ref="C13:G13"/>
    <mergeCell ref="C17:G18"/>
    <mergeCell ref="C20:G20"/>
    <mergeCell ref="C31:H32"/>
    <mergeCell ref="G53:X53"/>
    <mergeCell ref="AD13:AK18"/>
    <mergeCell ref="K1:L1"/>
    <mergeCell ref="M1:N1"/>
    <mergeCell ref="O1:P1"/>
    <mergeCell ref="Q1:R1"/>
    <mergeCell ref="S1:T1"/>
    <mergeCell ref="U1:V1"/>
    <mergeCell ref="W1:X1"/>
    <mergeCell ref="M2:N2"/>
    <mergeCell ref="O2:P2"/>
    <mergeCell ref="Q2:R2"/>
    <mergeCell ref="S2:T2"/>
    <mergeCell ref="U2:V2"/>
    <mergeCell ref="W2:X2"/>
    <mergeCell ref="Q13:X18"/>
  </mergeCells>
  <conditionalFormatting sqref="Y1:Y1048576">
    <cfRule type="cellIs" dxfId="617" priority="7" operator="equal">
      <formula>"Complete"</formula>
    </cfRule>
    <cfRule type="cellIs" dxfId="616" priority="8" operator="equal">
      <formula>"Incomplete"</formula>
    </cfRule>
  </conditionalFormatting>
  <conditionalFormatting sqref="Y53:XFD53 A54:XFD1048576 A53:G53 A1:XFD52">
    <cfRule type="expression" dxfId="615" priority="5" stopIfTrue="1">
      <formula>$E$6="No"</formula>
    </cfRule>
  </conditionalFormatting>
  <conditionalFormatting sqref="F6">
    <cfRule type="expression" dxfId="614" priority="1">
      <formula>$E$6="No"</formula>
    </cfRule>
  </conditionalFormatting>
  <dataValidations xWindow="1095" yWindow="492" count="7">
    <dataValidation type="list" errorStyle="warning" allowBlank="1" showErrorMessage="1" errorTitle="Error" error="Select the appropriate frequency from the list" sqref="U39 W37 U35 U33 W43 U37 U43 W35 W41 W47 U41 U45 W33 W45 W39 U47">
      <formula1>freq1</formula1>
    </dataValidation>
    <dataValidation type="decimal" operator="greaterThanOrEqual" showErrorMessage="1" errorTitle="Error" error="This must be a number and must be less than or equal to the amount shown in column J." promptTitle="Firm Name" prompt="Please enter the date of submission of this return to the Authority in the format DD/MM/YYYY" sqref="O17 O15">
      <formula1>0</formula1>
    </dataValidation>
    <dataValidation type="whole" operator="greaterThanOrEqual" showErrorMessage="1" errorTitle="Error" error="This must be a whole number.  Each person counts as one." promptTitle="Firm Name" prompt="Please enter the date of submission of this return to the Authority in the format DD/MM/YYYY" sqref="G23 K22:K24">
      <formula1>0</formula1>
    </dataValidation>
    <dataValidation type="list" errorStyle="warning" allowBlank="1" showErrorMessage="1" errorTitle="Error" error="Select the appropriate frequency from the list" sqref="K33 K35 K37 K39 K41 K43 K45 K47 M47 M45 M43 M41 M39 M37 M35 M33">
      <formula1>"Usual, Occassional, By Exception, Never, Unknown"</formula1>
    </dataValidation>
    <dataValidation type="decimal" operator="greaterThanOrEqual" allowBlank="1" showInputMessage="1" showErrorMessage="1" errorTitle="Customer numbers" error="Please insert a positive integer_x000a_" sqref="M15 M17">
      <formula1>0</formula1>
    </dataValidation>
    <dataValidation type="whole" operator="greaterThanOrEqual" allowBlank="1" showInputMessage="1" showErrorMessage="1" errorTitle="Customer numbers" error="Please insert a positive integer_x000a_" prompt="Please insert a whole number greater than or equal to zero." sqref="K15 K17 G22 G24">
      <formula1>0</formula1>
    </dataValidation>
    <dataValidation type="textLength" allowBlank="1" showInputMessage="1" showErrorMessage="1" sqref="G53:X53">
      <formula1>0</formula1>
      <formula2>99999</formula2>
    </dataValidation>
  </dataValidations>
  <printOptions horizontalCentered="1" verticalCentered="1"/>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D59"/>
  <sheetViews>
    <sheetView showGridLines="0" zoomScale="80" zoomScaleNormal="80" zoomScaleSheetLayoutView="90" workbookViewId="0">
      <selection activeCell="C17" sqref="C17"/>
    </sheetView>
  </sheetViews>
  <sheetFormatPr defaultColWidth="0" defaultRowHeight="13.8" zeroHeight="1" x14ac:dyDescent="0.3"/>
  <cols>
    <col min="1" max="2" width="1.09765625" style="56" customWidth="1"/>
    <col min="3" max="3" width="3.09765625" style="56" customWidth="1"/>
    <col min="4" max="4" width="11.09765625" style="56" customWidth="1"/>
    <col min="5" max="5" width="23.59765625" style="56" customWidth="1"/>
    <col min="6" max="6" width="20.5" style="56" customWidth="1"/>
    <col min="7" max="7" width="11.09765625" style="56" customWidth="1"/>
    <col min="8" max="8" width="2.09765625" style="56" customWidth="1"/>
    <col min="9" max="9" width="11.09765625" style="56" customWidth="1"/>
    <col min="10" max="10" width="2.09765625" style="56" customWidth="1"/>
    <col min="11" max="11" width="18.59765625" style="56" customWidth="1"/>
    <col min="12" max="12" width="2.09765625" style="56" customWidth="1"/>
    <col min="13" max="13" width="23.296875" style="56" customWidth="1"/>
    <col min="14" max="14" width="2.09765625" style="56" customWidth="1"/>
    <col min="15" max="15" width="14.296875" style="56" customWidth="1"/>
    <col min="16" max="16" width="2.09765625" style="56" customWidth="1"/>
    <col min="17" max="17" width="11.09765625" style="56" customWidth="1"/>
    <col min="18" max="19" width="2.09765625" style="56" customWidth="1"/>
    <col min="20" max="20" width="0.5" style="56" customWidth="1"/>
    <col min="21" max="21" width="2.09765625" style="56" customWidth="1"/>
    <col min="22" max="22" width="2.09765625" style="82" customWidth="1"/>
    <col min="23" max="23" width="0.69921875" style="83" customWidth="1"/>
    <col min="24" max="24" width="2.09765625" style="83" customWidth="1"/>
    <col min="25" max="25" width="11.09765625" style="83" customWidth="1"/>
    <col min="26" max="26" width="2.09765625" style="83" customWidth="1"/>
    <col min="27" max="27" width="3.09765625" style="83" customWidth="1"/>
    <col min="28" max="30" width="0" style="56" hidden="1" customWidth="1"/>
    <col min="31" max="16384" width="9" style="56" hidden="1"/>
  </cols>
  <sheetData>
    <row r="1" spans="1:27" ht="15.75" customHeight="1" x14ac:dyDescent="0.3">
      <c r="A1" s="316"/>
      <c r="B1" s="317"/>
      <c r="C1" s="317"/>
      <c r="D1" s="317"/>
      <c r="E1" s="317"/>
      <c r="F1" s="317"/>
      <c r="G1" s="317"/>
      <c r="H1" s="317"/>
      <c r="I1" s="317"/>
      <c r="J1" s="317"/>
      <c r="K1" s="317"/>
      <c r="L1" s="317"/>
      <c r="M1" s="317"/>
      <c r="N1" s="317"/>
      <c r="O1" s="317"/>
      <c r="P1" s="317"/>
      <c r="Q1" s="317"/>
      <c r="R1" s="264"/>
      <c r="S1" s="317"/>
      <c r="T1" s="317"/>
      <c r="U1" s="317"/>
      <c r="V1" s="264"/>
      <c r="W1" s="265"/>
      <c r="X1" s="265"/>
      <c r="Y1" s="265"/>
      <c r="Z1" s="265"/>
      <c r="AA1" s="266"/>
    </row>
    <row r="2" spans="1:27" ht="16.5" customHeight="1" thickBot="1" x14ac:dyDescent="0.35">
      <c r="A2" s="267"/>
      <c r="B2" s="268"/>
      <c r="C2" s="318"/>
      <c r="D2" s="318"/>
      <c r="E2" s="319"/>
      <c r="F2" s="318"/>
      <c r="G2" s="318"/>
      <c r="H2" s="318"/>
      <c r="I2" s="318"/>
      <c r="J2" s="318"/>
      <c r="K2" s="318"/>
      <c r="L2" s="269"/>
      <c r="M2" s="269"/>
      <c r="N2" s="269"/>
      <c r="O2" s="269"/>
      <c r="P2" s="269"/>
      <c r="Q2" s="269"/>
      <c r="R2" s="269"/>
      <c r="S2" s="320"/>
      <c r="T2" s="320"/>
      <c r="U2" s="320"/>
      <c r="V2" s="320"/>
      <c r="W2" s="320"/>
      <c r="X2" s="320"/>
      <c r="Y2" s="320"/>
      <c r="Z2" s="320"/>
      <c r="AA2" s="321"/>
    </row>
    <row r="3" spans="1:27" ht="12.75" customHeight="1" x14ac:dyDescent="0.3">
      <c r="A3" s="57"/>
      <c r="B3" s="58"/>
      <c r="C3" s="58"/>
      <c r="D3" s="58"/>
      <c r="E3" s="58"/>
      <c r="F3" s="58"/>
      <c r="G3" s="58"/>
      <c r="H3" s="58"/>
      <c r="I3" s="58"/>
      <c r="J3" s="58"/>
      <c r="K3" s="58"/>
      <c r="L3" s="58"/>
      <c r="M3" s="58"/>
      <c r="N3" s="58"/>
      <c r="O3" s="58"/>
      <c r="P3" s="58"/>
      <c r="Q3" s="58"/>
      <c r="R3" s="58"/>
      <c r="S3" s="58"/>
      <c r="T3" s="58"/>
      <c r="U3" s="58"/>
      <c r="V3" s="59"/>
      <c r="W3" s="60"/>
      <c r="X3" s="60"/>
      <c r="Y3" s="60"/>
      <c r="Z3" s="60"/>
      <c r="AA3" s="181"/>
    </row>
    <row r="4" spans="1:27" ht="12.75" customHeight="1" x14ac:dyDescent="0.3">
      <c r="A4" s="63"/>
      <c r="B4" s="64"/>
      <c r="C4" s="64"/>
      <c r="D4" s="64"/>
      <c r="E4" s="64"/>
      <c r="F4" s="64"/>
      <c r="G4" s="64"/>
      <c r="H4" s="64"/>
      <c r="I4" s="64"/>
      <c r="J4" s="64"/>
      <c r="K4" s="64"/>
      <c r="L4" s="64"/>
      <c r="M4" s="64"/>
      <c r="N4" s="64"/>
      <c r="O4" s="64"/>
      <c r="P4" s="64"/>
      <c r="Q4" s="64"/>
      <c r="R4" s="64"/>
      <c r="S4" s="64"/>
      <c r="T4" s="64"/>
      <c r="U4" s="64"/>
      <c r="V4" s="65"/>
      <c r="W4" s="66"/>
      <c r="X4" s="66"/>
      <c r="Y4" s="66"/>
      <c r="Z4" s="66"/>
      <c r="AA4" s="182"/>
    </row>
    <row r="5" spans="1:27" ht="12.75" customHeight="1" x14ac:dyDescent="0.7">
      <c r="A5" s="63"/>
      <c r="B5" s="64"/>
      <c r="C5" s="64"/>
      <c r="D5" s="64"/>
      <c r="E5" s="64"/>
      <c r="F5" s="64"/>
      <c r="G5" s="46"/>
      <c r="H5" s="46"/>
      <c r="I5" s="46"/>
      <c r="J5" s="46"/>
      <c r="K5" s="46"/>
      <c r="L5" s="46"/>
      <c r="M5" s="46"/>
      <c r="N5" s="46"/>
      <c r="O5" s="46"/>
      <c r="P5" s="46"/>
      <c r="Q5" s="46"/>
      <c r="R5" s="46"/>
      <c r="S5" s="68"/>
      <c r="T5" s="68"/>
      <c r="U5" s="68"/>
      <c r="V5" s="68"/>
      <c r="W5" s="68"/>
      <c r="X5" s="68"/>
      <c r="Y5" s="141"/>
      <c r="Z5" s="141"/>
      <c r="AA5" s="183"/>
    </row>
    <row r="6" spans="1:27" ht="44.25" customHeight="1" x14ac:dyDescent="0.7">
      <c r="A6" s="63"/>
      <c r="B6" s="64"/>
      <c r="C6" s="64"/>
      <c r="D6" s="64"/>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AML/CFT Control Environment - General</v>
      </c>
      <c r="G6" s="46"/>
      <c r="H6" s="46"/>
      <c r="I6" s="46"/>
      <c r="J6" s="46"/>
      <c r="K6" s="46"/>
      <c r="L6" s="46"/>
      <c r="M6" s="46"/>
      <c r="N6" s="46"/>
      <c r="O6" s="46"/>
      <c r="P6" s="46"/>
      <c r="Q6" s="46"/>
      <c r="R6" s="46"/>
      <c r="S6" s="68"/>
      <c r="T6" s="68"/>
      <c r="U6" s="68"/>
      <c r="V6" s="68"/>
      <c r="W6" s="68"/>
      <c r="X6" s="68"/>
      <c r="Y6" s="777" t="s">
        <v>887</v>
      </c>
      <c r="Z6" s="777"/>
      <c r="AA6" s="778"/>
    </row>
    <row r="7" spans="1:27" ht="12.75" customHeight="1" x14ac:dyDescent="0.3">
      <c r="A7" s="63"/>
      <c r="B7" s="64"/>
      <c r="C7" s="64"/>
      <c r="D7" s="64"/>
      <c r="E7" s="64"/>
      <c r="F7" s="64"/>
      <c r="G7" s="64"/>
      <c r="H7" s="64"/>
      <c r="I7" s="64"/>
      <c r="J7" s="64"/>
      <c r="K7" s="64"/>
      <c r="L7" s="64"/>
      <c r="M7" s="64"/>
      <c r="N7" s="64"/>
      <c r="O7" s="64"/>
      <c r="P7" s="64"/>
      <c r="Q7" s="64"/>
      <c r="R7" s="64"/>
      <c r="S7" s="64"/>
      <c r="T7" s="64"/>
      <c r="U7" s="64"/>
      <c r="V7" s="65"/>
      <c r="W7" s="66"/>
      <c r="X7" s="66"/>
      <c r="Y7" s="66"/>
      <c r="Z7" s="66"/>
      <c r="AA7" s="182"/>
    </row>
    <row r="8" spans="1:27" ht="15.75" customHeight="1" x14ac:dyDescent="0.3">
      <c r="A8" s="63"/>
      <c r="B8" s="64"/>
      <c r="C8" s="64"/>
      <c r="D8" s="64"/>
      <c r="E8" s="64"/>
      <c r="F8" s="64"/>
      <c r="G8" s="64"/>
      <c r="H8" s="64"/>
      <c r="I8" s="64"/>
      <c r="J8" s="64"/>
      <c r="K8" s="64"/>
      <c r="L8" s="64"/>
      <c r="M8" s="64"/>
      <c r="N8" s="64"/>
      <c r="O8" s="64"/>
      <c r="P8" s="64"/>
      <c r="Q8" s="64"/>
      <c r="R8" s="64"/>
      <c r="S8" s="64"/>
      <c r="T8" s="64"/>
      <c r="U8" s="64"/>
      <c r="V8" s="65"/>
      <c r="W8" s="66"/>
      <c r="X8" s="66"/>
      <c r="Y8" s="581" t="str">
        <f>IF(COUNTIF(Y17:Y41,"Incomplete")&gt;0,"Incomplete","Complete")</f>
        <v>Incomplete</v>
      </c>
      <c r="Z8" s="66"/>
      <c r="AA8" s="182"/>
    </row>
    <row r="9" spans="1:27" ht="13.5" customHeight="1" thickBot="1" x14ac:dyDescent="0.35">
      <c r="A9" s="63"/>
      <c r="B9" s="64"/>
      <c r="C9" s="64"/>
      <c r="D9" s="64"/>
      <c r="E9" s="64"/>
      <c r="F9" s="64"/>
      <c r="G9" s="69"/>
      <c r="H9" s="70"/>
      <c r="I9" s="70"/>
      <c r="J9" s="70"/>
      <c r="K9" s="70"/>
      <c r="L9" s="70"/>
      <c r="M9" s="70"/>
      <c r="N9" s="70"/>
      <c r="O9" s="70"/>
      <c r="P9" s="70"/>
      <c r="Q9" s="70"/>
      <c r="R9" s="64"/>
      <c r="S9" s="64"/>
      <c r="T9" s="64"/>
      <c r="U9" s="64"/>
      <c r="V9" s="65"/>
      <c r="W9" s="66"/>
      <c r="X9" s="66"/>
      <c r="Y9" s="66"/>
      <c r="Z9" s="66"/>
      <c r="AA9" s="182"/>
    </row>
    <row r="10" spans="1:27" ht="15" customHeight="1" thickBot="1" x14ac:dyDescent="0.35">
      <c r="A10" s="63"/>
      <c r="B10" s="254"/>
      <c r="C10" s="255" t="s">
        <v>1267</v>
      </c>
      <c r="D10" s="256"/>
      <c r="E10" s="256"/>
      <c r="F10" s="256"/>
      <c r="G10" s="256"/>
      <c r="H10" s="256"/>
      <c r="I10" s="256"/>
      <c r="J10" s="256"/>
      <c r="K10" s="256"/>
      <c r="L10" s="256"/>
      <c r="M10" s="256"/>
      <c r="N10" s="256"/>
      <c r="O10" s="256"/>
      <c r="P10" s="256"/>
      <c r="Q10" s="256"/>
      <c r="R10" s="257"/>
      <c r="S10" s="256"/>
      <c r="T10" s="256"/>
      <c r="U10" s="256"/>
      <c r="V10" s="256"/>
      <c r="W10" s="256"/>
      <c r="X10" s="256"/>
      <c r="Y10" s="256"/>
      <c r="Z10" s="258"/>
      <c r="AA10" s="67"/>
    </row>
    <row r="11" spans="1:27" ht="15" customHeight="1" x14ac:dyDescent="0.3">
      <c r="A11" s="63"/>
      <c r="B11" s="349"/>
      <c r="C11" s="358"/>
      <c r="D11" s="350"/>
      <c r="E11" s="350"/>
      <c r="F11" s="350"/>
      <c r="G11" s="350"/>
      <c r="H11" s="350"/>
      <c r="I11" s="350"/>
      <c r="J11" s="350"/>
      <c r="K11" s="350"/>
      <c r="L11" s="350"/>
      <c r="M11" s="350"/>
      <c r="N11" s="350"/>
      <c r="O11" s="350"/>
      <c r="P11" s="350"/>
      <c r="Q11" s="350"/>
      <c r="R11" s="359"/>
      <c r="S11" s="350"/>
      <c r="T11" s="350"/>
      <c r="U11" s="350"/>
      <c r="V11" s="350"/>
      <c r="W11" s="350"/>
      <c r="X11" s="350"/>
      <c r="Y11" s="350"/>
      <c r="Z11" s="351"/>
      <c r="AA11" s="67"/>
    </row>
    <row r="12" spans="1:27" ht="15" customHeight="1" x14ac:dyDescent="0.3">
      <c r="A12" s="63"/>
      <c r="B12" s="352"/>
      <c r="C12" s="771" t="s">
        <v>1326</v>
      </c>
      <c r="D12" s="776"/>
      <c r="E12" s="776"/>
      <c r="F12" s="776"/>
      <c r="G12" s="776"/>
      <c r="H12" s="396"/>
      <c r="I12" s="357"/>
      <c r="J12" s="357"/>
      <c r="K12" s="357"/>
      <c r="L12" s="357"/>
      <c r="M12" s="357"/>
      <c r="N12" s="340"/>
      <c r="O12" s="340"/>
      <c r="P12" s="340"/>
      <c r="Q12" s="340"/>
      <c r="R12" s="340"/>
      <c r="S12" s="344"/>
      <c r="T12" s="344"/>
      <c r="U12" s="344"/>
      <c r="V12" s="344"/>
      <c r="W12" s="344"/>
      <c r="X12" s="344"/>
      <c r="Y12" s="344"/>
      <c r="Z12" s="460"/>
      <c r="AA12" s="67"/>
    </row>
    <row r="13" spans="1:27" ht="15" customHeight="1" x14ac:dyDescent="0.3">
      <c r="A13" s="63"/>
      <c r="B13" s="352"/>
      <c r="C13" s="776"/>
      <c r="D13" s="776"/>
      <c r="E13" s="776"/>
      <c r="F13" s="776"/>
      <c r="G13" s="776"/>
      <c r="H13" s="357"/>
      <c r="I13" s="357"/>
      <c r="J13" s="357"/>
      <c r="K13" s="357"/>
      <c r="L13" s="357"/>
      <c r="M13" s="357"/>
      <c r="N13" s="340"/>
      <c r="O13" s="340"/>
      <c r="P13" s="340"/>
      <c r="Q13" s="340"/>
      <c r="R13" s="340"/>
      <c r="S13" s="344"/>
      <c r="T13" s="344"/>
      <c r="U13" s="344"/>
      <c r="V13" s="344"/>
      <c r="W13" s="344"/>
      <c r="X13" s="344"/>
      <c r="Y13" s="344"/>
      <c r="Z13" s="460"/>
      <c r="AA13" s="67"/>
    </row>
    <row r="14" spans="1:27" ht="15" customHeight="1" x14ac:dyDescent="0.3">
      <c r="A14" s="63"/>
      <c r="B14" s="352"/>
      <c r="C14" s="771" t="s">
        <v>1377</v>
      </c>
      <c r="D14" s="776"/>
      <c r="E14" s="776"/>
      <c r="F14" s="776"/>
      <c r="G14" s="776"/>
      <c r="H14" s="396"/>
      <c r="I14" s="396"/>
      <c r="J14" s="396"/>
      <c r="K14" s="779" t="s">
        <v>1327</v>
      </c>
      <c r="L14" s="360"/>
      <c r="M14" s="779" t="s">
        <v>1376</v>
      </c>
      <c r="N14" s="360"/>
      <c r="O14" s="779" t="s">
        <v>853</v>
      </c>
      <c r="P14" s="340"/>
      <c r="Q14" s="340"/>
      <c r="R14" s="340"/>
      <c r="S14" s="344"/>
      <c r="T14" s="344"/>
      <c r="U14" s="344"/>
      <c r="V14" s="344"/>
      <c r="W14" s="344"/>
      <c r="X14" s="344"/>
      <c r="Y14" s="344"/>
      <c r="Z14" s="460"/>
      <c r="AA14" s="67"/>
    </row>
    <row r="15" spans="1:27" ht="15" customHeight="1" x14ac:dyDescent="0.3">
      <c r="A15" s="63"/>
      <c r="B15" s="352"/>
      <c r="C15" s="776"/>
      <c r="D15" s="776"/>
      <c r="E15" s="776"/>
      <c r="F15" s="776"/>
      <c r="G15" s="776"/>
      <c r="H15" s="396"/>
      <c r="I15" s="396"/>
      <c r="J15" s="396"/>
      <c r="K15" s="780"/>
      <c r="L15" s="360"/>
      <c r="M15" s="780"/>
      <c r="N15" s="360"/>
      <c r="O15" s="780"/>
      <c r="P15" s="340"/>
      <c r="Q15" s="340"/>
      <c r="R15" s="340"/>
      <c r="S15" s="344"/>
      <c r="T15" s="344"/>
      <c r="U15" s="344"/>
      <c r="V15" s="344"/>
      <c r="W15" s="344"/>
      <c r="X15" s="344"/>
      <c r="Y15" s="344"/>
      <c r="Z15" s="460"/>
      <c r="AA15" s="67"/>
    </row>
    <row r="16" spans="1:27" ht="15" customHeight="1" x14ac:dyDescent="0.3">
      <c r="A16" s="63"/>
      <c r="B16" s="352"/>
      <c r="C16" s="357"/>
      <c r="D16" s="357"/>
      <c r="E16" s="357"/>
      <c r="F16" s="357"/>
      <c r="G16" s="357"/>
      <c r="H16" s="396"/>
      <c r="I16" s="396"/>
      <c r="J16" s="396"/>
      <c r="K16" s="690"/>
      <c r="L16" s="690"/>
      <c r="M16" s="690"/>
      <c r="N16" s="340"/>
      <c r="O16" s="340"/>
      <c r="P16" s="340"/>
      <c r="Q16" s="340"/>
      <c r="R16" s="340"/>
      <c r="S16" s="344"/>
      <c r="T16" s="344"/>
      <c r="U16" s="344"/>
      <c r="V16" s="344"/>
      <c r="W16" s="344"/>
      <c r="X16" s="344"/>
      <c r="Y16" s="344"/>
      <c r="Z16" s="460"/>
      <c r="AA16" s="67"/>
    </row>
    <row r="17" spans="1:27" ht="16.5" customHeight="1" x14ac:dyDescent="0.3">
      <c r="A17" s="63"/>
      <c r="B17" s="352"/>
      <c r="C17" s="340" t="s">
        <v>1384</v>
      </c>
      <c r="D17" s="357"/>
      <c r="E17" s="357"/>
      <c r="F17" s="357"/>
      <c r="G17" s="357"/>
      <c r="H17" s="576"/>
      <c r="I17" s="396"/>
      <c r="J17" s="396"/>
      <c r="K17" s="517"/>
      <c r="L17" s="521"/>
      <c r="M17" s="517"/>
      <c r="N17" s="518"/>
      <c r="O17" s="517"/>
      <c r="P17" s="340"/>
      <c r="Q17" s="340"/>
      <c r="R17" s="340"/>
      <c r="S17" s="344"/>
      <c r="T17" s="344"/>
      <c r="U17" s="344"/>
      <c r="V17" s="344"/>
      <c r="W17" s="344"/>
      <c r="X17" s="344"/>
      <c r="Y17" s="47" t="str">
        <f>IF(OR(O17="",K17="",M17=""),"Incomplete","Complete")</f>
        <v>Incomplete</v>
      </c>
      <c r="Z17" s="460"/>
      <c r="AA17" s="67"/>
    </row>
    <row r="18" spans="1:27" ht="15.75" customHeight="1" x14ac:dyDescent="0.3">
      <c r="A18" s="63"/>
      <c r="B18" s="352"/>
      <c r="C18" s="340" t="s">
        <v>866</v>
      </c>
      <c r="D18" s="357"/>
      <c r="E18" s="357"/>
      <c r="F18" s="357"/>
      <c r="G18" s="357"/>
      <c r="H18" s="576"/>
      <c r="I18" s="396"/>
      <c r="J18" s="396"/>
      <c r="K18" s="517"/>
      <c r="L18" s="521"/>
      <c r="M18" s="517"/>
      <c r="N18" s="518"/>
      <c r="O18" s="517"/>
      <c r="P18" s="340"/>
      <c r="Q18" s="340"/>
      <c r="R18" s="340"/>
      <c r="S18" s="344"/>
      <c r="T18" s="344"/>
      <c r="U18" s="344"/>
      <c r="V18" s="344"/>
      <c r="W18" s="344"/>
      <c r="X18" s="344"/>
      <c r="Y18" s="47" t="str">
        <f>IF(OR(O18="",K18="",M18=""),"Incomplete","Complete")</f>
        <v>Incomplete</v>
      </c>
      <c r="Z18" s="460"/>
      <c r="AA18" s="67"/>
    </row>
    <row r="19" spans="1:27" ht="15.75" customHeight="1" x14ac:dyDescent="0.3">
      <c r="A19" s="63"/>
      <c r="B19" s="352"/>
      <c r="C19" s="340" t="s">
        <v>867</v>
      </c>
      <c r="D19" s="357"/>
      <c r="E19" s="357"/>
      <c r="F19" s="357"/>
      <c r="G19" s="357"/>
      <c r="H19" s="396"/>
      <c r="I19" s="396"/>
      <c r="J19" s="396"/>
      <c r="K19" s="517"/>
      <c r="L19" s="521"/>
      <c r="M19" s="517"/>
      <c r="N19" s="518"/>
      <c r="O19" s="517"/>
      <c r="P19" s="340"/>
      <c r="Q19" s="340"/>
      <c r="R19" s="340"/>
      <c r="S19" s="344"/>
      <c r="T19" s="344"/>
      <c r="U19" s="344"/>
      <c r="V19" s="344"/>
      <c r="W19" s="344"/>
      <c r="X19" s="344"/>
      <c r="Y19" s="47" t="str">
        <f>IF(OR(O19="",K19="",M19=""),"Incomplete","Complete")</f>
        <v>Incomplete</v>
      </c>
      <c r="Z19" s="460"/>
      <c r="AA19" s="67"/>
    </row>
    <row r="20" spans="1:27" ht="16.5" customHeight="1" x14ac:dyDescent="0.3">
      <c r="A20" s="63"/>
      <c r="B20" s="352"/>
      <c r="C20" s="340" t="s">
        <v>1042</v>
      </c>
      <c r="D20" s="357"/>
      <c r="E20" s="357"/>
      <c r="F20" s="357"/>
      <c r="G20" s="357"/>
      <c r="H20" s="396"/>
      <c r="I20" s="396"/>
      <c r="J20" s="396"/>
      <c r="K20" s="517"/>
      <c r="L20" s="521"/>
      <c r="M20" s="517"/>
      <c r="N20" s="518"/>
      <c r="O20" s="517"/>
      <c r="P20" s="340"/>
      <c r="Q20" s="340"/>
      <c r="R20" s="340"/>
      <c r="S20" s="344"/>
      <c r="T20" s="344"/>
      <c r="U20" s="344"/>
      <c r="V20" s="344"/>
      <c r="W20" s="344"/>
      <c r="X20" s="344"/>
      <c r="Y20" s="47" t="str">
        <f>IF(OR(O20="",K20="",M20=""),"Incomplete","Complete")</f>
        <v>Incomplete</v>
      </c>
      <c r="Z20" s="460"/>
      <c r="AA20" s="67"/>
    </row>
    <row r="21" spans="1:27" ht="15" customHeight="1" x14ac:dyDescent="0.3">
      <c r="A21" s="63"/>
      <c r="B21" s="352"/>
      <c r="C21" s="340"/>
      <c r="D21" s="357"/>
      <c r="E21" s="357"/>
      <c r="F21" s="357"/>
      <c r="G21" s="357"/>
      <c r="H21" s="396"/>
      <c r="I21" s="396"/>
      <c r="J21" s="396"/>
      <c r="K21" s="521"/>
      <c r="L21" s="521"/>
      <c r="M21" s="521"/>
      <c r="N21" s="518"/>
      <c r="O21" s="518"/>
      <c r="P21" s="340"/>
      <c r="Q21" s="340"/>
      <c r="R21" s="340"/>
      <c r="S21" s="344"/>
      <c r="T21" s="344"/>
      <c r="U21" s="344"/>
      <c r="V21" s="344"/>
      <c r="W21" s="344"/>
      <c r="X21" s="344"/>
      <c r="Y21" s="344"/>
      <c r="Z21" s="460"/>
      <c r="AA21" s="67"/>
    </row>
    <row r="22" spans="1:27" ht="16.5" customHeight="1" x14ac:dyDescent="0.3">
      <c r="A22" s="63"/>
      <c r="B22" s="352"/>
      <c r="C22" s="340" t="s">
        <v>868</v>
      </c>
      <c r="D22" s="357"/>
      <c r="E22" s="357"/>
      <c r="F22" s="357"/>
      <c r="G22" s="357"/>
      <c r="H22" s="396"/>
      <c r="I22" s="396"/>
      <c r="J22" s="396"/>
      <c r="K22" s="517"/>
      <c r="L22" s="521"/>
      <c r="M22" s="517"/>
      <c r="N22" s="518"/>
      <c r="O22" s="517"/>
      <c r="P22" s="340"/>
      <c r="Q22" s="340"/>
      <c r="R22" s="340"/>
      <c r="S22" s="344"/>
      <c r="T22" s="344"/>
      <c r="U22" s="344"/>
      <c r="V22" s="344"/>
      <c r="W22" s="344"/>
      <c r="X22" s="344"/>
      <c r="Y22" s="47" t="str">
        <f>IF(OR(O22="",K22="",M22=""),"Incomplete","Complete")</f>
        <v>Incomplete</v>
      </c>
      <c r="Z22" s="460"/>
      <c r="AA22" s="67"/>
    </row>
    <row r="23" spans="1:27" ht="15" customHeight="1" x14ac:dyDescent="0.3">
      <c r="A23" s="63"/>
      <c r="B23" s="352"/>
      <c r="C23" s="340"/>
      <c r="D23" s="357"/>
      <c r="E23" s="357"/>
      <c r="F23" s="357"/>
      <c r="G23" s="357"/>
      <c r="H23" s="396"/>
      <c r="I23" s="396"/>
      <c r="J23" s="396"/>
      <c r="K23" s="521"/>
      <c r="L23" s="521"/>
      <c r="M23" s="521"/>
      <c r="N23" s="518"/>
      <c r="O23" s="518"/>
      <c r="P23" s="340"/>
      <c r="Q23" s="340"/>
      <c r="R23" s="340"/>
      <c r="S23" s="344"/>
      <c r="T23" s="344"/>
      <c r="U23" s="344"/>
      <c r="V23" s="344"/>
      <c r="W23" s="344"/>
      <c r="X23" s="344"/>
      <c r="Y23" s="344"/>
      <c r="Z23" s="460"/>
      <c r="AA23" s="67"/>
    </row>
    <row r="24" spans="1:27" ht="16.5" customHeight="1" x14ac:dyDescent="0.3">
      <c r="A24" s="63"/>
      <c r="B24" s="352"/>
      <c r="C24" s="340" t="s">
        <v>869</v>
      </c>
      <c r="D24" s="357"/>
      <c r="E24" s="357"/>
      <c r="F24" s="357"/>
      <c r="G24" s="357"/>
      <c r="H24" s="396"/>
      <c r="I24" s="396"/>
      <c r="J24" s="396"/>
      <c r="K24" s="517"/>
      <c r="L24" s="521"/>
      <c r="M24" s="517"/>
      <c r="N24" s="518"/>
      <c r="O24" s="517"/>
      <c r="P24" s="340"/>
      <c r="Q24" s="340"/>
      <c r="R24" s="340"/>
      <c r="S24" s="344"/>
      <c r="T24" s="344"/>
      <c r="U24" s="344"/>
      <c r="V24" s="344"/>
      <c r="W24" s="344"/>
      <c r="X24" s="344"/>
      <c r="Y24" s="47" t="str">
        <f>IF(OR(O24="",K24="",M24=""),"Incomplete","Complete")</f>
        <v>Incomplete</v>
      </c>
      <c r="Z24" s="460"/>
      <c r="AA24" s="67"/>
    </row>
    <row r="25" spans="1:27" ht="17.25" customHeight="1" x14ac:dyDescent="0.3">
      <c r="A25" s="63"/>
      <c r="B25" s="352"/>
      <c r="C25" s="340" t="s">
        <v>870</v>
      </c>
      <c r="D25" s="357"/>
      <c r="E25" s="357"/>
      <c r="F25" s="357"/>
      <c r="G25" s="357"/>
      <c r="H25" s="396"/>
      <c r="I25" s="396"/>
      <c r="J25" s="396"/>
      <c r="K25" s="517"/>
      <c r="L25" s="521"/>
      <c r="M25" s="517"/>
      <c r="N25" s="518"/>
      <c r="O25" s="517"/>
      <c r="P25" s="340"/>
      <c r="Q25" s="340"/>
      <c r="R25" s="340"/>
      <c r="S25" s="344"/>
      <c r="T25" s="344"/>
      <c r="U25" s="344"/>
      <c r="V25" s="344"/>
      <c r="W25" s="344"/>
      <c r="X25" s="344"/>
      <c r="Y25" s="47" t="str">
        <f>IF(OR(O25="",K25="",M25=""),"Incomplete","Complete")</f>
        <v>Incomplete</v>
      </c>
      <c r="Z25" s="460"/>
      <c r="AA25" s="67"/>
    </row>
    <row r="26" spans="1:27" ht="18" customHeight="1" x14ac:dyDescent="0.3">
      <c r="A26" s="63"/>
      <c r="B26" s="352"/>
      <c r="C26" s="340" t="s">
        <v>871</v>
      </c>
      <c r="D26" s="357"/>
      <c r="E26" s="357"/>
      <c r="F26" s="357"/>
      <c r="G26" s="357"/>
      <c r="H26" s="396"/>
      <c r="I26" s="396"/>
      <c r="J26" s="396"/>
      <c r="K26" s="517"/>
      <c r="L26" s="521"/>
      <c r="M26" s="517"/>
      <c r="N26" s="518"/>
      <c r="O26" s="517"/>
      <c r="P26" s="340"/>
      <c r="Q26" s="340"/>
      <c r="R26" s="340"/>
      <c r="S26" s="344"/>
      <c r="T26" s="344"/>
      <c r="U26" s="344"/>
      <c r="V26" s="344"/>
      <c r="W26" s="344"/>
      <c r="X26" s="344"/>
      <c r="Y26" s="47" t="str">
        <f>IF(OR(O26="",K26="",M26=""),"Incomplete","Complete")</f>
        <v>Incomplete</v>
      </c>
      <c r="Z26" s="460"/>
      <c r="AA26" s="67"/>
    </row>
    <row r="27" spans="1:27" ht="15" customHeight="1" x14ac:dyDescent="0.3">
      <c r="A27" s="63"/>
      <c r="B27" s="352"/>
      <c r="C27" s="340"/>
      <c r="D27" s="357"/>
      <c r="E27" s="357"/>
      <c r="F27" s="357"/>
      <c r="G27" s="357"/>
      <c r="H27" s="396"/>
      <c r="I27" s="396"/>
      <c r="J27" s="396"/>
      <c r="K27" s="521"/>
      <c r="L27" s="521"/>
      <c r="M27" s="521"/>
      <c r="N27" s="518"/>
      <c r="O27" s="518"/>
      <c r="P27" s="340"/>
      <c r="Q27" s="340"/>
      <c r="R27" s="340"/>
      <c r="S27" s="344"/>
      <c r="T27" s="344"/>
      <c r="U27" s="344"/>
      <c r="V27" s="344"/>
      <c r="W27" s="344"/>
      <c r="X27" s="344"/>
      <c r="Y27" s="344"/>
      <c r="Z27" s="460"/>
      <c r="AA27" s="67"/>
    </row>
    <row r="28" spans="1:27" ht="16.5" customHeight="1" x14ac:dyDescent="0.3">
      <c r="A28" s="63"/>
      <c r="B28" s="352"/>
      <c r="C28" s="340" t="s">
        <v>1244</v>
      </c>
      <c r="D28" s="357"/>
      <c r="E28" s="357"/>
      <c r="F28" s="357"/>
      <c r="G28" s="357"/>
      <c r="H28" s="396"/>
      <c r="I28" s="396"/>
      <c r="J28" s="396"/>
      <c r="K28" s="517"/>
      <c r="L28" s="521"/>
      <c r="M28" s="517"/>
      <c r="N28" s="518"/>
      <c r="O28" s="517"/>
      <c r="P28" s="340"/>
      <c r="Q28" s="340"/>
      <c r="R28" s="340"/>
      <c r="S28" s="344"/>
      <c r="T28" s="344"/>
      <c r="U28" s="344"/>
      <c r="V28" s="344"/>
      <c r="W28" s="344"/>
      <c r="X28" s="344"/>
      <c r="Y28" s="47" t="str">
        <f>IF(OR(O28="",K28="",M28=""),"Incomplete","Complete")</f>
        <v>Incomplete</v>
      </c>
      <c r="Z28" s="460"/>
      <c r="AA28" s="67"/>
    </row>
    <row r="29" spans="1:27" ht="15" customHeight="1" x14ac:dyDescent="0.3">
      <c r="A29" s="63"/>
      <c r="B29" s="352"/>
      <c r="C29" s="357"/>
      <c r="D29" s="357"/>
      <c r="E29" s="357"/>
      <c r="F29" s="357"/>
      <c r="G29" s="357"/>
      <c r="H29" s="396"/>
      <c r="I29" s="396"/>
      <c r="J29" s="396"/>
      <c r="K29" s="690"/>
      <c r="L29" s="690"/>
      <c r="M29" s="690"/>
      <c r="N29" s="340"/>
      <c r="O29" s="340"/>
      <c r="P29" s="340"/>
      <c r="Q29" s="340"/>
      <c r="R29" s="340"/>
      <c r="S29" s="344"/>
      <c r="T29" s="344"/>
      <c r="U29" s="344"/>
      <c r="V29" s="344"/>
      <c r="W29" s="344"/>
      <c r="X29" s="344"/>
      <c r="Y29" s="344"/>
      <c r="Z29" s="460"/>
      <c r="AA29" s="67"/>
    </row>
    <row r="30" spans="1:27" ht="15" customHeight="1" x14ac:dyDescent="0.3">
      <c r="A30" s="63"/>
      <c r="B30" s="352"/>
      <c r="C30" s="357"/>
      <c r="D30" s="357"/>
      <c r="E30" s="357"/>
      <c r="F30" s="357"/>
      <c r="G30" s="357"/>
      <c r="H30" s="396"/>
      <c r="I30" s="396"/>
      <c r="J30" s="396"/>
      <c r="K30" s="396"/>
      <c r="L30" s="396"/>
      <c r="M30" s="396"/>
      <c r="N30" s="340"/>
      <c r="O30" s="340"/>
      <c r="P30" s="340"/>
      <c r="Q30" s="340"/>
      <c r="R30" s="340"/>
      <c r="S30" s="344"/>
      <c r="T30" s="344"/>
      <c r="U30" s="344"/>
      <c r="V30" s="344"/>
      <c r="W30" s="344"/>
      <c r="X30" s="344"/>
      <c r="Y30" s="344"/>
      <c r="Z30" s="460"/>
      <c r="AA30" s="67"/>
    </row>
    <row r="31" spans="1:27" ht="15" customHeight="1" thickBot="1" x14ac:dyDescent="0.35">
      <c r="A31" s="63"/>
      <c r="B31" s="354"/>
      <c r="C31" s="405"/>
      <c r="D31" s="405"/>
      <c r="E31" s="405"/>
      <c r="F31" s="405"/>
      <c r="G31" s="405"/>
      <c r="H31" s="367"/>
      <c r="I31" s="367"/>
      <c r="J31" s="367"/>
      <c r="K31" s="367"/>
      <c r="L31" s="367"/>
      <c r="M31" s="367"/>
      <c r="N31" s="355"/>
      <c r="O31" s="355"/>
      <c r="P31" s="355"/>
      <c r="Q31" s="355"/>
      <c r="R31" s="355"/>
      <c r="S31" s="369"/>
      <c r="T31" s="369"/>
      <c r="U31" s="369"/>
      <c r="V31" s="369"/>
      <c r="W31" s="369"/>
      <c r="X31" s="369"/>
      <c r="Y31" s="369"/>
      <c r="Z31" s="461"/>
      <c r="AA31" s="67"/>
    </row>
    <row r="32" spans="1:27" ht="15" customHeight="1" thickBot="1" x14ac:dyDescent="0.35">
      <c r="A32" s="63"/>
      <c r="B32" s="87"/>
      <c r="C32" s="87"/>
      <c r="D32" s="87"/>
      <c r="E32" s="87"/>
      <c r="F32" s="87"/>
      <c r="G32" s="64"/>
      <c r="H32" s="64"/>
      <c r="I32" s="64"/>
      <c r="J32" s="64"/>
      <c r="K32" s="64"/>
      <c r="L32" s="64"/>
      <c r="M32" s="64"/>
      <c r="N32" s="64"/>
      <c r="O32" s="64"/>
      <c r="P32" s="64"/>
      <c r="Q32" s="64"/>
      <c r="R32" s="64"/>
      <c r="S32" s="64"/>
      <c r="T32" s="64"/>
      <c r="U32" s="64"/>
      <c r="V32" s="65"/>
      <c r="W32" s="73"/>
      <c r="X32" s="73"/>
      <c r="Y32" s="73"/>
      <c r="Z32" s="73"/>
      <c r="AA32" s="184"/>
    </row>
    <row r="33" spans="1:27" ht="15" customHeight="1" thickBot="1" x14ac:dyDescent="0.35">
      <c r="A33" s="63"/>
      <c r="B33" s="254"/>
      <c r="C33" s="255" t="s">
        <v>1268</v>
      </c>
      <c r="D33" s="256"/>
      <c r="E33" s="256"/>
      <c r="F33" s="256"/>
      <c r="G33" s="256"/>
      <c r="H33" s="256"/>
      <c r="I33" s="256"/>
      <c r="J33" s="256"/>
      <c r="K33" s="256"/>
      <c r="L33" s="256"/>
      <c r="M33" s="256"/>
      <c r="N33" s="256"/>
      <c r="O33" s="256"/>
      <c r="P33" s="256"/>
      <c r="Q33" s="256"/>
      <c r="R33" s="256"/>
      <c r="S33" s="256"/>
      <c r="T33" s="256"/>
      <c r="U33" s="256"/>
      <c r="V33" s="256"/>
      <c r="W33" s="256"/>
      <c r="X33" s="256"/>
      <c r="Y33" s="315"/>
      <c r="Z33" s="258"/>
      <c r="AA33" s="67"/>
    </row>
    <row r="34" spans="1:27" ht="15" customHeight="1" x14ac:dyDescent="0.3">
      <c r="A34" s="63"/>
      <c r="B34" s="349"/>
      <c r="C34" s="358"/>
      <c r="D34" s="350"/>
      <c r="E34" s="350"/>
      <c r="F34" s="350"/>
      <c r="G34" s="350"/>
      <c r="H34" s="350"/>
      <c r="I34" s="350"/>
      <c r="J34" s="350"/>
      <c r="K34" s="350"/>
      <c r="L34" s="350"/>
      <c r="M34" s="350"/>
      <c r="N34" s="350"/>
      <c r="O34" s="350"/>
      <c r="P34" s="350"/>
      <c r="Q34" s="350"/>
      <c r="R34" s="350"/>
      <c r="S34" s="350"/>
      <c r="T34" s="350"/>
      <c r="U34" s="350"/>
      <c r="V34" s="350"/>
      <c r="W34" s="350"/>
      <c r="X34" s="350"/>
      <c r="Y34" s="350"/>
      <c r="Z34" s="351"/>
      <c r="AA34" s="67"/>
    </row>
    <row r="35" spans="1:27" ht="30.75" customHeight="1" x14ac:dyDescent="0.3">
      <c r="A35" s="63"/>
      <c r="B35" s="352"/>
      <c r="C35" s="771" t="s">
        <v>1245</v>
      </c>
      <c r="D35" s="776"/>
      <c r="E35" s="776"/>
      <c r="F35" s="776"/>
      <c r="G35" s="776"/>
      <c r="H35" s="396"/>
      <c r="I35" s="357"/>
      <c r="J35" s="357"/>
      <c r="K35" s="344"/>
      <c r="L35" s="383"/>
      <c r="M35" s="783" t="s">
        <v>854</v>
      </c>
      <c r="N35" s="781"/>
      <c r="O35" s="344"/>
      <c r="P35" s="781"/>
      <c r="Q35" s="344"/>
      <c r="R35" s="383"/>
      <c r="S35" s="344"/>
      <c r="T35" s="344"/>
      <c r="U35" s="344"/>
      <c r="V35" s="344"/>
      <c r="W35" s="344"/>
      <c r="X35" s="344"/>
      <c r="Y35" s="344"/>
      <c r="Z35" s="353"/>
      <c r="AA35" s="67"/>
    </row>
    <row r="36" spans="1:27" ht="27" customHeight="1" x14ac:dyDescent="0.3">
      <c r="A36" s="63"/>
      <c r="B36" s="352"/>
      <c r="C36" s="776"/>
      <c r="D36" s="776"/>
      <c r="E36" s="776"/>
      <c r="F36" s="776"/>
      <c r="G36" s="776"/>
      <c r="H36" s="357"/>
      <c r="I36" s="357"/>
      <c r="J36" s="357"/>
      <c r="K36" s="344"/>
      <c r="L36" s="383"/>
      <c r="M36" s="784"/>
      <c r="N36" s="782"/>
      <c r="O36" s="344"/>
      <c r="P36" s="782"/>
      <c r="Q36" s="344"/>
      <c r="R36" s="383"/>
      <c r="S36" s="344"/>
      <c r="T36" s="344"/>
      <c r="U36" s="344"/>
      <c r="V36" s="344"/>
      <c r="W36" s="344"/>
      <c r="X36" s="344"/>
      <c r="Y36" s="344"/>
      <c r="Z36" s="353"/>
      <c r="AA36" s="67"/>
    </row>
    <row r="37" spans="1:27" ht="15" customHeight="1" x14ac:dyDescent="0.3">
      <c r="A37" s="63"/>
      <c r="B37" s="376"/>
      <c r="C37" s="346"/>
      <c r="D37" s="346"/>
      <c r="E37" s="384"/>
      <c r="F37" s="346"/>
      <c r="G37" s="346"/>
      <c r="H37" s="346"/>
      <c r="I37" s="346"/>
      <c r="J37" s="346"/>
      <c r="K37" s="346"/>
      <c r="L37" s="383"/>
      <c r="M37" s="346"/>
      <c r="N37" s="346"/>
      <c r="O37" s="346"/>
      <c r="P37" s="346"/>
      <c r="Q37" s="346"/>
      <c r="R37" s="383"/>
      <c r="S37" s="344"/>
      <c r="T37" s="344"/>
      <c r="U37" s="344"/>
      <c r="V37" s="344"/>
      <c r="W37" s="383"/>
      <c r="X37" s="344"/>
      <c r="Y37" s="383"/>
      <c r="Z37" s="378"/>
      <c r="AA37" s="67"/>
    </row>
    <row r="38" spans="1:27" ht="19.5" customHeight="1" x14ac:dyDescent="0.3">
      <c r="A38" s="63"/>
      <c r="B38" s="376"/>
      <c r="C38" s="346"/>
      <c r="D38" s="346"/>
      <c r="E38" s="384"/>
      <c r="F38" s="346"/>
      <c r="G38" s="384"/>
      <c r="H38" s="346"/>
      <c r="I38" s="346"/>
      <c r="J38" s="346"/>
      <c r="K38" s="424" t="s">
        <v>1043</v>
      </c>
      <c r="L38" s="383"/>
      <c r="M38" s="517"/>
      <c r="N38" s="638"/>
      <c r="O38" s="383"/>
      <c r="P38" s="638"/>
      <c r="Q38" s="383"/>
      <c r="R38" s="383"/>
      <c r="S38" s="383"/>
      <c r="T38" s="383"/>
      <c r="U38" s="383"/>
      <c r="V38" s="383"/>
      <c r="W38" s="383"/>
      <c r="X38" s="383"/>
      <c r="Y38" s="47" t="str">
        <f>IF(OR(M38=""),"Incomplete","Complete")</f>
        <v>Incomplete</v>
      </c>
      <c r="Z38" s="378"/>
      <c r="AA38" s="67"/>
    </row>
    <row r="39" spans="1:27" ht="21" customHeight="1" x14ac:dyDescent="0.3">
      <c r="A39" s="63"/>
      <c r="B39" s="376"/>
      <c r="C39" s="346"/>
      <c r="D39" s="346"/>
      <c r="E39" s="346"/>
      <c r="F39" s="346"/>
      <c r="G39" s="384"/>
      <c r="H39" s="346"/>
      <c r="I39" s="346"/>
      <c r="J39" s="346"/>
      <c r="K39" s="424" t="s">
        <v>1044</v>
      </c>
      <c r="L39" s="383"/>
      <c r="M39" s="517"/>
      <c r="N39" s="638"/>
      <c r="O39" s="383"/>
      <c r="P39" s="638"/>
      <c r="Q39" s="383"/>
      <c r="R39" s="383"/>
      <c r="S39" s="383"/>
      <c r="T39" s="383"/>
      <c r="U39" s="383"/>
      <c r="V39" s="383"/>
      <c r="W39" s="383"/>
      <c r="X39" s="383"/>
      <c r="Y39" s="47" t="str">
        <f>IF(OR(M39=""),"Incomplete","Complete")</f>
        <v>Incomplete</v>
      </c>
      <c r="Z39" s="378"/>
      <c r="AA39" s="67"/>
    </row>
    <row r="40" spans="1:27" ht="18.75" customHeight="1" x14ac:dyDescent="0.3">
      <c r="A40" s="63"/>
      <c r="B40" s="376"/>
      <c r="C40" s="346"/>
      <c r="D40" s="346"/>
      <c r="E40" s="346"/>
      <c r="F40" s="346"/>
      <c r="G40" s="384"/>
      <c r="H40" s="346"/>
      <c r="I40" s="346"/>
      <c r="J40" s="346"/>
      <c r="K40" s="424" t="s">
        <v>1045</v>
      </c>
      <c r="L40" s="383"/>
      <c r="M40" s="517"/>
      <c r="N40" s="638"/>
      <c r="O40" s="383"/>
      <c r="P40" s="638"/>
      <c r="Q40" s="383"/>
      <c r="R40" s="383"/>
      <c r="S40" s="383"/>
      <c r="T40" s="383"/>
      <c r="U40" s="383"/>
      <c r="V40" s="383"/>
      <c r="W40" s="383"/>
      <c r="X40" s="383"/>
      <c r="Y40" s="47" t="str">
        <f>IF(OR(M40=""),"Incomplete","Complete")</f>
        <v>Incomplete</v>
      </c>
      <c r="Z40" s="378"/>
      <c r="AA40" s="67"/>
    </row>
    <row r="41" spans="1:27" ht="36.75" customHeight="1" x14ac:dyDescent="0.3">
      <c r="A41" s="63"/>
      <c r="B41" s="376"/>
      <c r="C41" s="346"/>
      <c r="D41" s="346"/>
      <c r="E41" s="346"/>
      <c r="F41" s="346"/>
      <c r="G41" s="384"/>
      <c r="H41" s="346"/>
      <c r="I41" s="346"/>
      <c r="J41" s="346"/>
      <c r="K41" s="424" t="s">
        <v>1065</v>
      </c>
      <c r="L41" s="383"/>
      <c r="M41" s="644"/>
      <c r="N41" s="638"/>
      <c r="O41" s="383"/>
      <c r="P41" s="638"/>
      <c r="Q41" s="383"/>
      <c r="R41" s="383"/>
      <c r="S41" s="383"/>
      <c r="T41" s="383"/>
      <c r="U41" s="383"/>
      <c r="V41" s="383"/>
      <c r="W41" s="383"/>
      <c r="X41" s="383"/>
      <c r="Y41" s="383"/>
      <c r="Z41" s="378"/>
      <c r="AA41" s="67"/>
    </row>
    <row r="42" spans="1:27" ht="15" customHeight="1" x14ac:dyDescent="0.3">
      <c r="A42" s="63"/>
      <c r="B42" s="376"/>
      <c r="C42" s="346"/>
      <c r="D42" s="346"/>
      <c r="E42" s="346"/>
      <c r="F42" s="346"/>
      <c r="G42" s="384"/>
      <c r="H42" s="384"/>
      <c r="I42" s="346"/>
      <c r="J42" s="346"/>
      <c r="K42" s="383"/>
      <c r="L42" s="346"/>
      <c r="M42" s="383"/>
      <c r="N42" s="638"/>
      <c r="O42" s="383"/>
      <c r="P42" s="638"/>
      <c r="Q42" s="383"/>
      <c r="R42" s="383"/>
      <c r="S42" s="383"/>
      <c r="T42" s="383"/>
      <c r="U42" s="383"/>
      <c r="V42" s="383"/>
      <c r="W42" s="383"/>
      <c r="X42" s="383"/>
      <c r="Y42" s="383"/>
      <c r="Z42" s="378"/>
      <c r="AA42" s="67"/>
    </row>
    <row r="43" spans="1:27" ht="15" customHeight="1" thickBot="1" x14ac:dyDescent="0.35">
      <c r="A43" s="63"/>
      <c r="B43" s="379"/>
      <c r="C43" s="366"/>
      <c r="D43" s="355"/>
      <c r="E43" s="355"/>
      <c r="F43" s="367"/>
      <c r="G43" s="367"/>
      <c r="H43" s="355"/>
      <c r="I43" s="355"/>
      <c r="J43" s="355"/>
      <c r="K43" s="355"/>
      <c r="L43" s="355"/>
      <c r="M43" s="401"/>
      <c r="N43" s="401"/>
      <c r="O43" s="401"/>
      <c r="P43" s="401"/>
      <c r="Q43" s="401"/>
      <c r="R43" s="401"/>
      <c r="S43" s="401"/>
      <c r="T43" s="401"/>
      <c r="U43" s="401"/>
      <c r="V43" s="401"/>
      <c r="W43" s="401"/>
      <c r="X43" s="401"/>
      <c r="Y43" s="369"/>
      <c r="Z43" s="382"/>
      <c r="AA43" s="67"/>
    </row>
    <row r="44" spans="1:27" x14ac:dyDescent="0.3">
      <c r="A44" s="63"/>
      <c r="B44" s="64"/>
      <c r="C44" s="64"/>
      <c r="D44" s="64"/>
      <c r="E44" s="64"/>
      <c r="F44" s="64"/>
      <c r="G44" s="64"/>
      <c r="H44" s="66"/>
      <c r="I44" s="66"/>
      <c r="J44" s="66"/>
      <c r="K44" s="66"/>
      <c r="L44" s="66"/>
      <c r="M44" s="66"/>
      <c r="N44" s="66"/>
      <c r="O44" s="66"/>
      <c r="P44" s="66"/>
      <c r="Q44" s="66"/>
      <c r="R44" s="66"/>
      <c r="S44" s="66"/>
      <c r="T44" s="66"/>
      <c r="U44" s="66"/>
      <c r="V44" s="66"/>
      <c r="W44" s="66"/>
      <c r="X44" s="66"/>
      <c r="Y44" s="66"/>
      <c r="Z44" s="66"/>
      <c r="AA44" s="182"/>
    </row>
    <row r="45" spans="1:27" ht="14.4" thickBot="1" x14ac:dyDescent="0.35">
      <c r="A45" s="63"/>
      <c r="B45" s="64"/>
      <c r="C45" s="64"/>
      <c r="D45" s="64"/>
      <c r="E45" s="64"/>
      <c r="F45" s="64"/>
      <c r="G45" s="64"/>
      <c r="H45" s="64"/>
      <c r="I45" s="64"/>
      <c r="J45" s="64"/>
      <c r="K45" s="64"/>
      <c r="L45" s="64"/>
      <c r="M45" s="64"/>
      <c r="N45" s="64"/>
      <c r="O45" s="64"/>
      <c r="P45" s="64"/>
      <c r="Q45" s="64"/>
      <c r="R45" s="64"/>
      <c r="S45" s="64"/>
      <c r="T45" s="64"/>
      <c r="U45" s="64"/>
      <c r="V45" s="65"/>
      <c r="W45" s="66"/>
      <c r="X45" s="66"/>
      <c r="Y45" s="66"/>
      <c r="Z45" s="66"/>
      <c r="AA45" s="182"/>
    </row>
    <row r="46" spans="1:27" ht="15" customHeight="1" thickBot="1" x14ac:dyDescent="0.35">
      <c r="A46" s="63"/>
      <c r="B46" s="259"/>
      <c r="C46" s="260" t="s">
        <v>1269</v>
      </c>
      <c r="D46" s="261"/>
      <c r="E46" s="261"/>
      <c r="F46" s="261"/>
      <c r="G46" s="261"/>
      <c r="H46" s="261"/>
      <c r="I46" s="261"/>
      <c r="J46" s="261"/>
      <c r="K46" s="261"/>
      <c r="L46" s="261"/>
      <c r="M46" s="261"/>
      <c r="N46" s="262"/>
      <c r="O46" s="261"/>
      <c r="P46" s="261"/>
      <c r="Q46" s="261"/>
      <c r="R46" s="261"/>
      <c r="S46" s="261"/>
      <c r="T46" s="261"/>
      <c r="U46" s="261"/>
      <c r="V46" s="261"/>
      <c r="W46" s="261"/>
      <c r="X46" s="261"/>
      <c r="Y46" s="261"/>
      <c r="Z46" s="263"/>
      <c r="AA46" s="67"/>
    </row>
    <row r="47" spans="1:27" ht="15" customHeight="1" x14ac:dyDescent="0.3">
      <c r="A47" s="63"/>
      <c r="B47" s="370"/>
      <c r="C47" s="371"/>
      <c r="D47" s="372"/>
      <c r="E47" s="372"/>
      <c r="F47" s="372"/>
      <c r="G47" s="372"/>
      <c r="H47" s="372"/>
      <c r="I47" s="372"/>
      <c r="J47" s="372"/>
      <c r="K47" s="372"/>
      <c r="L47" s="372"/>
      <c r="M47" s="372"/>
      <c r="N47" s="374"/>
      <c r="O47" s="372"/>
      <c r="P47" s="372"/>
      <c r="Q47" s="372"/>
      <c r="R47" s="372"/>
      <c r="S47" s="372"/>
      <c r="T47" s="372"/>
      <c r="U47" s="372"/>
      <c r="V47" s="372"/>
      <c r="W47" s="372"/>
      <c r="X47" s="372"/>
      <c r="Y47" s="372"/>
      <c r="Z47" s="375"/>
      <c r="AA47" s="67"/>
    </row>
    <row r="48" spans="1:27" ht="140.4" customHeight="1" x14ac:dyDescent="0.3">
      <c r="A48" s="63"/>
      <c r="B48" s="376"/>
      <c r="C48" s="771" t="s">
        <v>1325</v>
      </c>
      <c r="D48" s="776"/>
      <c r="E48" s="776"/>
      <c r="F48" s="776"/>
      <c r="G48" s="785"/>
      <c r="H48" s="786"/>
      <c r="I48" s="786"/>
      <c r="J48" s="786"/>
      <c r="K48" s="786"/>
      <c r="L48" s="786"/>
      <c r="M48" s="786"/>
      <c r="N48" s="786"/>
      <c r="O48" s="786"/>
      <c r="P48" s="786"/>
      <c r="Q48" s="786"/>
      <c r="R48" s="786"/>
      <c r="S48" s="786"/>
      <c r="T48" s="786"/>
      <c r="U48" s="786"/>
      <c r="V48" s="787"/>
      <c r="W48" s="716"/>
      <c r="X48" s="716"/>
      <c r="Y48" s="716"/>
      <c r="Z48" s="378"/>
      <c r="AA48" s="67"/>
    </row>
    <row r="49" spans="1:27" ht="15" customHeight="1" x14ac:dyDescent="0.3">
      <c r="A49" s="63"/>
      <c r="B49" s="376"/>
      <c r="C49" s="776"/>
      <c r="D49" s="776"/>
      <c r="E49" s="776"/>
      <c r="F49" s="776"/>
      <c r="G49" s="340"/>
      <c r="H49" s="340"/>
      <c r="I49" s="340"/>
      <c r="J49" s="340"/>
      <c r="K49" s="340"/>
      <c r="L49" s="340"/>
      <c r="M49" s="340"/>
      <c r="N49" s="340"/>
      <c r="O49" s="340"/>
      <c r="P49" s="340"/>
      <c r="Q49" s="340"/>
      <c r="R49" s="340"/>
      <c r="S49" s="340"/>
      <c r="T49" s="340"/>
      <c r="U49" s="340"/>
      <c r="V49" s="340"/>
      <c r="W49" s="340"/>
      <c r="X49" s="340"/>
      <c r="Y49" s="340"/>
      <c r="Z49" s="378"/>
      <c r="AA49" s="67"/>
    </row>
    <row r="50" spans="1:27" ht="14.4" thickBot="1" x14ac:dyDescent="0.35">
      <c r="A50" s="63"/>
      <c r="B50" s="379"/>
      <c r="C50" s="362"/>
      <c r="D50" s="362"/>
      <c r="E50" s="362"/>
      <c r="F50" s="362"/>
      <c r="G50" s="362"/>
      <c r="H50" s="362"/>
      <c r="I50" s="362"/>
      <c r="J50" s="362"/>
      <c r="K50" s="362"/>
      <c r="L50" s="362"/>
      <c r="M50" s="362"/>
      <c r="N50" s="381"/>
      <c r="O50" s="362"/>
      <c r="P50" s="362"/>
      <c r="Q50" s="362"/>
      <c r="R50" s="362"/>
      <c r="S50" s="362"/>
      <c r="T50" s="362"/>
      <c r="U50" s="362"/>
      <c r="V50" s="362"/>
      <c r="W50" s="362"/>
      <c r="X50" s="362"/>
      <c r="Y50" s="362"/>
      <c r="Z50" s="382"/>
      <c r="AA50" s="67"/>
    </row>
    <row r="51" spans="1:27" x14ac:dyDescent="0.3"/>
    <row r="52" spans="1:27" ht="14.4" thickBot="1" x14ac:dyDescent="0.35">
      <c r="A52" s="74"/>
      <c r="B52" s="75"/>
      <c r="C52" s="75"/>
      <c r="D52" s="75"/>
      <c r="E52" s="75"/>
      <c r="F52" s="75"/>
      <c r="G52" s="75"/>
      <c r="H52" s="75"/>
      <c r="I52" s="75"/>
      <c r="J52" s="75"/>
      <c r="K52" s="75"/>
      <c r="L52" s="75"/>
      <c r="M52" s="75"/>
      <c r="N52" s="75"/>
      <c r="O52" s="75"/>
      <c r="P52" s="75"/>
      <c r="Q52" s="75"/>
      <c r="R52" s="75"/>
      <c r="S52" s="75"/>
      <c r="T52" s="75"/>
      <c r="U52" s="75"/>
      <c r="V52" s="76"/>
      <c r="W52" s="76"/>
      <c r="X52" s="76"/>
      <c r="Y52" s="76"/>
      <c r="Z52" s="76"/>
      <c r="AA52" s="77"/>
    </row>
    <row r="53" spans="1:27" x14ac:dyDescent="0.3"/>
    <row r="54" spans="1:27" x14ac:dyDescent="0.3"/>
    <row r="55" spans="1:27" x14ac:dyDescent="0.3"/>
    <row r="56" spans="1:27" x14ac:dyDescent="0.3"/>
    <row r="57" spans="1:27" x14ac:dyDescent="0.3"/>
    <row r="58" spans="1:27" x14ac:dyDescent="0.3"/>
    <row r="59" spans="1:27" x14ac:dyDescent="0.3"/>
  </sheetData>
  <sheetProtection algorithmName="SHA-512" hashValue="7RWeM1WIIqjfTauKkYXcq40TQFLoOUEVvO2l4H0ac5nD5OAAxCjUTLBBTNfB3nt+PR7csLST9V+YEz9DmFfeOA==" saltValue="XyPo+nUHhbEYfGwOaYlfcQ==" spinCount="100000" sheet="1"/>
  <protectedRanges>
    <protectedRange sqref="O28 P38:P42 K17:K20 M17:M20 O17:O20 K22 M22 O22 K24:K26 K28 M28 N38:N42 M24:M26 O24:O26 M38:M40" name="CoInfo_1_1"/>
  </protectedRanges>
  <mergeCells count="12">
    <mergeCell ref="C48:F49"/>
    <mergeCell ref="Y6:AA6"/>
    <mergeCell ref="K14:K15"/>
    <mergeCell ref="M14:M15"/>
    <mergeCell ref="P35:P36"/>
    <mergeCell ref="C12:G13"/>
    <mergeCell ref="C14:G15"/>
    <mergeCell ref="C35:G36"/>
    <mergeCell ref="O14:O15"/>
    <mergeCell ref="N35:N36"/>
    <mergeCell ref="M35:M36"/>
    <mergeCell ref="G48:V48"/>
  </mergeCells>
  <conditionalFormatting sqref="A6:E6 A1:XFD5 A7:XFD47 G6:XFD6 A48:G48 W48:XFD48 A49:XFD1048576">
    <cfRule type="expression" dxfId="613" priority="9" stopIfTrue="1">
      <formula>$E$6="No"</formula>
    </cfRule>
  </conditionalFormatting>
  <conditionalFormatting sqref="Y50:Y1048576 Y1:Y48">
    <cfRule type="cellIs" dxfId="612" priority="10" operator="equal">
      <formula>"Complete"</formula>
    </cfRule>
    <cfRule type="cellIs" dxfId="611" priority="11" operator="equal">
      <formula>"Incomplete"</formula>
    </cfRule>
  </conditionalFormatting>
  <conditionalFormatting sqref="F6">
    <cfRule type="expression" dxfId="610" priority="1">
      <formula>$E$6="No"</formula>
    </cfRule>
  </conditionalFormatting>
  <dataValidations count="5">
    <dataValidation type="list" allowBlank="1" showErrorMessage="1" errorTitle="List" error="Please select an option from the list" sqref="O22 O17:O20 M26 M28 K17:K20 K26 M17:M20 K22 M22 O28 K28 K24 M24 O24 O26">
      <formula1>"Yes,No"</formula1>
    </dataValidation>
    <dataValidation type="list" allowBlank="1" showErrorMessage="1" errorTitle="List" error="Please select an option from within the list shown." sqref="M38:M40">
      <formula1>"Yes - Independent, Yes - Not Independent, No"</formula1>
    </dataValidation>
    <dataValidation operator="greaterThanOrEqual" showErrorMessage="1" errorTitle="Error" error="This must be a whole number.  Each person counts as one." promptTitle="Firm Name" prompt="Please enter the date of submission of this return to the Authority in the format DD/MM/YYYY" sqref="M41"/>
    <dataValidation type="list" allowBlank="1" showErrorMessage="1" errorTitle="List" error="Please select an option from the list" sqref="K25 M25 O25">
      <formula1>"Yes,No, Not Applicable"</formula1>
    </dataValidation>
    <dataValidation allowBlank="1" showInputMessage="1" showErrorMessage="1" promptTitle="Comments" prompt="Please insert any relevant comments" sqref="G48"/>
  </dataValidations>
  <printOptions horizontalCentered="1" verticalCentered="1"/>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AO113"/>
  <sheetViews>
    <sheetView showGridLines="0" zoomScale="60" zoomScaleNormal="60" workbookViewId="0">
      <selection activeCell="C17" sqref="C17"/>
    </sheetView>
  </sheetViews>
  <sheetFormatPr defaultColWidth="0" defaultRowHeight="15.6" zeroHeight="1" x14ac:dyDescent="0.3"/>
  <cols>
    <col min="1" max="1" width="1.09765625" customWidth="1"/>
    <col min="2" max="2" width="3.5" customWidth="1"/>
    <col min="3" max="3" width="9" customWidth="1"/>
    <col min="4" max="4" width="12" customWidth="1"/>
    <col min="5" max="5" width="11.5" customWidth="1"/>
    <col min="6" max="6" width="9.69921875" customWidth="1"/>
    <col min="7" max="7" width="9" customWidth="1"/>
    <col min="8" max="8" width="12.59765625" customWidth="1"/>
    <col min="9" max="9" width="2.09765625" customWidth="1"/>
    <col min="10" max="10" width="12.59765625" customWidth="1"/>
    <col min="11" max="11" width="2.09765625" customWidth="1"/>
    <col min="12" max="12" width="14.09765625" customWidth="1"/>
    <col min="13" max="13" width="2.09765625" customWidth="1"/>
    <col min="14" max="14" width="13.59765625" customWidth="1"/>
    <col min="15" max="15" width="2.09765625" customWidth="1"/>
    <col min="16" max="16" width="13.59765625" customWidth="1"/>
    <col min="17" max="17" width="2.09765625" customWidth="1"/>
    <col min="18" max="18" width="13.59765625" customWidth="1"/>
    <col min="19" max="19" width="2.09765625" customWidth="1"/>
    <col min="20" max="20" width="12.59765625" customWidth="1"/>
    <col min="21" max="21" width="2.09765625" customWidth="1"/>
    <col min="22" max="22" width="12.59765625" customWidth="1"/>
    <col min="23" max="23" width="2.09765625" customWidth="1"/>
    <col min="24" max="24" width="14.59765625" customWidth="1"/>
    <col min="25" max="25" width="2.09765625" customWidth="1"/>
    <col min="26" max="26" width="12.59765625" customWidth="1"/>
    <col min="27" max="27" width="2.09765625" customWidth="1"/>
    <col min="28" max="28" width="12.59765625" customWidth="1"/>
    <col min="29" max="29" width="2.09765625" customWidth="1"/>
    <col min="30" max="30" width="12.59765625" customWidth="1"/>
    <col min="31" max="31" width="5.09765625" customWidth="1"/>
    <col min="32" max="32" width="12.59765625" customWidth="1"/>
    <col min="33" max="33" width="4.59765625" customWidth="1"/>
    <col min="34" max="34" width="9" customWidth="1"/>
    <col min="35" max="41" width="0" hidden="1" customWidth="1"/>
    <col min="42" max="16384" width="9" hidden="1"/>
  </cols>
  <sheetData>
    <row r="1" spans="1:33" s="56" customFormat="1" ht="15.75" customHeight="1" x14ac:dyDescent="0.3">
      <c r="A1" s="316"/>
      <c r="B1" s="317"/>
      <c r="C1" s="317"/>
      <c r="D1" s="317"/>
      <c r="E1" s="317"/>
      <c r="F1" s="317"/>
      <c r="G1" s="317"/>
      <c r="H1" s="317"/>
      <c r="I1" s="317"/>
      <c r="J1" s="317"/>
      <c r="K1" s="317"/>
      <c r="L1" s="317"/>
      <c r="M1" s="317"/>
      <c r="N1" s="317"/>
      <c r="O1" s="317"/>
      <c r="P1" s="264"/>
      <c r="Q1" s="317"/>
      <c r="R1" s="317"/>
      <c r="S1" s="317"/>
      <c r="T1" s="317"/>
      <c r="U1" s="264"/>
      <c r="V1" s="264"/>
      <c r="W1" s="265"/>
      <c r="X1" s="265"/>
      <c r="Y1" s="265"/>
      <c r="Z1" s="265"/>
      <c r="AA1" s="265"/>
      <c r="AB1" s="265"/>
      <c r="AC1" s="265"/>
      <c r="AD1" s="323"/>
      <c r="AE1" s="323"/>
      <c r="AF1" s="323"/>
      <c r="AG1" s="331"/>
    </row>
    <row r="2" spans="1:33" s="56" customFormat="1" ht="16.5" customHeight="1" thickBot="1" x14ac:dyDescent="0.35">
      <c r="A2" s="286"/>
      <c r="B2" s="268"/>
      <c r="C2" s="318"/>
      <c r="D2" s="318"/>
      <c r="E2" s="318"/>
      <c r="F2" s="319"/>
      <c r="G2" s="318"/>
      <c r="H2" s="318"/>
      <c r="I2" s="318"/>
      <c r="J2" s="318"/>
      <c r="K2" s="318"/>
      <c r="L2" s="269"/>
      <c r="M2" s="269"/>
      <c r="N2" s="269"/>
      <c r="O2" s="269"/>
      <c r="P2" s="269"/>
      <c r="Q2" s="269"/>
      <c r="R2" s="269"/>
      <c r="S2" s="269"/>
      <c r="T2" s="320"/>
      <c r="U2" s="320"/>
      <c r="V2" s="320"/>
      <c r="W2" s="320"/>
      <c r="X2" s="320"/>
      <c r="Y2" s="320"/>
      <c r="Z2" s="320"/>
      <c r="AA2" s="320"/>
      <c r="AB2" s="320"/>
      <c r="AC2" s="320"/>
      <c r="AD2" s="327"/>
      <c r="AE2" s="467"/>
      <c r="AF2" s="467"/>
      <c r="AG2" s="276"/>
    </row>
    <row r="3" spans="1:33" s="56" customFormat="1" ht="12.75" customHeight="1" x14ac:dyDescent="0.3">
      <c r="A3" s="57"/>
      <c r="B3" s="58"/>
      <c r="C3" s="58"/>
      <c r="D3" s="58"/>
      <c r="E3" s="58"/>
      <c r="F3" s="58"/>
      <c r="G3" s="58"/>
      <c r="H3" s="58"/>
      <c r="I3" s="58"/>
      <c r="J3" s="58"/>
      <c r="K3" s="58"/>
      <c r="L3" s="58"/>
      <c r="M3" s="58"/>
      <c r="N3" s="58"/>
      <c r="O3" s="58"/>
      <c r="P3" s="58"/>
      <c r="Q3" s="58"/>
      <c r="R3" s="58"/>
      <c r="S3" s="58"/>
      <c r="T3" s="58"/>
      <c r="U3" s="59"/>
      <c r="V3" s="59"/>
      <c r="W3" s="60"/>
      <c r="X3" s="60"/>
      <c r="Y3" s="60"/>
      <c r="Z3" s="60"/>
      <c r="AA3" s="60"/>
      <c r="AB3" s="61"/>
      <c r="AC3" s="60"/>
      <c r="AD3" s="60"/>
      <c r="AE3" s="60"/>
      <c r="AF3" s="60"/>
      <c r="AG3" s="62"/>
    </row>
    <row r="4" spans="1:33" s="56" customFormat="1" ht="12.75" customHeight="1" x14ac:dyDescent="0.3">
      <c r="A4" s="63"/>
      <c r="B4" s="64"/>
      <c r="C4" s="64"/>
      <c r="D4" s="64"/>
      <c r="E4" s="64"/>
      <c r="F4" s="64"/>
      <c r="G4" s="64"/>
      <c r="H4" s="64"/>
      <c r="I4" s="64"/>
      <c r="J4" s="64"/>
      <c r="K4" s="64"/>
      <c r="L4" s="64"/>
      <c r="M4" s="64"/>
      <c r="N4" s="64"/>
      <c r="O4" s="64"/>
      <c r="P4" s="64"/>
      <c r="Q4" s="64"/>
      <c r="R4" s="64"/>
      <c r="S4" s="64"/>
      <c r="T4" s="64"/>
      <c r="U4" s="65"/>
      <c r="V4" s="65"/>
      <c r="W4" s="66"/>
      <c r="X4" s="66"/>
      <c r="Y4" s="66"/>
      <c r="Z4" s="66"/>
      <c r="AA4" s="66"/>
      <c r="AB4" s="66"/>
      <c r="AC4" s="68"/>
      <c r="AD4" s="66"/>
      <c r="AE4" s="66"/>
      <c r="AF4" s="66"/>
      <c r="AG4" s="67"/>
    </row>
    <row r="5" spans="1:33" s="84" customFormat="1" ht="12.75" customHeight="1" x14ac:dyDescent="0.3">
      <c r="A5" s="63"/>
      <c r="Z5" s="85"/>
      <c r="AA5" s="85"/>
      <c r="AB5" s="85"/>
      <c r="AC5" s="85"/>
      <c r="AG5" s="67"/>
    </row>
    <row r="6" spans="1:33" s="56" customFormat="1" ht="44.25" customHeight="1" x14ac:dyDescent="0.7">
      <c r="A6" s="63"/>
      <c r="B6" s="64"/>
      <c r="C6" s="64"/>
      <c r="D6" s="64"/>
      <c r="E6" s="650" t="str">
        <f ca="1">OFFSET('Control Sheet'!$C$19,MATCH(RIGHT(CELL("filename",$A$1),LEN(CELL("filename",$A$1))-FIND("]",CELL("filename",$A$1),1)),'Control Sheet'!$C$19:$C$82,0)-1,11)</f>
        <v>Yes</v>
      </c>
      <c r="F6" s="654" t="str">
        <f ca="1">IF($E$6="No","This sheet is not required",OFFSET('Control Sheet'!$C$19,MATCH(RIGHT(CELL("filename",$A$1),LEN(CELL("filename",$A$1))-FIND("]",CELL("filename",$A$1),1)),'Control Sheet'!$C$19:$C$82,0)-1,17))</f>
        <v>AML/CFT Control Environment - Screening and Monitoring</v>
      </c>
      <c r="G6" s="46"/>
      <c r="H6" s="46"/>
      <c r="I6" s="46"/>
      <c r="J6" s="46"/>
      <c r="K6" s="46"/>
      <c r="L6" s="46"/>
      <c r="M6" s="46"/>
      <c r="N6" s="46"/>
      <c r="O6" s="46"/>
      <c r="P6" s="46"/>
      <c r="Q6" s="46"/>
      <c r="R6" s="46"/>
      <c r="S6" s="68"/>
      <c r="T6" s="68"/>
      <c r="U6" s="68"/>
      <c r="V6" s="68"/>
      <c r="W6" s="790"/>
      <c r="X6" s="790"/>
      <c r="Y6" s="790"/>
      <c r="Z6" s="790"/>
      <c r="AA6" s="790"/>
      <c r="AB6" s="790"/>
      <c r="AC6" s="790"/>
      <c r="AD6" s="66"/>
      <c r="AE6" s="66"/>
      <c r="AF6" s="66"/>
      <c r="AG6" s="67"/>
    </row>
    <row r="7" spans="1:33" s="56" customFormat="1" ht="12.75" customHeight="1" x14ac:dyDescent="0.3">
      <c r="A7" s="63"/>
      <c r="B7" s="64"/>
      <c r="C7" s="64"/>
      <c r="D7" s="64"/>
      <c r="E7" s="64"/>
      <c r="F7" s="64"/>
      <c r="G7" s="64"/>
      <c r="H7" s="64"/>
      <c r="I7" s="64"/>
      <c r="J7" s="64"/>
      <c r="K7" s="64"/>
      <c r="L7" s="64"/>
      <c r="M7" s="64"/>
      <c r="N7" s="64"/>
      <c r="O7" s="64"/>
      <c r="P7" s="64"/>
      <c r="Q7" s="64"/>
      <c r="R7" s="64"/>
      <c r="S7" s="64"/>
      <c r="T7" s="64"/>
      <c r="U7" s="65"/>
      <c r="V7" s="65"/>
      <c r="W7" s="66"/>
      <c r="X7" s="66"/>
      <c r="Y7" s="66"/>
      <c r="Z7" s="66"/>
      <c r="AA7" s="66"/>
      <c r="AB7" s="66"/>
      <c r="AC7" s="66"/>
      <c r="AD7" s="66"/>
      <c r="AE7" s="66"/>
      <c r="AF7" s="66"/>
      <c r="AG7" s="67"/>
    </row>
    <row r="8" spans="1:33" s="56" customFormat="1" ht="15.75" customHeight="1" x14ac:dyDescent="0.3">
      <c r="A8" s="63"/>
      <c r="B8" s="64"/>
      <c r="C8" s="64"/>
      <c r="D8" s="64"/>
      <c r="E8" s="64"/>
      <c r="F8" s="64"/>
      <c r="G8" s="64"/>
      <c r="H8" s="64"/>
      <c r="I8" s="64"/>
      <c r="J8" s="64"/>
      <c r="K8" s="64"/>
      <c r="L8" s="64"/>
      <c r="M8" s="64"/>
      <c r="N8" s="64"/>
      <c r="O8" s="64"/>
      <c r="P8" s="64"/>
      <c r="Q8" s="64"/>
      <c r="R8" s="64"/>
      <c r="S8" s="64"/>
      <c r="T8" s="64"/>
      <c r="U8" s="65"/>
      <c r="V8" s="65"/>
      <c r="W8" s="66"/>
      <c r="X8" s="66"/>
      <c r="Y8" s="66"/>
      <c r="Z8" s="66"/>
      <c r="AA8" s="66"/>
      <c r="AB8" s="66"/>
      <c r="AC8" s="66"/>
      <c r="AD8" s="66"/>
      <c r="AE8" s="66"/>
      <c r="AF8" s="581" t="str">
        <f>IF(COUNTIF(AF19:AF97,"Incomplete")&gt;0,"Incomplete","Complete")</f>
        <v>Incomplete</v>
      </c>
      <c r="AG8" s="67"/>
    </row>
    <row r="9" spans="1:33" s="56" customFormat="1" ht="13.5" customHeight="1" x14ac:dyDescent="0.3">
      <c r="A9" s="63"/>
      <c r="B9" s="64"/>
      <c r="C9" s="64"/>
      <c r="D9" s="64"/>
      <c r="E9" s="64"/>
      <c r="F9" s="64"/>
      <c r="G9" s="64"/>
      <c r="H9" s="69"/>
      <c r="I9" s="70"/>
      <c r="J9" s="70"/>
      <c r="K9" s="70"/>
      <c r="L9" s="70"/>
      <c r="M9" s="70"/>
      <c r="N9" s="70"/>
      <c r="O9" s="70"/>
      <c r="P9" s="64"/>
      <c r="Q9" s="64"/>
      <c r="R9" s="64"/>
      <c r="S9" s="64"/>
      <c r="T9" s="64"/>
      <c r="U9" s="71"/>
      <c r="V9" s="65"/>
      <c r="W9" s="66"/>
      <c r="X9" s="66"/>
      <c r="Y9" s="66"/>
      <c r="Z9" s="66"/>
      <c r="AA9" s="66"/>
      <c r="AB9" s="66"/>
      <c r="AC9" s="66"/>
      <c r="AD9" s="66"/>
      <c r="AE9" s="66"/>
      <c r="AF9" s="66"/>
      <c r="AG9" s="67"/>
    </row>
    <row r="10" spans="1:33" ht="16.2" thickBot="1" x14ac:dyDescent="0.35">
      <c r="AG10" s="67"/>
    </row>
    <row r="11" spans="1:33" s="56" customFormat="1" ht="15" customHeight="1" thickBot="1" x14ac:dyDescent="0.35">
      <c r="A11" s="63"/>
      <c r="B11" s="254"/>
      <c r="C11" s="255" t="s">
        <v>1270</v>
      </c>
      <c r="D11" s="256"/>
      <c r="E11" s="256"/>
      <c r="F11" s="256"/>
      <c r="G11" s="256"/>
      <c r="H11" s="256"/>
      <c r="I11" s="256"/>
      <c r="J11" s="256"/>
      <c r="K11" s="256"/>
      <c r="L11" s="256"/>
      <c r="M11" s="256"/>
      <c r="N11" s="256"/>
      <c r="O11" s="256"/>
      <c r="P11" s="256"/>
      <c r="Q11" s="256"/>
      <c r="R11" s="257"/>
      <c r="S11" s="256"/>
      <c r="T11" s="256"/>
      <c r="U11" s="256"/>
      <c r="V11" s="256"/>
      <c r="W11" s="256"/>
      <c r="X11" s="256"/>
      <c r="Y11" s="256"/>
      <c r="Z11" s="256"/>
      <c r="AA11" s="256"/>
      <c r="AB11" s="256"/>
      <c r="AC11" s="256"/>
      <c r="AD11" s="256"/>
      <c r="AE11" s="256"/>
      <c r="AF11" s="256"/>
      <c r="AG11" s="258"/>
    </row>
    <row r="12" spans="1:33" s="56" customFormat="1" ht="15" customHeight="1" x14ac:dyDescent="0.3">
      <c r="A12" s="63"/>
      <c r="B12" s="376"/>
      <c r="C12" s="346"/>
      <c r="D12" s="346"/>
      <c r="E12" s="346"/>
      <c r="F12" s="346"/>
      <c r="G12" s="346"/>
      <c r="H12" s="346"/>
      <c r="I12" s="346"/>
      <c r="J12" s="346"/>
      <c r="K12" s="346"/>
      <c r="L12" s="346"/>
      <c r="M12" s="346"/>
      <c r="N12" s="346"/>
      <c r="O12" s="346"/>
      <c r="P12" s="346"/>
      <c r="Q12" s="346"/>
      <c r="R12" s="346"/>
      <c r="S12" s="346"/>
      <c r="T12" s="383"/>
      <c r="U12" s="383"/>
      <c r="V12" s="383"/>
      <c r="W12" s="383"/>
      <c r="X12" s="383"/>
      <c r="Y12" s="383"/>
      <c r="Z12" s="383"/>
      <c r="AA12" s="383"/>
      <c r="AB12" s="383"/>
      <c r="AC12" s="383"/>
      <c r="AD12" s="383"/>
      <c r="AE12" s="383"/>
      <c r="AF12" s="383"/>
      <c r="AG12" s="378"/>
    </row>
    <row r="13" spans="1:33" s="56" customFormat="1" ht="2.25" customHeight="1" x14ac:dyDescent="0.3">
      <c r="A13" s="63"/>
      <c r="B13" s="376"/>
      <c r="C13" s="346"/>
      <c r="D13" s="346"/>
      <c r="E13" s="346"/>
      <c r="F13" s="346"/>
      <c r="G13" s="346"/>
      <c r="H13" s="346"/>
      <c r="I13" s="346"/>
      <c r="J13" s="346"/>
      <c r="K13" s="346"/>
      <c r="L13" s="346"/>
      <c r="M13" s="346"/>
      <c r="N13" s="346"/>
      <c r="O13" s="346"/>
      <c r="P13" s="346"/>
      <c r="Q13" s="346"/>
      <c r="R13" s="346"/>
      <c r="S13" s="346"/>
      <c r="T13" s="383"/>
      <c r="U13" s="383"/>
      <c r="V13" s="383"/>
      <c r="W13" s="383"/>
      <c r="X13" s="383"/>
      <c r="Y13" s="383"/>
      <c r="Z13" s="383"/>
      <c r="AA13" s="383"/>
      <c r="AB13" s="383"/>
      <c r="AC13" s="383"/>
      <c r="AD13" s="383"/>
      <c r="AE13" s="383"/>
      <c r="AF13" s="383"/>
      <c r="AG13" s="378"/>
    </row>
    <row r="14" spans="1:33" s="56" customFormat="1" ht="27.75" customHeight="1" thickBot="1" x14ac:dyDescent="0.35">
      <c r="A14" s="63"/>
      <c r="B14" s="376"/>
      <c r="C14" s="771" t="s">
        <v>1328</v>
      </c>
      <c r="D14" s="791"/>
      <c r="E14" s="791"/>
      <c r="F14" s="791"/>
      <c r="G14" s="791"/>
      <c r="H14" s="396"/>
      <c r="I14" s="346"/>
      <c r="J14" s="346"/>
      <c r="K14" s="346"/>
      <c r="L14" s="346"/>
      <c r="M14" s="346"/>
      <c r="N14" s="346"/>
      <c r="O14" s="346"/>
      <c r="P14" s="346"/>
      <c r="Q14" s="346"/>
      <c r="R14" s="346"/>
      <c r="S14" s="346"/>
      <c r="T14" s="383"/>
      <c r="U14" s="383"/>
      <c r="V14" s="383"/>
      <c r="W14" s="383"/>
      <c r="X14" s="383"/>
      <c r="Y14" s="383"/>
      <c r="Z14" s="383"/>
      <c r="AA14" s="383"/>
      <c r="AB14" s="383"/>
      <c r="AC14" s="383"/>
      <c r="AD14" s="383"/>
      <c r="AE14" s="383"/>
      <c r="AF14" s="383"/>
      <c r="AG14" s="378"/>
    </row>
    <row r="15" spans="1:33" s="56" customFormat="1" ht="15" customHeight="1" x14ac:dyDescent="0.3">
      <c r="A15" s="63"/>
      <c r="B15" s="376"/>
      <c r="C15" s="791"/>
      <c r="D15" s="791"/>
      <c r="E15" s="791"/>
      <c r="F15" s="791"/>
      <c r="G15" s="791"/>
      <c r="H15" s="792" t="s">
        <v>1052</v>
      </c>
      <c r="I15" s="793"/>
      <c r="J15" s="793"/>
      <c r="K15" s="793"/>
      <c r="L15" s="793"/>
      <c r="M15" s="793"/>
      <c r="N15" s="794"/>
      <c r="O15" s="346"/>
      <c r="P15" s="795" t="s">
        <v>1070</v>
      </c>
      <c r="Q15" s="796"/>
      <c r="R15" s="796"/>
      <c r="S15" s="796"/>
      <c r="T15" s="796"/>
      <c r="U15" s="796"/>
      <c r="V15" s="797"/>
      <c r="W15" s="383"/>
      <c r="X15" s="798" t="s">
        <v>1071</v>
      </c>
      <c r="Y15" s="799"/>
      <c r="Z15" s="799"/>
      <c r="AA15" s="799"/>
      <c r="AB15" s="799"/>
      <c r="AC15" s="799"/>
      <c r="AD15" s="799"/>
      <c r="AE15" s="491"/>
      <c r="AF15" s="494"/>
      <c r="AG15" s="378"/>
    </row>
    <row r="16" spans="1:33" s="56" customFormat="1" ht="15" customHeight="1" x14ac:dyDescent="0.3">
      <c r="A16" s="63"/>
      <c r="B16" s="376"/>
      <c r="C16" s="346"/>
      <c r="D16" s="346"/>
      <c r="E16" s="346"/>
      <c r="F16" s="346"/>
      <c r="G16" s="346"/>
      <c r="H16" s="497"/>
      <c r="I16" s="498"/>
      <c r="J16" s="498"/>
      <c r="K16" s="498"/>
      <c r="L16" s="498"/>
      <c r="M16" s="498"/>
      <c r="N16" s="499"/>
      <c r="O16" s="346"/>
      <c r="P16" s="91"/>
      <c r="Q16" s="92"/>
      <c r="R16" s="92"/>
      <c r="S16" s="92"/>
      <c r="T16" s="92"/>
      <c r="U16" s="92"/>
      <c r="V16" s="93"/>
      <c r="W16" s="383"/>
      <c r="X16" s="94"/>
      <c r="Y16" s="95"/>
      <c r="Z16" s="95"/>
      <c r="AA16" s="95"/>
      <c r="AB16" s="95"/>
      <c r="AC16" s="95"/>
      <c r="AD16" s="95"/>
      <c r="AE16" s="492"/>
      <c r="AF16" s="383"/>
      <c r="AG16" s="378"/>
    </row>
    <row r="17" spans="1:33" s="56" customFormat="1" ht="64.5" customHeight="1" x14ac:dyDescent="0.3">
      <c r="A17" s="63"/>
      <c r="B17" s="376"/>
      <c r="C17" s="397" t="s">
        <v>1385</v>
      </c>
      <c r="D17" s="346"/>
      <c r="E17" s="346"/>
      <c r="F17" s="346"/>
      <c r="G17" s="346"/>
      <c r="H17" s="97" t="s">
        <v>51</v>
      </c>
      <c r="I17" s="98"/>
      <c r="J17" s="98" t="s">
        <v>8</v>
      </c>
      <c r="K17" s="98"/>
      <c r="L17" s="471" t="s">
        <v>1053</v>
      </c>
      <c r="M17" s="98"/>
      <c r="N17" s="500" t="s">
        <v>940</v>
      </c>
      <c r="O17" s="407"/>
      <c r="P17" s="99" t="s">
        <v>51</v>
      </c>
      <c r="Q17" s="100"/>
      <c r="R17" s="100" t="s">
        <v>8</v>
      </c>
      <c r="S17" s="100"/>
      <c r="T17" s="488" t="s">
        <v>1053</v>
      </c>
      <c r="U17" s="100"/>
      <c r="V17" s="175" t="s">
        <v>940</v>
      </c>
      <c r="W17" s="383"/>
      <c r="X17" s="101" t="s">
        <v>51</v>
      </c>
      <c r="Y17" s="102"/>
      <c r="Z17" s="102" t="s">
        <v>8</v>
      </c>
      <c r="AA17" s="102"/>
      <c r="AB17" s="489" t="s">
        <v>1053</v>
      </c>
      <c r="AC17" s="102"/>
      <c r="AD17" s="490" t="s">
        <v>940</v>
      </c>
      <c r="AE17" s="493"/>
      <c r="AF17" s="406"/>
      <c r="AG17" s="378"/>
    </row>
    <row r="18" spans="1:33" s="56" customFormat="1" ht="15" customHeight="1" x14ac:dyDescent="0.3">
      <c r="A18" s="63"/>
      <c r="B18" s="376"/>
      <c r="C18" s="346"/>
      <c r="D18" s="346"/>
      <c r="E18" s="346"/>
      <c r="F18" s="346"/>
      <c r="G18" s="346"/>
      <c r="H18" s="88"/>
      <c r="I18" s="89"/>
      <c r="J18" s="89"/>
      <c r="K18" s="89"/>
      <c r="L18" s="89"/>
      <c r="M18" s="89"/>
      <c r="N18" s="90"/>
      <c r="O18" s="346"/>
      <c r="P18" s="91"/>
      <c r="Q18" s="92"/>
      <c r="R18" s="92"/>
      <c r="S18" s="92"/>
      <c r="T18" s="92"/>
      <c r="U18" s="92"/>
      <c r="V18" s="93"/>
      <c r="W18" s="383"/>
      <c r="X18" s="94"/>
      <c r="Y18" s="95"/>
      <c r="Z18" s="95"/>
      <c r="AA18" s="95"/>
      <c r="AB18" s="95"/>
      <c r="AC18" s="95"/>
      <c r="AD18" s="95"/>
      <c r="AE18" s="492"/>
      <c r="AF18" s="383"/>
      <c r="AG18" s="378"/>
    </row>
    <row r="19" spans="1:33" s="56" customFormat="1" ht="19.5" customHeight="1" x14ac:dyDescent="0.3">
      <c r="A19" s="63"/>
      <c r="B19" s="376"/>
      <c r="C19" s="400" t="s">
        <v>939</v>
      </c>
      <c r="D19" s="346"/>
      <c r="E19" s="434"/>
      <c r="F19" s="434"/>
      <c r="G19" s="346"/>
      <c r="H19" s="519"/>
      <c r="I19" s="522"/>
      <c r="J19" s="517"/>
      <c r="K19" s="522"/>
      <c r="L19" s="517"/>
      <c r="M19" s="522"/>
      <c r="N19" s="520"/>
      <c r="O19" s="346"/>
      <c r="P19" s="519"/>
      <c r="Q19" s="523"/>
      <c r="R19" s="517"/>
      <c r="S19" s="523"/>
      <c r="T19" s="517"/>
      <c r="U19" s="523"/>
      <c r="V19" s="520"/>
      <c r="W19" s="383"/>
      <c r="X19" s="519"/>
      <c r="Y19" s="526"/>
      <c r="Z19" s="517"/>
      <c r="AA19" s="526"/>
      <c r="AB19" s="517"/>
      <c r="AC19" s="526"/>
      <c r="AD19" s="520"/>
      <c r="AE19" s="492"/>
      <c r="AF19" s="47" t="str">
        <f>IF(OR(R19="",H19="",J19="",L19="",N19="",P19="",T19="",V19="",X19="",Z19="",AB19="",AD19=""),"Incomplete","Complete")</f>
        <v>Incomplete</v>
      </c>
      <c r="AG19" s="378"/>
    </row>
    <row r="20" spans="1:33" s="56" customFormat="1" ht="15" customHeight="1" x14ac:dyDescent="0.3">
      <c r="A20" s="63"/>
      <c r="B20" s="376"/>
      <c r="C20" s="400"/>
      <c r="D20" s="346"/>
      <c r="E20" s="434"/>
      <c r="F20" s="434"/>
      <c r="G20" s="346"/>
      <c r="H20" s="97"/>
      <c r="I20" s="98"/>
      <c r="J20" s="98"/>
      <c r="K20" s="98"/>
      <c r="L20" s="98"/>
      <c r="M20" s="98"/>
      <c r="N20" s="500"/>
      <c r="O20" s="346"/>
      <c r="P20" s="501"/>
      <c r="Q20" s="92"/>
      <c r="R20" s="92"/>
      <c r="S20" s="92"/>
      <c r="T20" s="92"/>
      <c r="U20" s="92"/>
      <c r="V20" s="93"/>
      <c r="W20" s="383"/>
      <c r="X20" s="94"/>
      <c r="Y20" s="95"/>
      <c r="Z20" s="95"/>
      <c r="AA20" s="95"/>
      <c r="AB20" s="95"/>
      <c r="AC20" s="95"/>
      <c r="AD20" s="95"/>
      <c r="AE20" s="492"/>
      <c r="AF20" s="383"/>
      <c r="AG20" s="378"/>
    </row>
    <row r="21" spans="1:33" s="56" customFormat="1" ht="15" customHeight="1" x14ac:dyDescent="0.3">
      <c r="A21" s="63"/>
      <c r="B21" s="376"/>
      <c r="C21" s="435" t="s">
        <v>1143</v>
      </c>
      <c r="D21" s="346"/>
      <c r="E21" s="346"/>
      <c r="F21" s="384"/>
      <c r="G21" s="346"/>
      <c r="H21" s="97"/>
      <c r="I21" s="98"/>
      <c r="J21" s="98"/>
      <c r="K21" s="98"/>
      <c r="L21" s="98"/>
      <c r="M21" s="98"/>
      <c r="N21" s="500"/>
      <c r="O21" s="346"/>
      <c r="P21" s="501"/>
      <c r="Q21" s="92"/>
      <c r="R21" s="92"/>
      <c r="S21" s="92"/>
      <c r="T21" s="92"/>
      <c r="U21" s="92"/>
      <c r="V21" s="93"/>
      <c r="W21" s="383"/>
      <c r="X21" s="94"/>
      <c r="Y21" s="95"/>
      <c r="Z21" s="95"/>
      <c r="AA21" s="95"/>
      <c r="AB21" s="95"/>
      <c r="AC21" s="95"/>
      <c r="AD21" s="95"/>
      <c r="AE21" s="492"/>
      <c r="AF21" s="383"/>
      <c r="AG21" s="378"/>
    </row>
    <row r="22" spans="1:33" s="56" customFormat="1" ht="15" customHeight="1" x14ac:dyDescent="0.3">
      <c r="A22" s="63"/>
      <c r="B22" s="376"/>
      <c r="C22" s="400"/>
      <c r="D22" s="346"/>
      <c r="E22" s="346"/>
      <c r="F22" s="384"/>
      <c r="G22" s="346"/>
      <c r="H22" s="97"/>
      <c r="I22" s="98"/>
      <c r="J22" s="98"/>
      <c r="K22" s="98"/>
      <c r="L22" s="98"/>
      <c r="M22" s="98"/>
      <c r="N22" s="500"/>
      <c r="O22" s="346"/>
      <c r="P22" s="501"/>
      <c r="Q22" s="92"/>
      <c r="R22" s="92"/>
      <c r="S22" s="92"/>
      <c r="T22" s="92"/>
      <c r="U22" s="92"/>
      <c r="V22" s="93"/>
      <c r="W22" s="383"/>
      <c r="X22" s="94"/>
      <c r="Y22" s="95"/>
      <c r="Z22" s="95"/>
      <c r="AA22" s="95"/>
      <c r="AB22" s="95"/>
      <c r="AC22" s="95"/>
      <c r="AD22" s="95"/>
      <c r="AE22" s="492"/>
      <c r="AF22" s="383"/>
      <c r="AG22" s="378"/>
    </row>
    <row r="23" spans="1:33" s="56" customFormat="1" ht="22.5" customHeight="1" x14ac:dyDescent="0.3">
      <c r="A23" s="63"/>
      <c r="B23" s="376"/>
      <c r="C23" s="400" t="s">
        <v>872</v>
      </c>
      <c r="D23" s="346"/>
      <c r="E23" s="346"/>
      <c r="F23" s="384"/>
      <c r="G23" s="346"/>
      <c r="H23" s="519"/>
      <c r="I23" s="522"/>
      <c r="J23" s="517"/>
      <c r="K23" s="522"/>
      <c r="L23" s="517"/>
      <c r="M23" s="522"/>
      <c r="N23" s="517"/>
      <c r="O23" s="346"/>
      <c r="P23" s="519"/>
      <c r="Q23" s="523"/>
      <c r="R23" s="517"/>
      <c r="S23" s="523"/>
      <c r="T23" s="517"/>
      <c r="U23" s="523"/>
      <c r="V23" s="517"/>
      <c r="W23" s="383"/>
      <c r="X23" s="519"/>
      <c r="Y23" s="526"/>
      <c r="Z23" s="517"/>
      <c r="AA23" s="526"/>
      <c r="AB23" s="517"/>
      <c r="AC23" s="526"/>
      <c r="AD23" s="517"/>
      <c r="AE23" s="492"/>
      <c r="AF23" s="47" t="str">
        <f>IF(OR(R23="",H23="",J23="",L23="",N23="",P23="",T23="",V23="",X23="",Z23="",AB23="",AD23=""),"Incomplete","Complete")</f>
        <v>Incomplete</v>
      </c>
      <c r="AG23" s="378"/>
    </row>
    <row r="24" spans="1:33" s="56" customFormat="1" ht="15" customHeight="1" x14ac:dyDescent="0.3">
      <c r="A24" s="63"/>
      <c r="B24" s="376"/>
      <c r="C24" s="400"/>
      <c r="D24" s="346"/>
      <c r="E24" s="346"/>
      <c r="F24" s="384"/>
      <c r="G24" s="346"/>
      <c r="H24" s="97"/>
      <c r="I24" s="98"/>
      <c r="J24" s="98"/>
      <c r="K24" s="98"/>
      <c r="L24" s="98"/>
      <c r="M24" s="98"/>
      <c r="N24" s="500"/>
      <c r="O24" s="346"/>
      <c r="P24" s="524"/>
      <c r="Q24" s="523"/>
      <c r="R24" s="523"/>
      <c r="S24" s="523"/>
      <c r="T24" s="523"/>
      <c r="U24" s="523"/>
      <c r="V24" s="525"/>
      <c r="W24" s="383"/>
      <c r="X24" s="94"/>
      <c r="Y24" s="95"/>
      <c r="Z24" s="95"/>
      <c r="AA24" s="95"/>
      <c r="AB24" s="95"/>
      <c r="AC24" s="95"/>
      <c r="AD24" s="95"/>
      <c r="AE24" s="492"/>
      <c r="AF24" s="383"/>
      <c r="AG24" s="378"/>
    </row>
    <row r="25" spans="1:33" s="56" customFormat="1" ht="21.75" customHeight="1" x14ac:dyDescent="0.3">
      <c r="A25" s="63"/>
      <c r="B25" s="376"/>
      <c r="C25" s="400" t="s">
        <v>873</v>
      </c>
      <c r="D25" s="346"/>
      <c r="E25" s="346"/>
      <c r="F25" s="384"/>
      <c r="G25" s="346"/>
      <c r="H25" s="519"/>
      <c r="I25" s="522"/>
      <c r="J25" s="517"/>
      <c r="K25" s="522"/>
      <c r="L25" s="517"/>
      <c r="M25" s="522"/>
      <c r="N25" s="520"/>
      <c r="O25" s="346"/>
      <c r="P25" s="519"/>
      <c r="Q25" s="523"/>
      <c r="R25" s="517"/>
      <c r="S25" s="523"/>
      <c r="T25" s="517"/>
      <c r="U25" s="523"/>
      <c r="V25" s="520"/>
      <c r="W25" s="383"/>
      <c r="X25" s="519"/>
      <c r="Y25" s="526"/>
      <c r="Z25" s="517"/>
      <c r="AA25" s="526"/>
      <c r="AB25" s="517"/>
      <c r="AC25" s="526"/>
      <c r="AD25" s="520"/>
      <c r="AE25" s="492"/>
      <c r="AF25" s="47" t="str">
        <f>IF(OR(R25="",H25="",J25="",L25="",N25="",P25="",T25="",V25="",X25="",Z25="",AB25="",AD25=""),"Incomplete","Complete")</f>
        <v>Incomplete</v>
      </c>
      <c r="AG25" s="378"/>
    </row>
    <row r="26" spans="1:33" s="56" customFormat="1" ht="15" customHeight="1" x14ac:dyDescent="0.3">
      <c r="A26" s="63"/>
      <c r="B26" s="376"/>
      <c r="C26" s="400"/>
      <c r="D26" s="346"/>
      <c r="E26" s="346"/>
      <c r="F26" s="384"/>
      <c r="G26" s="346"/>
      <c r="H26" s="97"/>
      <c r="I26" s="98"/>
      <c r="J26" s="98"/>
      <c r="K26" s="98"/>
      <c r="L26" s="98"/>
      <c r="M26" s="98"/>
      <c r="N26" s="500"/>
      <c r="O26" s="346"/>
      <c r="P26" s="501"/>
      <c r="Q26" s="92"/>
      <c r="R26" s="92"/>
      <c r="S26" s="92"/>
      <c r="T26" s="92"/>
      <c r="U26" s="92"/>
      <c r="V26" s="93"/>
      <c r="W26" s="383"/>
      <c r="X26" s="94"/>
      <c r="Y26" s="95"/>
      <c r="Z26" s="95"/>
      <c r="AA26" s="95"/>
      <c r="AB26" s="95"/>
      <c r="AC26" s="95"/>
      <c r="AD26" s="95"/>
      <c r="AE26" s="492"/>
      <c r="AF26" s="383"/>
      <c r="AG26" s="378"/>
    </row>
    <row r="27" spans="1:33" s="56" customFormat="1" ht="18.75" customHeight="1" x14ac:dyDescent="0.3">
      <c r="A27" s="63"/>
      <c r="B27" s="376"/>
      <c r="C27" s="400" t="s">
        <v>874</v>
      </c>
      <c r="D27" s="346"/>
      <c r="E27" s="346"/>
      <c r="F27" s="384"/>
      <c r="G27" s="346"/>
      <c r="H27" s="519"/>
      <c r="I27" s="522"/>
      <c r="J27" s="517"/>
      <c r="K27" s="522"/>
      <c r="L27" s="517"/>
      <c r="M27" s="522"/>
      <c r="N27" s="520"/>
      <c r="O27" s="346"/>
      <c r="P27" s="519"/>
      <c r="Q27" s="523"/>
      <c r="R27" s="517"/>
      <c r="S27" s="523"/>
      <c r="T27" s="517"/>
      <c r="U27" s="523"/>
      <c r="V27" s="520"/>
      <c r="W27" s="383"/>
      <c r="X27" s="519"/>
      <c r="Y27" s="526"/>
      <c r="Z27" s="517"/>
      <c r="AA27" s="526"/>
      <c r="AB27" s="517"/>
      <c r="AC27" s="526"/>
      <c r="AD27" s="520"/>
      <c r="AE27" s="492"/>
      <c r="AF27" s="47" t="str">
        <f>IF(OR(R27="",H27="",J27="",L27="",N27="",P27="",T27="",V27="",X27="",Z27="",AB27="",AD27=""),"Incomplete","Complete")</f>
        <v>Incomplete</v>
      </c>
      <c r="AG27" s="378"/>
    </row>
    <row r="28" spans="1:33" s="56" customFormat="1" ht="15" customHeight="1" x14ac:dyDescent="0.3">
      <c r="A28" s="63"/>
      <c r="B28" s="376"/>
      <c r="C28" s="400"/>
      <c r="D28" s="346"/>
      <c r="E28" s="346"/>
      <c r="F28" s="384"/>
      <c r="G28" s="346"/>
      <c r="H28" s="97"/>
      <c r="I28" s="98"/>
      <c r="J28" s="98"/>
      <c r="K28" s="98"/>
      <c r="L28" s="98"/>
      <c r="M28" s="98"/>
      <c r="N28" s="500"/>
      <c r="O28" s="346"/>
      <c r="P28" s="501"/>
      <c r="Q28" s="92"/>
      <c r="R28" s="92"/>
      <c r="S28" s="92"/>
      <c r="T28" s="92"/>
      <c r="U28" s="92"/>
      <c r="V28" s="93"/>
      <c r="W28" s="383"/>
      <c r="X28" s="94"/>
      <c r="Y28" s="95"/>
      <c r="Z28" s="95"/>
      <c r="AA28" s="95"/>
      <c r="AB28" s="95"/>
      <c r="AC28" s="95"/>
      <c r="AD28" s="95"/>
      <c r="AE28" s="492"/>
      <c r="AF28" s="383"/>
      <c r="AG28" s="378"/>
    </row>
    <row r="29" spans="1:33" s="56" customFormat="1" ht="21.75" customHeight="1" x14ac:dyDescent="0.3">
      <c r="A29" s="63"/>
      <c r="B29" s="376"/>
      <c r="C29" s="400" t="s">
        <v>1147</v>
      </c>
      <c r="D29" s="346"/>
      <c r="E29" s="346"/>
      <c r="F29" s="384"/>
      <c r="G29" s="346"/>
      <c r="H29" s="519"/>
      <c r="I29" s="522"/>
      <c r="J29" s="517"/>
      <c r="K29" s="522"/>
      <c r="L29" s="517"/>
      <c r="M29" s="522"/>
      <c r="N29" s="520"/>
      <c r="O29" s="346"/>
      <c r="P29" s="519"/>
      <c r="Q29" s="523"/>
      <c r="R29" s="517"/>
      <c r="S29" s="523"/>
      <c r="T29" s="517"/>
      <c r="U29" s="523"/>
      <c r="V29" s="520"/>
      <c r="W29" s="383"/>
      <c r="X29" s="519"/>
      <c r="Y29" s="526"/>
      <c r="Z29" s="517"/>
      <c r="AA29" s="526"/>
      <c r="AB29" s="517"/>
      <c r="AC29" s="526"/>
      <c r="AD29" s="520"/>
      <c r="AE29" s="492"/>
      <c r="AF29" s="47" t="str">
        <f>IF(OR(R29="",H29="",J29="",L29="",N29="",P29="",T29="",V29="",X29="",Z29="",AB29="",AD29=""),"Incomplete","Complete")</f>
        <v>Incomplete</v>
      </c>
      <c r="AG29" s="378"/>
    </row>
    <row r="30" spans="1:33" s="56" customFormat="1" ht="15" customHeight="1" x14ac:dyDescent="0.3">
      <c r="A30" s="63"/>
      <c r="B30" s="376"/>
      <c r="C30" s="400"/>
      <c r="D30" s="346"/>
      <c r="E30" s="346"/>
      <c r="F30" s="384"/>
      <c r="G30" s="346"/>
      <c r="H30" s="97"/>
      <c r="I30" s="98"/>
      <c r="J30" s="98"/>
      <c r="K30" s="98"/>
      <c r="L30" s="98"/>
      <c r="M30" s="98"/>
      <c r="N30" s="500"/>
      <c r="O30" s="346"/>
      <c r="P30" s="501"/>
      <c r="Q30" s="92"/>
      <c r="R30" s="92"/>
      <c r="S30" s="92"/>
      <c r="T30" s="92"/>
      <c r="U30" s="92"/>
      <c r="V30" s="93"/>
      <c r="W30" s="383"/>
      <c r="X30" s="94"/>
      <c r="Y30" s="95"/>
      <c r="Z30" s="95"/>
      <c r="AA30" s="95"/>
      <c r="AB30" s="95"/>
      <c r="AC30" s="95"/>
      <c r="AD30" s="95"/>
      <c r="AE30" s="492"/>
      <c r="AF30" s="383"/>
      <c r="AG30" s="378"/>
    </row>
    <row r="31" spans="1:33" s="56" customFormat="1" ht="18.75" customHeight="1" x14ac:dyDescent="0.3">
      <c r="A31" s="63"/>
      <c r="B31" s="376"/>
      <c r="C31" s="400" t="s">
        <v>1145</v>
      </c>
      <c r="D31" s="346"/>
      <c r="E31" s="346"/>
      <c r="F31" s="384"/>
      <c r="G31" s="346"/>
      <c r="H31" s="519"/>
      <c r="I31" s="522"/>
      <c r="J31" s="517"/>
      <c r="K31" s="522"/>
      <c r="L31" s="517"/>
      <c r="M31" s="522"/>
      <c r="N31" s="520"/>
      <c r="O31" s="346"/>
      <c r="P31" s="519"/>
      <c r="Q31" s="523"/>
      <c r="R31" s="517"/>
      <c r="S31" s="523"/>
      <c r="T31" s="517"/>
      <c r="U31" s="523"/>
      <c r="V31" s="520"/>
      <c r="W31" s="383"/>
      <c r="X31" s="519"/>
      <c r="Y31" s="526"/>
      <c r="Z31" s="517"/>
      <c r="AA31" s="526"/>
      <c r="AB31" s="517"/>
      <c r="AC31" s="526"/>
      <c r="AD31" s="520"/>
      <c r="AE31" s="492"/>
      <c r="AF31" s="47" t="str">
        <f>IF(OR(R31="",H31="",J31="",L31="",N31="",P31="",T31="",V31="",X31="",Z31="",AB31="",AD31=""),"Incomplete","Complete")</f>
        <v>Incomplete</v>
      </c>
      <c r="AG31" s="378"/>
    </row>
    <row r="32" spans="1:33" s="56" customFormat="1" ht="15" customHeight="1" thickBot="1" x14ac:dyDescent="0.35">
      <c r="A32" s="63"/>
      <c r="B32" s="376"/>
      <c r="C32" s="346"/>
      <c r="D32" s="346"/>
      <c r="E32" s="346"/>
      <c r="F32" s="346"/>
      <c r="G32" s="346"/>
      <c r="H32" s="103"/>
      <c r="I32" s="104"/>
      <c r="J32" s="104"/>
      <c r="K32" s="502"/>
      <c r="L32" s="104"/>
      <c r="M32" s="104"/>
      <c r="N32" s="105"/>
      <c r="O32" s="346"/>
      <c r="P32" s="106"/>
      <c r="Q32" s="107"/>
      <c r="R32" s="107"/>
      <c r="S32" s="107"/>
      <c r="T32" s="107"/>
      <c r="U32" s="107"/>
      <c r="V32" s="108"/>
      <c r="W32" s="383"/>
      <c r="X32" s="109"/>
      <c r="Y32" s="110"/>
      <c r="Z32" s="110"/>
      <c r="AA32" s="110"/>
      <c r="AB32" s="110"/>
      <c r="AC32" s="110"/>
      <c r="AD32" s="110"/>
      <c r="AE32" s="492"/>
      <c r="AF32" s="383"/>
      <c r="AG32" s="378"/>
    </row>
    <row r="33" spans="1:33" s="56" customFormat="1" ht="15" customHeight="1" x14ac:dyDescent="0.3">
      <c r="A33" s="63"/>
      <c r="B33" s="376"/>
      <c r="C33" s="346"/>
      <c r="D33" s="346"/>
      <c r="E33" s="346"/>
      <c r="F33" s="346"/>
      <c r="G33" s="346"/>
      <c r="H33" s="346"/>
      <c r="I33" s="346"/>
      <c r="J33" s="346"/>
      <c r="K33" s="346"/>
      <c r="L33" s="346"/>
      <c r="M33" s="346"/>
      <c r="N33" s="346"/>
      <c r="O33" s="346"/>
      <c r="P33" s="346"/>
      <c r="Q33" s="383"/>
      <c r="R33" s="383"/>
      <c r="S33" s="383"/>
      <c r="T33" s="383"/>
      <c r="U33" s="383"/>
      <c r="V33" s="383"/>
      <c r="W33" s="383"/>
      <c r="X33" s="383"/>
      <c r="Y33" s="383"/>
      <c r="Z33" s="383"/>
      <c r="AA33" s="383"/>
      <c r="AB33" s="383"/>
      <c r="AC33" s="383"/>
      <c r="AD33" s="383"/>
      <c r="AE33" s="383"/>
      <c r="AF33" s="383"/>
      <c r="AG33" s="378"/>
    </row>
    <row r="34" spans="1:33" s="56" customFormat="1" ht="15" customHeight="1" x14ac:dyDescent="0.3">
      <c r="A34" s="63"/>
      <c r="B34" s="376"/>
      <c r="C34" s="346"/>
      <c r="D34" s="346"/>
      <c r="E34" s="346"/>
      <c r="F34" s="346"/>
      <c r="G34" s="346"/>
      <c r="H34" s="346"/>
      <c r="I34" s="346"/>
      <c r="J34" s="346"/>
      <c r="K34" s="346"/>
      <c r="L34" s="346"/>
      <c r="M34" s="346"/>
      <c r="N34" s="346"/>
      <c r="O34" s="346"/>
      <c r="P34" s="346"/>
      <c r="Q34" s="383"/>
      <c r="R34" s="383"/>
      <c r="S34" s="383"/>
      <c r="T34" s="383"/>
      <c r="U34" s="383"/>
      <c r="V34" s="383"/>
      <c r="W34" s="383"/>
      <c r="X34" s="383"/>
      <c r="Y34" s="383"/>
      <c r="Z34" s="383"/>
      <c r="AA34" s="383"/>
      <c r="AB34" s="383"/>
      <c r="AC34" s="383"/>
      <c r="AD34" s="383"/>
      <c r="AE34" s="383"/>
      <c r="AF34" s="383"/>
      <c r="AG34" s="378"/>
    </row>
    <row r="35" spans="1:33" s="56" customFormat="1" ht="30.75" customHeight="1" x14ac:dyDescent="0.3">
      <c r="A35" s="63"/>
      <c r="B35" s="376"/>
      <c r="C35" s="346" t="s">
        <v>944</v>
      </c>
      <c r="D35" s="346"/>
      <c r="E35" s="346"/>
      <c r="F35" s="436"/>
      <c r="G35" s="436"/>
      <c r="H35" s="789"/>
      <c r="I35" s="789"/>
      <c r="J35" s="789"/>
      <c r="K35" s="789"/>
      <c r="L35" s="789"/>
      <c r="M35" s="789"/>
      <c r="N35" s="789"/>
      <c r="O35" s="346"/>
      <c r="P35" s="346"/>
      <c r="Q35" s="383"/>
      <c r="R35" s="383"/>
      <c r="S35" s="383"/>
      <c r="T35" s="383"/>
      <c r="U35" s="383"/>
      <c r="V35" s="383"/>
      <c r="W35" s="383"/>
      <c r="X35" s="383"/>
      <c r="Y35" s="383"/>
      <c r="Z35" s="383"/>
      <c r="AA35" s="383"/>
      <c r="AB35" s="383"/>
      <c r="AC35" s="383"/>
      <c r="AD35" s="383"/>
      <c r="AE35" s="383"/>
      <c r="AF35" s="47" t="str">
        <f>IF(OR(H35=""),"Incomplete","Complete")</f>
        <v>Incomplete</v>
      </c>
      <c r="AG35" s="378"/>
    </row>
    <row r="36" spans="1:33" s="56" customFormat="1" ht="21.75" customHeight="1" x14ac:dyDescent="0.3">
      <c r="A36" s="63"/>
      <c r="B36" s="376"/>
      <c r="C36" s="346"/>
      <c r="D36" s="346"/>
      <c r="E36" s="346"/>
      <c r="F36" s="346"/>
      <c r="G36" s="346"/>
      <c r="H36" s="789"/>
      <c r="I36" s="789"/>
      <c r="J36" s="789"/>
      <c r="K36" s="789"/>
      <c r="L36" s="789"/>
      <c r="M36" s="789"/>
      <c r="N36" s="789"/>
      <c r="O36" s="346"/>
      <c r="P36" s="346"/>
      <c r="Q36" s="346"/>
      <c r="R36" s="346"/>
      <c r="S36" s="346"/>
      <c r="T36" s="383"/>
      <c r="U36" s="383"/>
      <c r="V36" s="383"/>
      <c r="W36" s="383"/>
      <c r="X36" s="383"/>
      <c r="Y36" s="383"/>
      <c r="Z36" s="383"/>
      <c r="AA36" s="383"/>
      <c r="AB36" s="383"/>
      <c r="AC36" s="383"/>
      <c r="AD36" s="383"/>
      <c r="AE36" s="383"/>
      <c r="AF36" s="383"/>
      <c r="AG36" s="378"/>
    </row>
    <row r="37" spans="1:33" s="56" customFormat="1" ht="15" customHeight="1" x14ac:dyDescent="0.3">
      <c r="A37" s="63"/>
      <c r="B37" s="376"/>
      <c r="C37" s="346"/>
      <c r="D37" s="346"/>
      <c r="E37" s="346"/>
      <c r="F37" s="346"/>
      <c r="G37" s="346"/>
      <c r="H37" s="495"/>
      <c r="I37" s="407"/>
      <c r="J37" s="407"/>
      <c r="K37" s="407"/>
      <c r="L37" s="407"/>
      <c r="M37" s="407"/>
      <c r="N37" s="407"/>
      <c r="O37" s="346"/>
      <c r="P37" s="346"/>
      <c r="Q37" s="346"/>
      <c r="R37" s="346"/>
      <c r="S37" s="346"/>
      <c r="T37" s="383"/>
      <c r="U37" s="383"/>
      <c r="V37" s="383"/>
      <c r="W37" s="383"/>
      <c r="X37" s="383"/>
      <c r="Y37" s="383"/>
      <c r="Z37" s="383"/>
      <c r="AA37" s="383"/>
      <c r="AB37" s="383"/>
      <c r="AC37" s="383"/>
      <c r="AD37" s="383"/>
      <c r="AE37" s="383"/>
      <c r="AF37" s="383"/>
      <c r="AG37" s="378"/>
    </row>
    <row r="38" spans="1:33" s="56" customFormat="1" ht="29.25" customHeight="1" x14ac:dyDescent="0.3">
      <c r="A38" s="63"/>
      <c r="B38" s="376"/>
      <c r="C38" s="346" t="s">
        <v>1140</v>
      </c>
      <c r="D38" s="346"/>
      <c r="E38" s="346"/>
      <c r="F38" s="346"/>
      <c r="G38" s="346"/>
      <c r="H38" s="611"/>
      <c r="I38" s="407"/>
      <c r="J38" s="575" t="s">
        <v>1146</v>
      </c>
      <c r="K38" s="407"/>
      <c r="L38" s="788"/>
      <c r="M38" s="788"/>
      <c r="N38" s="788"/>
      <c r="O38" s="346"/>
      <c r="P38" s="346"/>
      <c r="Q38" s="346"/>
      <c r="R38" s="346"/>
      <c r="S38" s="346"/>
      <c r="T38" s="383"/>
      <c r="U38" s="383"/>
      <c r="V38" s="383"/>
      <c r="W38" s="383"/>
      <c r="X38" s="383"/>
      <c r="Y38" s="383"/>
      <c r="Z38" s="383"/>
      <c r="AA38" s="383"/>
      <c r="AB38" s="383"/>
      <c r="AC38" s="383"/>
      <c r="AD38" s="383"/>
      <c r="AE38" s="383"/>
      <c r="AF38" s="47" t="str">
        <f>IF(OR(H38=""),"Incomplete","Complete")</f>
        <v>Incomplete</v>
      </c>
      <c r="AG38" s="378"/>
    </row>
    <row r="39" spans="1:33" s="56" customFormat="1" ht="15" customHeight="1" x14ac:dyDescent="0.3">
      <c r="A39" s="63"/>
      <c r="B39" s="376"/>
      <c r="C39" s="346"/>
      <c r="D39" s="346"/>
      <c r="E39" s="346"/>
      <c r="F39" s="346"/>
      <c r="G39" s="346"/>
      <c r="H39" s="407"/>
      <c r="I39" s="407"/>
      <c r="J39" s="407"/>
      <c r="K39" s="407"/>
      <c r="L39" s="407"/>
      <c r="M39" s="407"/>
      <c r="N39" s="407"/>
      <c r="O39" s="346"/>
      <c r="P39" s="346"/>
      <c r="Q39" s="346"/>
      <c r="R39" s="346"/>
      <c r="S39" s="346"/>
      <c r="T39" s="383"/>
      <c r="U39" s="383"/>
      <c r="V39" s="383"/>
      <c r="W39" s="383"/>
      <c r="X39" s="383"/>
      <c r="Y39" s="383"/>
      <c r="Z39" s="383"/>
      <c r="AA39" s="383"/>
      <c r="AB39" s="383"/>
      <c r="AC39" s="383"/>
      <c r="AD39" s="383"/>
      <c r="AE39" s="383"/>
      <c r="AF39" s="383"/>
      <c r="AG39" s="378"/>
    </row>
    <row r="40" spans="1:33" s="56" customFormat="1" ht="15" customHeight="1" thickBot="1" x14ac:dyDescent="0.35">
      <c r="A40" s="63"/>
      <c r="B40" s="354"/>
      <c r="C40" s="405"/>
      <c r="D40" s="405"/>
      <c r="E40" s="405"/>
      <c r="F40" s="405"/>
      <c r="G40" s="405"/>
      <c r="H40" s="367"/>
      <c r="I40" s="367"/>
      <c r="J40" s="367"/>
      <c r="K40" s="367"/>
      <c r="L40" s="367"/>
      <c r="M40" s="367"/>
      <c r="N40" s="355"/>
      <c r="O40" s="355"/>
      <c r="P40" s="355"/>
      <c r="Q40" s="355"/>
      <c r="R40" s="355"/>
      <c r="S40" s="355"/>
      <c r="T40" s="355"/>
      <c r="U40" s="369"/>
      <c r="V40" s="369"/>
      <c r="W40" s="369"/>
      <c r="X40" s="369"/>
      <c r="Y40" s="369"/>
      <c r="Z40" s="369"/>
      <c r="AA40" s="369"/>
      <c r="AB40" s="369"/>
      <c r="AC40" s="369"/>
      <c r="AD40" s="369"/>
      <c r="AE40" s="369"/>
      <c r="AF40" s="369"/>
      <c r="AG40" s="356"/>
    </row>
    <row r="41" spans="1:33" s="56" customFormat="1" ht="15.75" customHeight="1" thickBot="1" x14ac:dyDescent="0.35">
      <c r="A41" s="63"/>
    </row>
    <row r="42" spans="1:33" s="56" customFormat="1" ht="15.75" customHeight="1" thickBot="1" x14ac:dyDescent="0.35">
      <c r="A42" s="64"/>
      <c r="B42" s="254"/>
      <c r="C42" s="255" t="s">
        <v>1271</v>
      </c>
      <c r="D42" s="256"/>
      <c r="E42" s="256"/>
      <c r="F42" s="256"/>
      <c r="G42" s="256"/>
      <c r="H42" s="256"/>
      <c r="I42" s="256"/>
      <c r="J42" s="256"/>
      <c r="K42" s="256"/>
      <c r="L42" s="256"/>
      <c r="M42" s="256"/>
      <c r="N42" s="256"/>
      <c r="O42" s="256"/>
      <c r="P42" s="256"/>
      <c r="Q42" s="256"/>
      <c r="R42" s="257"/>
      <c r="S42" s="256"/>
      <c r="T42" s="256"/>
      <c r="U42" s="256"/>
      <c r="V42" s="256"/>
      <c r="W42" s="256"/>
      <c r="X42" s="256"/>
      <c r="Y42" s="256"/>
      <c r="Z42" s="256"/>
      <c r="AA42" s="256"/>
      <c r="AB42" s="256"/>
      <c r="AC42" s="256"/>
      <c r="AD42" s="256"/>
      <c r="AE42" s="256"/>
      <c r="AF42" s="256"/>
      <c r="AG42" s="258"/>
    </row>
    <row r="43" spans="1:33" s="56" customFormat="1" ht="15.75" customHeight="1" x14ac:dyDescent="0.3">
      <c r="A43" s="64"/>
      <c r="B43" s="376"/>
      <c r="C43" s="346"/>
      <c r="D43" s="346"/>
      <c r="E43" s="346"/>
      <c r="F43" s="346"/>
      <c r="G43" s="346"/>
      <c r="H43" s="346"/>
      <c r="I43" s="346"/>
      <c r="J43" s="346"/>
      <c r="K43" s="346"/>
      <c r="L43" s="346"/>
      <c r="M43" s="346"/>
      <c r="N43" s="346"/>
      <c r="O43" s="346"/>
      <c r="P43" s="346"/>
      <c r="Q43" s="346"/>
      <c r="R43" s="346"/>
      <c r="S43" s="346"/>
      <c r="T43" s="383"/>
      <c r="U43" s="383"/>
      <c r="V43" s="383"/>
      <c r="W43" s="383"/>
      <c r="X43" s="383"/>
      <c r="Y43" s="383"/>
      <c r="Z43" s="383"/>
      <c r="AA43" s="383"/>
      <c r="AB43" s="383"/>
      <c r="AC43" s="383"/>
      <c r="AD43" s="383"/>
      <c r="AE43" s="383"/>
      <c r="AF43" s="383"/>
      <c r="AG43" s="378"/>
    </row>
    <row r="44" spans="1:33" s="56" customFormat="1" ht="15.75" customHeight="1" x14ac:dyDescent="0.3">
      <c r="A44" s="64"/>
      <c r="B44" s="376"/>
      <c r="C44" s="346"/>
      <c r="D44" s="346"/>
      <c r="E44" s="346"/>
      <c r="F44" s="346"/>
      <c r="G44" s="346"/>
      <c r="H44" s="346"/>
      <c r="I44" s="346"/>
      <c r="J44" s="346"/>
      <c r="K44" s="346"/>
      <c r="L44" s="346"/>
      <c r="M44" s="346"/>
      <c r="N44" s="346"/>
      <c r="O44" s="346"/>
      <c r="P44" s="346"/>
      <c r="Q44" s="346"/>
      <c r="R44" s="346"/>
      <c r="S44" s="346"/>
      <c r="T44" s="383"/>
      <c r="U44" s="383"/>
      <c r="V44" s="383"/>
      <c r="W44" s="383"/>
      <c r="X44" s="383"/>
      <c r="Y44" s="383"/>
      <c r="Z44" s="383"/>
      <c r="AA44" s="383"/>
      <c r="AB44" s="383"/>
      <c r="AC44" s="383"/>
      <c r="AD44" s="383"/>
      <c r="AE44" s="383"/>
      <c r="AF44" s="383"/>
      <c r="AG44" s="378"/>
    </row>
    <row r="45" spans="1:33" s="56" customFormat="1" ht="15.75" customHeight="1" thickBot="1" x14ac:dyDescent="0.35">
      <c r="A45" s="64"/>
      <c r="B45" s="376"/>
      <c r="C45" s="771" t="s">
        <v>1329</v>
      </c>
      <c r="D45" s="791"/>
      <c r="E45" s="791"/>
      <c r="F45" s="791"/>
      <c r="G45" s="791"/>
      <c r="H45" s="396"/>
      <c r="I45" s="346"/>
      <c r="J45" s="346"/>
      <c r="K45" s="346"/>
      <c r="L45" s="346"/>
      <c r="M45" s="346"/>
      <c r="N45" s="346"/>
      <c r="O45" s="346"/>
      <c r="P45" s="346"/>
      <c r="Q45" s="346"/>
      <c r="R45" s="346"/>
      <c r="S45" s="346"/>
      <c r="T45" s="383"/>
      <c r="U45" s="383"/>
      <c r="V45" s="383"/>
      <c r="W45" s="383"/>
      <c r="X45" s="383"/>
      <c r="Y45" s="383"/>
      <c r="Z45" s="383"/>
      <c r="AA45" s="383"/>
      <c r="AB45" s="383"/>
      <c r="AC45" s="383"/>
      <c r="AD45" s="383"/>
      <c r="AE45" s="383"/>
      <c r="AF45" s="383"/>
      <c r="AG45" s="378"/>
    </row>
    <row r="46" spans="1:33" s="56" customFormat="1" ht="25.5" customHeight="1" x14ac:dyDescent="0.3">
      <c r="A46" s="64"/>
      <c r="B46" s="376"/>
      <c r="C46" s="791"/>
      <c r="D46" s="791"/>
      <c r="E46" s="791"/>
      <c r="F46" s="791"/>
      <c r="G46" s="791"/>
      <c r="H46" s="792" t="s">
        <v>1054</v>
      </c>
      <c r="I46" s="793"/>
      <c r="J46" s="793"/>
      <c r="K46" s="793"/>
      <c r="L46" s="793"/>
      <c r="M46" s="793"/>
      <c r="N46" s="794"/>
      <c r="O46" s="346"/>
      <c r="P46" s="795" t="s">
        <v>1070</v>
      </c>
      <c r="Q46" s="796"/>
      <c r="R46" s="796"/>
      <c r="S46" s="796"/>
      <c r="T46" s="796"/>
      <c r="U46" s="796"/>
      <c r="V46" s="797"/>
      <c r="W46" s="383"/>
      <c r="X46" s="804" t="s">
        <v>1071</v>
      </c>
      <c r="Y46" s="805"/>
      <c r="Z46" s="805"/>
      <c r="AA46" s="805"/>
      <c r="AB46" s="805"/>
      <c r="AC46" s="805"/>
      <c r="AD46" s="806"/>
      <c r="AE46" s="491"/>
      <c r="AF46" s="494"/>
      <c r="AG46" s="378"/>
    </row>
    <row r="47" spans="1:33" s="56" customFormat="1" ht="15.75" customHeight="1" x14ac:dyDescent="0.3">
      <c r="A47" s="64"/>
      <c r="B47" s="376"/>
      <c r="C47" s="346"/>
      <c r="D47" s="346"/>
      <c r="E47" s="346"/>
      <c r="F47" s="346"/>
      <c r="G47" s="346"/>
      <c r="H47" s="88"/>
      <c r="I47" s="89"/>
      <c r="J47" s="89"/>
      <c r="K47" s="89"/>
      <c r="L47" s="89"/>
      <c r="M47" s="89"/>
      <c r="N47" s="90"/>
      <c r="O47" s="346"/>
      <c r="P47" s="91"/>
      <c r="Q47" s="92"/>
      <c r="R47" s="92"/>
      <c r="S47" s="92"/>
      <c r="T47" s="92"/>
      <c r="U47" s="92"/>
      <c r="V47" s="93"/>
      <c r="W47" s="383"/>
      <c r="X47" s="94"/>
      <c r="Y47" s="95"/>
      <c r="Z47" s="95"/>
      <c r="AA47" s="95"/>
      <c r="AB47" s="95"/>
      <c r="AC47" s="95"/>
      <c r="AD47" s="96"/>
      <c r="AE47" s="492"/>
      <c r="AF47" s="383"/>
      <c r="AG47" s="378"/>
    </row>
    <row r="48" spans="1:33" s="56" customFormat="1" ht="53.85" customHeight="1" x14ac:dyDescent="0.3">
      <c r="A48" s="64"/>
      <c r="B48" s="376"/>
      <c r="C48" s="397" t="s">
        <v>1142</v>
      </c>
      <c r="D48" s="346"/>
      <c r="E48" s="346"/>
      <c r="F48" s="346"/>
      <c r="G48" s="346"/>
      <c r="H48" s="97" t="s">
        <v>51</v>
      </c>
      <c r="I48" s="98"/>
      <c r="J48" s="98" t="s">
        <v>8</v>
      </c>
      <c r="K48" s="98"/>
      <c r="L48" s="471" t="s">
        <v>1053</v>
      </c>
      <c r="M48" s="98"/>
      <c r="N48" s="177" t="s">
        <v>940</v>
      </c>
      <c r="O48" s="346"/>
      <c r="P48" s="99" t="s">
        <v>51</v>
      </c>
      <c r="Q48" s="100"/>
      <c r="R48" s="100" t="s">
        <v>8</v>
      </c>
      <c r="S48" s="100"/>
      <c r="T48" s="488" t="s">
        <v>1053</v>
      </c>
      <c r="U48" s="100"/>
      <c r="V48" s="175" t="s">
        <v>940</v>
      </c>
      <c r="W48" s="383"/>
      <c r="X48" s="101" t="s">
        <v>51</v>
      </c>
      <c r="Y48" s="102"/>
      <c r="Z48" s="102" t="s">
        <v>8</v>
      </c>
      <c r="AA48" s="102"/>
      <c r="AB48" s="489" t="s">
        <v>1053</v>
      </c>
      <c r="AC48" s="102"/>
      <c r="AD48" s="176" t="s">
        <v>940</v>
      </c>
      <c r="AE48" s="493"/>
      <c r="AF48" s="406"/>
      <c r="AG48" s="378"/>
    </row>
    <row r="49" spans="1:33" s="56" customFormat="1" ht="15.75" customHeight="1" x14ac:dyDescent="0.3">
      <c r="A49" s="64"/>
      <c r="B49" s="376"/>
      <c r="C49" s="346"/>
      <c r="D49" s="346"/>
      <c r="E49" s="346"/>
      <c r="F49" s="346"/>
      <c r="G49" s="346"/>
      <c r="H49" s="88"/>
      <c r="I49" s="89"/>
      <c r="J49" s="89"/>
      <c r="K49" s="89"/>
      <c r="L49" s="89"/>
      <c r="M49" s="89"/>
      <c r="N49" s="90"/>
      <c r="O49" s="346"/>
      <c r="P49" s="91"/>
      <c r="Q49" s="92"/>
      <c r="R49" s="92"/>
      <c r="S49" s="92"/>
      <c r="T49" s="92"/>
      <c r="U49" s="92"/>
      <c r="V49" s="93"/>
      <c r="W49" s="383"/>
      <c r="X49" s="94"/>
      <c r="Y49" s="95"/>
      <c r="Z49" s="95"/>
      <c r="AA49" s="95"/>
      <c r="AB49" s="95"/>
      <c r="AC49" s="95"/>
      <c r="AD49" s="96"/>
      <c r="AE49" s="492"/>
      <c r="AF49" s="383"/>
      <c r="AG49" s="378"/>
    </row>
    <row r="50" spans="1:33" s="56" customFormat="1" ht="22.5" customHeight="1" x14ac:dyDescent="0.3">
      <c r="A50" s="64"/>
      <c r="B50" s="376"/>
      <c r="C50" s="400" t="s">
        <v>939</v>
      </c>
      <c r="D50" s="346"/>
      <c r="E50" s="434"/>
      <c r="F50" s="434"/>
      <c r="G50" s="346"/>
      <c r="H50" s="519"/>
      <c r="I50" s="522"/>
      <c r="J50" s="517"/>
      <c r="K50" s="522"/>
      <c r="L50" s="517"/>
      <c r="M50" s="522"/>
      <c r="N50" s="520"/>
      <c r="O50" s="346"/>
      <c r="P50" s="519"/>
      <c r="Q50" s="523"/>
      <c r="R50" s="517"/>
      <c r="S50" s="523"/>
      <c r="T50" s="517"/>
      <c r="U50" s="523"/>
      <c r="V50" s="520"/>
      <c r="W50" s="383"/>
      <c r="X50" s="519"/>
      <c r="Y50" s="526"/>
      <c r="Z50" s="517"/>
      <c r="AA50" s="526"/>
      <c r="AB50" s="517"/>
      <c r="AC50" s="526"/>
      <c r="AD50" s="520"/>
      <c r="AE50" s="719"/>
      <c r="AF50" s="47" t="str">
        <f>IF(OR(R50="",H50="",J50="",L50="",N50="",P50="",T50="",V50="",X50="",Z50="",AB50="",AD50=""),"Incomplete","Complete")</f>
        <v>Incomplete</v>
      </c>
      <c r="AG50" s="378"/>
    </row>
    <row r="51" spans="1:33" s="56" customFormat="1" ht="15.75" customHeight="1" x14ac:dyDescent="0.3">
      <c r="A51" s="64"/>
      <c r="B51" s="376"/>
      <c r="C51" s="400"/>
      <c r="D51" s="346"/>
      <c r="E51" s="434"/>
      <c r="F51" s="434"/>
      <c r="G51" s="346"/>
      <c r="H51" s="97"/>
      <c r="I51" s="98"/>
      <c r="J51" s="98"/>
      <c r="K51" s="98"/>
      <c r="L51" s="98"/>
      <c r="M51" s="98"/>
      <c r="N51" s="500"/>
      <c r="O51" s="346"/>
      <c r="P51" s="501"/>
      <c r="Q51" s="92"/>
      <c r="R51" s="92"/>
      <c r="S51" s="92"/>
      <c r="T51" s="92"/>
      <c r="U51" s="92"/>
      <c r="V51" s="93"/>
      <c r="W51" s="383"/>
      <c r="X51" s="94"/>
      <c r="Y51" s="95"/>
      <c r="Z51" s="95"/>
      <c r="AA51" s="95"/>
      <c r="AB51" s="95"/>
      <c r="AC51" s="95"/>
      <c r="AD51" s="95"/>
      <c r="AE51" s="492"/>
      <c r="AF51" s="383"/>
      <c r="AG51" s="378"/>
    </row>
    <row r="52" spans="1:33" s="56" customFormat="1" ht="15.75" customHeight="1" x14ac:dyDescent="0.3">
      <c r="A52" s="64"/>
      <c r="B52" s="376"/>
      <c r="C52" s="435" t="s">
        <v>1143</v>
      </c>
      <c r="D52" s="346"/>
      <c r="E52" s="346"/>
      <c r="F52" s="384"/>
      <c r="G52" s="346"/>
      <c r="H52" s="97"/>
      <c r="I52" s="98"/>
      <c r="J52" s="98"/>
      <c r="K52" s="98"/>
      <c r="L52" s="98"/>
      <c r="M52" s="98"/>
      <c r="N52" s="500"/>
      <c r="O52" s="346"/>
      <c r="P52" s="501"/>
      <c r="Q52" s="92"/>
      <c r="R52" s="92"/>
      <c r="S52" s="92"/>
      <c r="T52" s="92"/>
      <c r="U52" s="92"/>
      <c r="V52" s="93"/>
      <c r="W52" s="383"/>
      <c r="X52" s="94"/>
      <c r="Y52" s="95"/>
      <c r="Z52" s="95"/>
      <c r="AA52" s="95"/>
      <c r="AB52" s="95"/>
      <c r="AC52" s="95"/>
      <c r="AD52" s="95"/>
      <c r="AE52" s="492"/>
      <c r="AF52" s="383"/>
      <c r="AG52" s="378"/>
    </row>
    <row r="53" spans="1:33" s="56" customFormat="1" ht="15.75" customHeight="1" x14ac:dyDescent="0.3">
      <c r="A53" s="64"/>
      <c r="B53" s="376"/>
      <c r="C53" s="400"/>
      <c r="D53" s="346"/>
      <c r="E53" s="346"/>
      <c r="F53" s="384"/>
      <c r="G53" s="346"/>
      <c r="H53" s="97"/>
      <c r="I53" s="98"/>
      <c r="J53" s="98"/>
      <c r="K53" s="98"/>
      <c r="L53" s="98"/>
      <c r="M53" s="98"/>
      <c r="N53" s="500"/>
      <c r="O53" s="346"/>
      <c r="P53" s="501"/>
      <c r="Q53" s="92"/>
      <c r="R53" s="92"/>
      <c r="S53" s="92"/>
      <c r="T53" s="92"/>
      <c r="U53" s="92"/>
      <c r="V53" s="93"/>
      <c r="W53" s="383"/>
      <c r="X53" s="94"/>
      <c r="Y53" s="95"/>
      <c r="Z53" s="95"/>
      <c r="AA53" s="95"/>
      <c r="AB53" s="95"/>
      <c r="AC53" s="95"/>
      <c r="AD53" s="95"/>
      <c r="AE53" s="492"/>
      <c r="AF53" s="383"/>
      <c r="AG53" s="378"/>
    </row>
    <row r="54" spans="1:33" s="56" customFormat="1" ht="23.25" customHeight="1" x14ac:dyDescent="0.3">
      <c r="A54" s="64"/>
      <c r="B54" s="376"/>
      <c r="C54" s="400" t="s">
        <v>872</v>
      </c>
      <c r="D54" s="346"/>
      <c r="E54" s="346"/>
      <c r="F54" s="384"/>
      <c r="G54" s="346"/>
      <c r="H54" s="519"/>
      <c r="I54" s="522"/>
      <c r="J54" s="517"/>
      <c r="K54" s="522"/>
      <c r="L54" s="517"/>
      <c r="M54" s="522"/>
      <c r="N54" s="520"/>
      <c r="O54" s="346"/>
      <c r="P54" s="519"/>
      <c r="Q54" s="523"/>
      <c r="R54" s="517"/>
      <c r="S54" s="523"/>
      <c r="T54" s="517"/>
      <c r="U54" s="523"/>
      <c r="V54" s="520"/>
      <c r="W54" s="383"/>
      <c r="X54" s="519"/>
      <c r="Y54" s="526"/>
      <c r="Z54" s="517"/>
      <c r="AA54" s="526"/>
      <c r="AB54" s="517"/>
      <c r="AC54" s="526"/>
      <c r="AD54" s="520"/>
      <c r="AE54" s="719"/>
      <c r="AF54" s="47" t="str">
        <f>IF(OR(R54="",H54="",J54="",L54="",N54="",P54="",T54="",V54="",X54="",Z54="",AB54="",AD54=""),"Incomplete","Complete")</f>
        <v>Incomplete</v>
      </c>
      <c r="AG54" s="378"/>
    </row>
    <row r="55" spans="1:33" s="56" customFormat="1" ht="15.75" customHeight="1" x14ac:dyDescent="0.3">
      <c r="A55" s="64"/>
      <c r="B55" s="376"/>
      <c r="C55" s="400"/>
      <c r="D55" s="346"/>
      <c r="E55" s="346"/>
      <c r="F55" s="384"/>
      <c r="G55" s="346"/>
      <c r="H55" s="97"/>
      <c r="I55" s="98"/>
      <c r="J55" s="98"/>
      <c r="K55" s="98"/>
      <c r="L55" s="98"/>
      <c r="M55" s="98"/>
      <c r="N55" s="500"/>
      <c r="O55" s="346"/>
      <c r="P55" s="501"/>
      <c r="Q55" s="92"/>
      <c r="R55" s="92"/>
      <c r="S55" s="92"/>
      <c r="T55" s="92"/>
      <c r="U55" s="92"/>
      <c r="V55" s="93"/>
      <c r="W55" s="383"/>
      <c r="X55" s="94"/>
      <c r="Y55" s="95"/>
      <c r="Z55" s="95"/>
      <c r="AA55" s="95"/>
      <c r="AB55" s="95"/>
      <c r="AC55" s="95"/>
      <c r="AD55" s="95"/>
      <c r="AE55" s="492"/>
      <c r="AF55" s="383"/>
      <c r="AG55" s="378"/>
    </row>
    <row r="56" spans="1:33" s="56" customFormat="1" ht="21.75" customHeight="1" x14ac:dyDescent="0.3">
      <c r="A56" s="64"/>
      <c r="B56" s="376"/>
      <c r="C56" s="400" t="s">
        <v>873</v>
      </c>
      <c r="D56" s="346"/>
      <c r="E56" s="346"/>
      <c r="F56" s="384"/>
      <c r="G56" s="346"/>
      <c r="H56" s="519"/>
      <c r="I56" s="522"/>
      <c r="J56" s="517"/>
      <c r="K56" s="522"/>
      <c r="L56" s="517"/>
      <c r="M56" s="522"/>
      <c r="N56" s="520"/>
      <c r="O56" s="346"/>
      <c r="P56" s="519"/>
      <c r="Q56" s="523"/>
      <c r="R56" s="517"/>
      <c r="S56" s="523"/>
      <c r="T56" s="517"/>
      <c r="U56" s="523"/>
      <c r="V56" s="520"/>
      <c r="W56" s="383"/>
      <c r="X56" s="519"/>
      <c r="Y56" s="526"/>
      <c r="Z56" s="517"/>
      <c r="AA56" s="526"/>
      <c r="AB56" s="517"/>
      <c r="AC56" s="526"/>
      <c r="AD56" s="520"/>
      <c r="AE56" s="719"/>
      <c r="AF56" s="47" t="str">
        <f>IF(OR(R56="",H56="",J56="",L56="",N56="",P56="",T56="",V56="",X56="",Z56="",AB56="",AD56=""),"Incomplete","Complete")</f>
        <v>Incomplete</v>
      </c>
      <c r="AG56" s="378"/>
    </row>
    <row r="57" spans="1:33" s="56" customFormat="1" ht="15.75" customHeight="1" x14ac:dyDescent="0.3">
      <c r="A57" s="64"/>
      <c r="B57" s="376"/>
      <c r="C57" s="400"/>
      <c r="D57" s="346"/>
      <c r="E57" s="346"/>
      <c r="F57" s="384"/>
      <c r="G57" s="346"/>
      <c r="H57" s="97"/>
      <c r="I57" s="98"/>
      <c r="J57" s="98"/>
      <c r="K57" s="98"/>
      <c r="L57" s="98"/>
      <c r="M57" s="98"/>
      <c r="N57" s="500"/>
      <c r="O57" s="346"/>
      <c r="P57" s="524"/>
      <c r="Q57" s="523"/>
      <c r="R57" s="523"/>
      <c r="S57" s="523"/>
      <c r="T57" s="523"/>
      <c r="U57" s="523"/>
      <c r="V57" s="525"/>
      <c r="W57" s="383"/>
      <c r="X57" s="94"/>
      <c r="Y57" s="95"/>
      <c r="Z57" s="95"/>
      <c r="AA57" s="95"/>
      <c r="AB57" s="95"/>
      <c r="AC57" s="95"/>
      <c r="AD57" s="95"/>
      <c r="AE57" s="492"/>
      <c r="AF57" s="383"/>
      <c r="AG57" s="378"/>
    </row>
    <row r="58" spans="1:33" s="56" customFormat="1" ht="19.5" customHeight="1" x14ac:dyDescent="0.3">
      <c r="A58" s="64"/>
      <c r="B58" s="376"/>
      <c r="C58" s="400" t="s">
        <v>874</v>
      </c>
      <c r="D58" s="346"/>
      <c r="E58" s="346"/>
      <c r="F58" s="384"/>
      <c r="G58" s="346"/>
      <c r="H58" s="519"/>
      <c r="I58" s="522"/>
      <c r="J58" s="517"/>
      <c r="K58" s="522"/>
      <c r="L58" s="517"/>
      <c r="M58" s="522"/>
      <c r="N58" s="520"/>
      <c r="O58" s="346"/>
      <c r="P58" s="519"/>
      <c r="Q58" s="523"/>
      <c r="R58" s="517"/>
      <c r="S58" s="523"/>
      <c r="T58" s="517"/>
      <c r="U58" s="523"/>
      <c r="V58" s="520"/>
      <c r="W58" s="383"/>
      <c r="X58" s="519"/>
      <c r="Y58" s="526"/>
      <c r="Z58" s="517"/>
      <c r="AA58" s="526"/>
      <c r="AB58" s="517"/>
      <c r="AC58" s="526"/>
      <c r="AD58" s="520"/>
      <c r="AE58" s="719"/>
      <c r="AF58" s="47" t="str">
        <f>IF(OR(R58="",H58="",J58="",L58="",N58="",P58="",T58="",V58="",X58="",Z58="",AB58="",AD58=""),"Incomplete","Complete")</f>
        <v>Incomplete</v>
      </c>
      <c r="AG58" s="378"/>
    </row>
    <row r="59" spans="1:33" s="56" customFormat="1" ht="15.75" customHeight="1" x14ac:dyDescent="0.3">
      <c r="A59" s="64"/>
      <c r="B59" s="376"/>
      <c r="C59" s="400"/>
      <c r="D59" s="346"/>
      <c r="E59" s="346"/>
      <c r="F59" s="384"/>
      <c r="G59" s="346"/>
      <c r="H59" s="97"/>
      <c r="I59" s="98"/>
      <c r="J59" s="98"/>
      <c r="K59" s="98"/>
      <c r="L59" s="98"/>
      <c r="M59" s="98"/>
      <c r="N59" s="500"/>
      <c r="O59" s="346"/>
      <c r="P59" s="501"/>
      <c r="Q59" s="92"/>
      <c r="R59" s="92"/>
      <c r="S59" s="92"/>
      <c r="T59" s="92"/>
      <c r="U59" s="92"/>
      <c r="V59" s="93"/>
      <c r="W59" s="383"/>
      <c r="X59" s="94"/>
      <c r="Y59" s="95"/>
      <c r="Z59" s="95"/>
      <c r="AA59" s="95"/>
      <c r="AB59" s="95"/>
      <c r="AC59" s="95"/>
      <c r="AD59" s="95"/>
      <c r="AE59" s="492"/>
      <c r="AF59" s="383"/>
      <c r="AG59" s="378"/>
    </row>
    <row r="60" spans="1:33" s="56" customFormat="1" ht="20.25" customHeight="1" x14ac:dyDescent="0.3">
      <c r="A60" s="64"/>
      <c r="B60" s="376"/>
      <c r="C60" s="400" t="s">
        <v>1144</v>
      </c>
      <c r="D60" s="346"/>
      <c r="E60" s="346"/>
      <c r="F60" s="384"/>
      <c r="G60" s="346"/>
      <c r="H60" s="519"/>
      <c r="I60" s="522"/>
      <c r="J60" s="517"/>
      <c r="K60" s="522"/>
      <c r="L60" s="517"/>
      <c r="M60" s="522"/>
      <c r="N60" s="520"/>
      <c r="O60" s="346"/>
      <c r="P60" s="519"/>
      <c r="Q60" s="523"/>
      <c r="R60" s="517"/>
      <c r="S60" s="523"/>
      <c r="T60" s="517"/>
      <c r="U60" s="523"/>
      <c r="V60" s="520"/>
      <c r="W60" s="383"/>
      <c r="X60" s="519"/>
      <c r="Y60" s="526"/>
      <c r="Z60" s="517"/>
      <c r="AA60" s="526"/>
      <c r="AB60" s="517"/>
      <c r="AC60" s="526"/>
      <c r="AD60" s="520"/>
      <c r="AE60" s="719"/>
      <c r="AF60" s="47" t="str">
        <f>IF(OR(R60="",H60="",J60="",L60="",N60="",P60="",T60="",V60="",X60="",Z60="",AB60="",AD60=""),"Incomplete","Complete")</f>
        <v>Incomplete</v>
      </c>
      <c r="AG60" s="378"/>
    </row>
    <row r="61" spans="1:33" s="56" customFormat="1" ht="12" customHeight="1" x14ac:dyDescent="0.3">
      <c r="A61" s="64"/>
      <c r="B61" s="376"/>
      <c r="C61" s="400"/>
      <c r="D61" s="346"/>
      <c r="E61" s="346"/>
      <c r="F61" s="384"/>
      <c r="G61" s="346"/>
      <c r="H61" s="97"/>
      <c r="I61" s="98"/>
      <c r="J61" s="98"/>
      <c r="K61" s="98"/>
      <c r="L61" s="98"/>
      <c r="M61" s="98"/>
      <c r="N61" s="500"/>
      <c r="O61" s="346"/>
      <c r="P61" s="501"/>
      <c r="Q61" s="92"/>
      <c r="R61" s="92"/>
      <c r="S61" s="92"/>
      <c r="T61" s="92"/>
      <c r="U61" s="92"/>
      <c r="V61" s="93"/>
      <c r="W61" s="383"/>
      <c r="X61" s="94"/>
      <c r="Y61" s="95"/>
      <c r="Z61" s="95"/>
      <c r="AA61" s="95"/>
      <c r="AB61" s="95"/>
      <c r="AC61" s="95"/>
      <c r="AD61" s="95"/>
      <c r="AE61" s="492"/>
      <c r="AF61" s="383"/>
      <c r="AG61" s="378"/>
    </row>
    <row r="62" spans="1:33" s="56" customFormat="1" ht="21.75" customHeight="1" x14ac:dyDescent="0.3">
      <c r="A62" s="64"/>
      <c r="B62" s="376"/>
      <c r="C62" s="400" t="s">
        <v>1145</v>
      </c>
      <c r="D62" s="346"/>
      <c r="E62" s="346"/>
      <c r="F62" s="384"/>
      <c r="G62" s="346"/>
      <c r="H62" s="519"/>
      <c r="I62" s="522"/>
      <c r="J62" s="517"/>
      <c r="K62" s="522"/>
      <c r="L62" s="517"/>
      <c r="M62" s="522"/>
      <c r="N62" s="520"/>
      <c r="O62" s="346"/>
      <c r="P62" s="519"/>
      <c r="Q62" s="523"/>
      <c r="R62" s="517"/>
      <c r="S62" s="523"/>
      <c r="T62" s="517"/>
      <c r="U62" s="523"/>
      <c r="V62" s="520"/>
      <c r="W62" s="383"/>
      <c r="X62" s="519"/>
      <c r="Y62" s="526"/>
      <c r="Z62" s="517"/>
      <c r="AA62" s="526"/>
      <c r="AB62" s="517"/>
      <c r="AC62" s="526"/>
      <c r="AD62" s="520"/>
      <c r="AE62" s="719"/>
      <c r="AF62" s="47" t="str">
        <f>IF(OR(R62="",H62="",J62="",L62="",N62="",P62="",T62="",V62="",X62="",Z62="",AB62="",AD62=""),"Incomplete","Complete")</f>
        <v>Incomplete</v>
      </c>
      <c r="AG62" s="378"/>
    </row>
    <row r="63" spans="1:33" s="56" customFormat="1" ht="15.75" customHeight="1" thickBot="1" x14ac:dyDescent="0.35">
      <c r="A63" s="64"/>
      <c r="B63" s="376"/>
      <c r="C63" s="346"/>
      <c r="D63" s="346"/>
      <c r="E63" s="346"/>
      <c r="F63" s="346"/>
      <c r="G63" s="346"/>
      <c r="H63" s="103"/>
      <c r="I63" s="104"/>
      <c r="J63" s="104"/>
      <c r="K63" s="104"/>
      <c r="L63" s="104"/>
      <c r="M63" s="104"/>
      <c r="N63" s="105"/>
      <c r="O63" s="346"/>
      <c r="P63" s="106"/>
      <c r="Q63" s="107"/>
      <c r="R63" s="107"/>
      <c r="S63" s="107"/>
      <c r="T63" s="107"/>
      <c r="U63" s="107"/>
      <c r="V63" s="108"/>
      <c r="W63" s="383"/>
      <c r="X63" s="109"/>
      <c r="Y63" s="110"/>
      <c r="Z63" s="110"/>
      <c r="AA63" s="110"/>
      <c r="AB63" s="110"/>
      <c r="AC63" s="110"/>
      <c r="AD63" s="111"/>
      <c r="AE63" s="492"/>
      <c r="AF63" s="383"/>
      <c r="AG63" s="378"/>
    </row>
    <row r="64" spans="1:33" s="56" customFormat="1" ht="15.75" customHeight="1" thickBot="1" x14ac:dyDescent="0.35">
      <c r="A64" s="64"/>
      <c r="B64" s="354"/>
      <c r="C64" s="405"/>
      <c r="D64" s="405"/>
      <c r="E64" s="405"/>
      <c r="F64" s="405"/>
      <c r="G64" s="405"/>
      <c r="H64" s="367"/>
      <c r="I64" s="367"/>
      <c r="J64" s="367"/>
      <c r="K64" s="367"/>
      <c r="L64" s="367"/>
      <c r="M64" s="367"/>
      <c r="N64" s="355"/>
      <c r="O64" s="355"/>
      <c r="P64" s="355"/>
      <c r="Q64" s="355"/>
      <c r="R64" s="355"/>
      <c r="S64" s="355"/>
      <c r="T64" s="355"/>
      <c r="U64" s="369"/>
      <c r="V64" s="369"/>
      <c r="W64" s="369"/>
      <c r="X64" s="369"/>
      <c r="Y64" s="369"/>
      <c r="Z64" s="369"/>
      <c r="AA64" s="369"/>
      <c r="AB64" s="369"/>
      <c r="AC64" s="369"/>
      <c r="AD64" s="369"/>
      <c r="AE64" s="369"/>
      <c r="AF64" s="369"/>
      <c r="AG64" s="356"/>
    </row>
    <row r="65" spans="1:35" s="56" customFormat="1" ht="15.75" customHeight="1" thickBot="1" x14ac:dyDescent="0.35">
      <c r="A65" s="64"/>
    </row>
    <row r="66" spans="1:35" s="56" customFormat="1" ht="15" customHeight="1" thickBot="1" x14ac:dyDescent="0.35">
      <c r="A66" s="63"/>
      <c r="B66" s="254"/>
      <c r="C66" s="255" t="s">
        <v>1272</v>
      </c>
      <c r="D66" s="256"/>
      <c r="E66" s="256"/>
      <c r="F66" s="256"/>
      <c r="G66" s="256"/>
      <c r="H66" s="256"/>
      <c r="I66" s="256"/>
      <c r="J66" s="256"/>
      <c r="K66" s="256"/>
      <c r="L66" s="256"/>
      <c r="M66" s="256"/>
      <c r="N66" s="256"/>
      <c r="O66" s="256"/>
      <c r="P66" s="256"/>
      <c r="Q66" s="256"/>
      <c r="R66" s="257"/>
      <c r="S66" s="256"/>
      <c r="T66" s="256"/>
      <c r="U66" s="256"/>
      <c r="V66" s="256"/>
      <c r="W66" s="256"/>
      <c r="X66" s="256"/>
      <c r="Y66" s="256"/>
      <c r="Z66" s="256"/>
      <c r="AA66" s="256"/>
      <c r="AB66" s="256"/>
      <c r="AC66" s="256"/>
      <c r="AD66" s="256"/>
      <c r="AE66" s="256"/>
      <c r="AF66" s="256"/>
      <c r="AG66" s="258"/>
      <c r="AH66" s="64"/>
      <c r="AI66" s="64"/>
    </row>
    <row r="67" spans="1:35" s="56" customFormat="1" ht="15" customHeight="1" thickBot="1" x14ac:dyDescent="0.35">
      <c r="A67" s="63"/>
      <c r="B67" s="376"/>
      <c r="C67" s="346"/>
      <c r="D67" s="346"/>
      <c r="E67" s="346"/>
      <c r="F67" s="346"/>
      <c r="G67" s="346"/>
      <c r="H67" s="346"/>
      <c r="I67" s="346"/>
      <c r="J67" s="346"/>
      <c r="K67" s="346"/>
      <c r="L67" s="346"/>
      <c r="M67" s="346"/>
      <c r="N67" s="346"/>
      <c r="O67" s="383"/>
      <c r="P67" s="383"/>
      <c r="Q67" s="383"/>
      <c r="R67" s="383"/>
      <c r="S67" s="383"/>
      <c r="T67" s="383"/>
      <c r="U67" s="383"/>
      <c r="V67" s="383"/>
      <c r="W67" s="383"/>
      <c r="X67" s="383"/>
      <c r="Y67" s="383"/>
      <c r="Z67" s="383"/>
      <c r="AA67" s="383"/>
      <c r="AB67" s="383"/>
      <c r="AC67" s="383"/>
      <c r="AD67" s="344"/>
      <c r="AE67" s="344"/>
      <c r="AF67" s="344"/>
      <c r="AG67" s="378"/>
      <c r="AH67" s="64"/>
      <c r="AI67" s="64"/>
    </row>
    <row r="68" spans="1:35" s="56" customFormat="1" ht="15" customHeight="1" x14ac:dyDescent="0.3">
      <c r="A68" s="63"/>
      <c r="B68" s="376"/>
      <c r="C68" s="771" t="s">
        <v>1078</v>
      </c>
      <c r="D68" s="791"/>
      <c r="E68" s="791"/>
      <c r="F68" s="791"/>
      <c r="G68" s="791"/>
      <c r="H68" s="792" t="s">
        <v>1054</v>
      </c>
      <c r="I68" s="793"/>
      <c r="J68" s="793"/>
      <c r="K68" s="793"/>
      <c r="L68" s="794"/>
      <c r="M68" s="346"/>
      <c r="N68" s="795" t="s">
        <v>1070</v>
      </c>
      <c r="O68" s="796"/>
      <c r="P68" s="796"/>
      <c r="Q68" s="796"/>
      <c r="R68" s="797"/>
      <c r="S68" s="383"/>
      <c r="T68" s="798" t="s">
        <v>1071</v>
      </c>
      <c r="U68" s="799"/>
      <c r="V68" s="799"/>
      <c r="W68" s="799"/>
      <c r="X68" s="807"/>
      <c r="Y68" s="383"/>
      <c r="Z68" s="383"/>
      <c r="AA68" s="383"/>
      <c r="AB68" s="383"/>
      <c r="AC68" s="383"/>
      <c r="AD68" s="383"/>
      <c r="AE68" s="383"/>
      <c r="AF68" s="383"/>
      <c r="AG68" s="378"/>
      <c r="AH68" s="64"/>
      <c r="AI68" s="64"/>
    </row>
    <row r="69" spans="1:35" s="56" customFormat="1" ht="15" customHeight="1" x14ac:dyDescent="0.3">
      <c r="A69" s="63"/>
      <c r="B69" s="376"/>
      <c r="C69" s="791"/>
      <c r="D69" s="791"/>
      <c r="E69" s="791"/>
      <c r="F69" s="791"/>
      <c r="G69" s="791"/>
      <c r="H69" s="88"/>
      <c r="I69" s="89"/>
      <c r="J69" s="89"/>
      <c r="K69" s="89"/>
      <c r="L69" s="90"/>
      <c r="M69" s="346"/>
      <c r="N69" s="91"/>
      <c r="O69" s="92"/>
      <c r="P69" s="92"/>
      <c r="Q69" s="92"/>
      <c r="R69" s="93"/>
      <c r="S69" s="383"/>
      <c r="T69" s="94"/>
      <c r="U69" s="95"/>
      <c r="V69" s="95"/>
      <c r="W69" s="95"/>
      <c r="X69" s="96"/>
      <c r="Y69" s="383"/>
      <c r="Z69" s="383"/>
      <c r="AA69" s="383"/>
      <c r="AB69" s="383"/>
      <c r="AC69" s="383"/>
      <c r="AD69" s="383"/>
      <c r="AE69" s="383"/>
      <c r="AF69" s="383"/>
      <c r="AG69" s="378"/>
      <c r="AH69" s="64"/>
      <c r="AI69" s="64"/>
    </row>
    <row r="70" spans="1:35" s="56" customFormat="1" ht="41.4" x14ac:dyDescent="0.3">
      <c r="A70" s="63"/>
      <c r="B70" s="376"/>
      <c r="C70" s="346"/>
      <c r="D70" s="346"/>
      <c r="E70" s="346"/>
      <c r="F70" s="346"/>
      <c r="G70" s="346"/>
      <c r="H70" s="112" t="s">
        <v>51</v>
      </c>
      <c r="I70" s="113"/>
      <c r="J70" s="113" t="s">
        <v>82</v>
      </c>
      <c r="K70" s="113"/>
      <c r="L70" s="114" t="s">
        <v>79</v>
      </c>
      <c r="M70" s="346"/>
      <c r="N70" s="115" t="s">
        <v>51</v>
      </c>
      <c r="O70" s="116"/>
      <c r="P70" s="116" t="s">
        <v>82</v>
      </c>
      <c r="Q70" s="116"/>
      <c r="R70" s="117" t="s">
        <v>79</v>
      </c>
      <c r="S70" s="383"/>
      <c r="T70" s="118" t="s">
        <v>51</v>
      </c>
      <c r="U70" s="119"/>
      <c r="V70" s="119" t="s">
        <v>82</v>
      </c>
      <c r="W70" s="119"/>
      <c r="X70" s="120" t="s">
        <v>79</v>
      </c>
      <c r="Y70" s="383"/>
      <c r="Z70" s="383"/>
      <c r="AA70" s="383"/>
      <c r="AB70" s="383"/>
      <c r="AC70" s="383"/>
      <c r="AD70" s="383"/>
      <c r="AE70" s="383"/>
      <c r="AF70" s="383"/>
      <c r="AG70" s="378"/>
      <c r="AH70" s="64"/>
      <c r="AI70" s="64"/>
    </row>
    <row r="71" spans="1:35" s="56" customFormat="1" ht="15" customHeight="1" x14ac:dyDescent="0.3">
      <c r="A71" s="63"/>
      <c r="B71" s="376"/>
      <c r="C71" s="384"/>
      <c r="D71" s="346"/>
      <c r="E71" s="346"/>
      <c r="F71" s="346"/>
      <c r="G71" s="346"/>
      <c r="H71" s="88"/>
      <c r="I71" s="89"/>
      <c r="J71" s="89"/>
      <c r="K71" s="89"/>
      <c r="L71" s="90"/>
      <c r="M71" s="346"/>
      <c r="N71" s="91"/>
      <c r="O71" s="92"/>
      <c r="P71" s="92"/>
      <c r="Q71" s="92"/>
      <c r="R71" s="93"/>
      <c r="S71" s="383"/>
      <c r="T71" s="94"/>
      <c r="U71" s="95"/>
      <c r="V71" s="95"/>
      <c r="W71" s="95"/>
      <c r="X71" s="96"/>
      <c r="Y71" s="383"/>
      <c r="Z71" s="383"/>
      <c r="AA71" s="383"/>
      <c r="AB71" s="383"/>
      <c r="AC71" s="383"/>
      <c r="AD71" s="383"/>
      <c r="AE71" s="383"/>
      <c r="AF71" s="383"/>
      <c r="AG71" s="378"/>
      <c r="AH71" s="64"/>
      <c r="AI71" s="64"/>
    </row>
    <row r="72" spans="1:35" s="56" customFormat="1" ht="25.5" customHeight="1" x14ac:dyDescent="0.3">
      <c r="A72" s="63"/>
      <c r="B72" s="376"/>
      <c r="C72" s="346"/>
      <c r="D72" s="400" t="s">
        <v>1148</v>
      </c>
      <c r="E72" s="346"/>
      <c r="F72" s="346"/>
      <c r="G72" s="384"/>
      <c r="H72" s="519"/>
      <c r="I72" s="527"/>
      <c r="J72" s="517"/>
      <c r="K72" s="527"/>
      <c r="L72" s="520"/>
      <c r="M72" s="346"/>
      <c r="N72" s="519"/>
      <c r="O72" s="523"/>
      <c r="P72" s="517"/>
      <c r="Q72" s="523"/>
      <c r="R72" s="520"/>
      <c r="S72" s="383"/>
      <c r="T72" s="519"/>
      <c r="U72" s="526"/>
      <c r="V72" s="517"/>
      <c r="W72" s="526"/>
      <c r="X72" s="520"/>
      <c r="Y72" s="383"/>
      <c r="Z72" s="383"/>
      <c r="AA72" s="383"/>
      <c r="AB72" s="346"/>
      <c r="AC72" s="383"/>
      <c r="AD72" s="383"/>
      <c r="AE72" s="383"/>
      <c r="AF72" s="47" t="str">
        <f>IF(OR(R72="",H72="",J72="",L72="",N72="",P72="",T72="",V72="",X72=""),"Incomplete","Complete")</f>
        <v>Incomplete</v>
      </c>
      <c r="AG72" s="378"/>
      <c r="AH72" s="242"/>
      <c r="AI72" s="64"/>
    </row>
    <row r="73" spans="1:35" s="56" customFormat="1" ht="14.25" customHeight="1" x14ac:dyDescent="0.3">
      <c r="A73" s="63"/>
      <c r="B73" s="376"/>
      <c r="C73" s="346"/>
      <c r="D73" s="400"/>
      <c r="E73" s="346"/>
      <c r="F73" s="346"/>
      <c r="G73" s="384"/>
      <c r="H73" s="88"/>
      <c r="I73" s="89"/>
      <c r="J73" s="89"/>
      <c r="K73" s="89"/>
      <c r="L73" s="90"/>
      <c r="M73" s="346"/>
      <c r="N73" s="91"/>
      <c r="O73" s="92"/>
      <c r="P73" s="92"/>
      <c r="Q73" s="92"/>
      <c r="R73" s="93"/>
      <c r="S73" s="383"/>
      <c r="T73" s="94"/>
      <c r="U73" s="95"/>
      <c r="V73" s="95"/>
      <c r="W73" s="95"/>
      <c r="X73" s="96"/>
      <c r="Y73" s="383"/>
      <c r="Z73" s="383"/>
      <c r="AA73" s="383"/>
      <c r="AB73" s="346"/>
      <c r="AC73" s="383"/>
      <c r="AD73" s="383"/>
      <c r="AE73" s="383"/>
      <c r="AF73" s="383"/>
      <c r="AG73" s="378"/>
      <c r="AH73" s="242"/>
      <c r="AI73" s="64"/>
    </row>
    <row r="74" spans="1:35" s="56" customFormat="1" ht="25.5" customHeight="1" x14ac:dyDescent="0.3">
      <c r="A74" s="63"/>
      <c r="B74" s="376"/>
      <c r="C74" s="346"/>
      <c r="D74" s="400" t="s">
        <v>1149</v>
      </c>
      <c r="E74" s="346"/>
      <c r="F74" s="346"/>
      <c r="G74" s="384"/>
      <c r="H74" s="519"/>
      <c r="I74" s="527"/>
      <c r="J74" s="517"/>
      <c r="K74" s="527"/>
      <c r="L74" s="520"/>
      <c r="M74" s="346"/>
      <c r="N74" s="519"/>
      <c r="O74" s="523"/>
      <c r="P74" s="517"/>
      <c r="Q74" s="523"/>
      <c r="R74" s="520"/>
      <c r="S74" s="383"/>
      <c r="T74" s="519"/>
      <c r="U74" s="526"/>
      <c r="V74" s="517"/>
      <c r="W74" s="526"/>
      <c r="X74" s="520"/>
      <c r="Y74" s="383"/>
      <c r="Z74" s="383"/>
      <c r="AA74" s="383"/>
      <c r="AB74" s="346"/>
      <c r="AC74" s="383"/>
      <c r="AD74" s="383"/>
      <c r="AE74" s="383"/>
      <c r="AF74" s="47" t="str">
        <f>IF(OR(R74="",H74="",J74="",L74="",N74="",P74="",T74="",V74="",X74=""),"Incomplete","Complete")</f>
        <v>Incomplete</v>
      </c>
      <c r="AG74" s="378"/>
      <c r="AH74" s="64"/>
      <c r="AI74" s="64"/>
    </row>
    <row r="75" spans="1:35" s="56" customFormat="1" ht="15" customHeight="1" x14ac:dyDescent="0.3">
      <c r="A75" s="63"/>
      <c r="B75" s="376"/>
      <c r="C75" s="346"/>
      <c r="D75" s="400"/>
      <c r="E75" s="346"/>
      <c r="F75" s="346"/>
      <c r="G75" s="384"/>
      <c r="H75" s="88"/>
      <c r="I75" s="89"/>
      <c r="J75" s="89"/>
      <c r="K75" s="89"/>
      <c r="L75" s="90"/>
      <c r="M75" s="346"/>
      <c r="N75" s="91"/>
      <c r="O75" s="92"/>
      <c r="P75" s="92"/>
      <c r="Q75" s="92"/>
      <c r="R75" s="93"/>
      <c r="S75" s="383"/>
      <c r="T75" s="94"/>
      <c r="U75" s="95"/>
      <c r="V75" s="95"/>
      <c r="W75" s="95"/>
      <c r="X75" s="96"/>
      <c r="Y75" s="383"/>
      <c r="Z75" s="383"/>
      <c r="AA75" s="383"/>
      <c r="AB75" s="346"/>
      <c r="AC75" s="383"/>
      <c r="AD75" s="383"/>
      <c r="AE75" s="383"/>
      <c r="AF75" s="383"/>
      <c r="AG75" s="378"/>
      <c r="AH75" s="64"/>
      <c r="AI75" s="64"/>
    </row>
    <row r="76" spans="1:35" s="56" customFormat="1" ht="21.75" customHeight="1" x14ac:dyDescent="0.3">
      <c r="A76" s="63"/>
      <c r="B76" s="376"/>
      <c r="C76" s="346"/>
      <c r="D76" s="400" t="s">
        <v>78</v>
      </c>
      <c r="E76" s="346"/>
      <c r="F76" s="346"/>
      <c r="G76" s="384"/>
      <c r="H76" s="519"/>
      <c r="I76" s="527"/>
      <c r="J76" s="517"/>
      <c r="K76" s="527"/>
      <c r="L76" s="520"/>
      <c r="M76" s="346"/>
      <c r="N76" s="519"/>
      <c r="O76" s="523"/>
      <c r="P76" s="517"/>
      <c r="Q76" s="523"/>
      <c r="R76" s="520"/>
      <c r="S76" s="383"/>
      <c r="T76" s="519"/>
      <c r="U76" s="526"/>
      <c r="V76" s="517"/>
      <c r="W76" s="526"/>
      <c r="X76" s="520"/>
      <c r="Y76" s="383"/>
      <c r="Z76" s="383"/>
      <c r="AA76" s="383"/>
      <c r="AB76" s="346"/>
      <c r="AC76" s="383"/>
      <c r="AD76" s="383"/>
      <c r="AE76" s="383"/>
      <c r="AF76" s="47" t="str">
        <f>IF(OR(R76="",H76="",J76="",L76="",N76="",P76="",T76="",V76="",X76=""),"Incomplete","Complete")</f>
        <v>Incomplete</v>
      </c>
      <c r="AG76" s="378"/>
      <c r="AH76" s="64"/>
      <c r="AI76" s="64"/>
    </row>
    <row r="77" spans="1:35" s="56" customFormat="1" ht="15" customHeight="1" thickBot="1" x14ac:dyDescent="0.35">
      <c r="A77" s="63"/>
      <c r="B77" s="376"/>
      <c r="C77" s="346"/>
      <c r="D77" s="346"/>
      <c r="E77" s="346"/>
      <c r="F77" s="346"/>
      <c r="G77" s="346"/>
      <c r="H77" s="103"/>
      <c r="I77" s="104"/>
      <c r="J77" s="104"/>
      <c r="K77" s="104"/>
      <c r="L77" s="105"/>
      <c r="M77" s="346"/>
      <c r="N77" s="106"/>
      <c r="O77" s="107"/>
      <c r="P77" s="107"/>
      <c r="Q77" s="107"/>
      <c r="R77" s="108"/>
      <c r="S77" s="383"/>
      <c r="T77" s="109"/>
      <c r="U77" s="110"/>
      <c r="V77" s="110"/>
      <c r="W77" s="110"/>
      <c r="X77" s="111"/>
      <c r="Y77" s="383"/>
      <c r="Z77" s="383"/>
      <c r="AA77" s="383"/>
      <c r="AB77" s="383"/>
      <c r="AC77" s="383"/>
      <c r="AD77" s="383"/>
      <c r="AE77" s="383"/>
      <c r="AF77" s="383"/>
      <c r="AG77" s="378"/>
      <c r="AH77" s="64"/>
      <c r="AI77" s="64"/>
    </row>
    <row r="78" spans="1:35" s="56" customFormat="1" ht="15" customHeight="1" x14ac:dyDescent="0.3">
      <c r="A78" s="63"/>
      <c r="B78" s="376"/>
      <c r="C78" s="346"/>
      <c r="D78" s="346"/>
      <c r="E78" s="346"/>
      <c r="F78" s="346"/>
      <c r="G78" s="346"/>
      <c r="H78" s="346"/>
      <c r="I78" s="346"/>
      <c r="J78" s="346"/>
      <c r="K78" s="346"/>
      <c r="L78" s="346"/>
      <c r="M78" s="346"/>
      <c r="N78" s="346"/>
      <c r="O78" s="383"/>
      <c r="P78" s="383"/>
      <c r="Q78" s="383"/>
      <c r="R78" s="383"/>
      <c r="S78" s="383"/>
      <c r="T78" s="383"/>
      <c r="U78" s="383"/>
      <c r="V78" s="383"/>
      <c r="W78" s="383"/>
      <c r="X78" s="383"/>
      <c r="Y78" s="383"/>
      <c r="Z78" s="383"/>
      <c r="AA78" s="383"/>
      <c r="AB78" s="383"/>
      <c r="AC78" s="383"/>
      <c r="AD78" s="383"/>
      <c r="AE78" s="383"/>
      <c r="AF78" s="383"/>
      <c r="AG78" s="378"/>
      <c r="AH78" s="64"/>
      <c r="AI78" s="64"/>
    </row>
    <row r="79" spans="1:35" s="56" customFormat="1" ht="15" customHeight="1" x14ac:dyDescent="0.3">
      <c r="A79" s="63"/>
      <c r="B79" s="376"/>
      <c r="C79" s="437" t="s">
        <v>11</v>
      </c>
      <c r="D79" s="385" t="s">
        <v>57</v>
      </c>
      <c r="E79" s="386"/>
      <c r="F79" s="438" t="s">
        <v>1379</v>
      </c>
      <c r="G79" s="346"/>
      <c r="H79" s="346"/>
      <c r="I79" s="346"/>
      <c r="J79" s="346"/>
      <c r="K79" s="346"/>
      <c r="L79" s="346"/>
      <c r="M79" s="346"/>
      <c r="N79" s="346"/>
      <c r="O79" s="383"/>
      <c r="P79" s="383"/>
      <c r="Q79" s="383"/>
      <c r="R79" s="383"/>
      <c r="S79" s="383"/>
      <c r="T79" s="383"/>
      <c r="U79" s="383"/>
      <c r="V79" s="383"/>
      <c r="W79" s="383"/>
      <c r="X79" s="383"/>
      <c r="Y79" s="383"/>
      <c r="Z79" s="383"/>
      <c r="AA79" s="383"/>
      <c r="AB79" s="383"/>
      <c r="AC79" s="383"/>
      <c r="AD79" s="383"/>
      <c r="AE79" s="383"/>
      <c r="AF79" s="383"/>
      <c r="AG79" s="378"/>
      <c r="AH79" s="64"/>
      <c r="AI79" s="64"/>
    </row>
    <row r="80" spans="1:35" s="56" customFormat="1" ht="15" customHeight="1" x14ac:dyDescent="0.3">
      <c r="A80" s="63"/>
      <c r="B80" s="376"/>
      <c r="C80" s="346"/>
      <c r="D80" s="389" t="s">
        <v>55</v>
      </c>
      <c r="E80" s="346"/>
      <c r="F80" s="439" t="s">
        <v>1378</v>
      </c>
      <c r="G80" s="346"/>
      <c r="H80" s="346"/>
      <c r="I80" s="346"/>
      <c r="J80" s="346"/>
      <c r="K80" s="346"/>
      <c r="L80" s="346"/>
      <c r="M80" s="346"/>
      <c r="N80" s="346"/>
      <c r="O80" s="383"/>
      <c r="P80" s="383"/>
      <c r="Q80" s="383"/>
      <c r="R80" s="383"/>
      <c r="S80" s="383"/>
      <c r="T80" s="383"/>
      <c r="U80" s="383"/>
      <c r="V80" s="383"/>
      <c r="W80" s="383"/>
      <c r="X80" s="383"/>
      <c r="Y80" s="383"/>
      <c r="Z80" s="383"/>
      <c r="AA80" s="383"/>
      <c r="AB80" s="383"/>
      <c r="AC80" s="383"/>
      <c r="AD80" s="383"/>
      <c r="AE80" s="383"/>
      <c r="AF80" s="383"/>
      <c r="AG80" s="378"/>
      <c r="AH80" s="64"/>
      <c r="AI80" s="64"/>
    </row>
    <row r="81" spans="1:40" s="56" customFormat="1" ht="15" customHeight="1" x14ac:dyDescent="0.3">
      <c r="A81" s="63"/>
      <c r="B81" s="376"/>
      <c r="C81" s="346"/>
      <c r="D81" s="389" t="s">
        <v>54</v>
      </c>
      <c r="E81" s="346"/>
      <c r="F81" s="439" t="s">
        <v>58</v>
      </c>
      <c r="G81" s="346"/>
      <c r="H81" s="346"/>
      <c r="I81" s="346"/>
      <c r="J81" s="346"/>
      <c r="K81" s="346"/>
      <c r="L81" s="346"/>
      <c r="M81" s="346"/>
      <c r="N81" s="346"/>
      <c r="O81" s="383"/>
      <c r="P81" s="383"/>
      <c r="Q81" s="383"/>
      <c r="R81" s="383"/>
      <c r="S81" s="383"/>
      <c r="T81" s="383"/>
      <c r="U81" s="383"/>
      <c r="V81" s="383"/>
      <c r="W81" s="383"/>
      <c r="X81" s="383"/>
      <c r="Y81" s="383"/>
      <c r="Z81" s="383"/>
      <c r="AA81" s="383"/>
      <c r="AB81" s="383"/>
      <c r="AC81" s="383"/>
      <c r="AD81" s="383"/>
      <c r="AE81" s="383"/>
      <c r="AF81" s="383"/>
      <c r="AG81" s="378"/>
      <c r="AH81" s="64"/>
      <c r="AI81" s="64"/>
    </row>
    <row r="82" spans="1:40" s="56" customFormat="1" ht="15" customHeight="1" x14ac:dyDescent="0.3">
      <c r="A82" s="63"/>
      <c r="B82" s="376"/>
      <c r="C82" s="346"/>
      <c r="D82" s="392" t="s">
        <v>80</v>
      </c>
      <c r="E82" s="393"/>
      <c r="F82" s="440" t="s">
        <v>81</v>
      </c>
      <c r="G82" s="346"/>
      <c r="H82" s="346"/>
      <c r="I82" s="346"/>
      <c r="J82" s="346"/>
      <c r="K82" s="346"/>
      <c r="L82" s="346"/>
      <c r="M82" s="346"/>
      <c r="N82" s="346"/>
      <c r="O82" s="383"/>
      <c r="P82" s="383"/>
      <c r="Q82" s="383"/>
      <c r="R82" s="383"/>
      <c r="S82" s="383"/>
      <c r="T82" s="383"/>
      <c r="U82" s="383"/>
      <c r="V82" s="383"/>
      <c r="W82" s="383"/>
      <c r="X82" s="383"/>
      <c r="Y82" s="383"/>
      <c r="Z82" s="383"/>
      <c r="AA82" s="383"/>
      <c r="AB82" s="383"/>
      <c r="AC82" s="383"/>
      <c r="AD82" s="383"/>
      <c r="AE82" s="383"/>
      <c r="AF82" s="383"/>
      <c r="AG82" s="378"/>
      <c r="AH82" s="64"/>
      <c r="AI82" s="64"/>
    </row>
    <row r="83" spans="1:40" s="56" customFormat="1" ht="15" customHeight="1" x14ac:dyDescent="0.3">
      <c r="A83" s="63"/>
      <c r="B83" s="376"/>
      <c r="C83" s="346"/>
      <c r="D83" s="346"/>
      <c r="E83" s="346"/>
      <c r="F83" s="346"/>
      <c r="G83" s="346"/>
      <c r="H83" s="346"/>
      <c r="I83" s="346"/>
      <c r="J83" s="346"/>
      <c r="K83" s="346"/>
      <c r="L83" s="346"/>
      <c r="M83" s="346"/>
      <c r="N83" s="346"/>
      <c r="O83" s="383"/>
      <c r="P83" s="383"/>
      <c r="Q83" s="383"/>
      <c r="R83" s="383"/>
      <c r="S83" s="383"/>
      <c r="T83" s="383"/>
      <c r="U83" s="383"/>
      <c r="V83" s="383"/>
      <c r="W83" s="383"/>
      <c r="X83" s="383"/>
      <c r="Y83" s="383"/>
      <c r="Z83" s="383"/>
      <c r="AA83" s="383"/>
      <c r="AB83" s="383"/>
      <c r="AC83" s="383"/>
      <c r="AD83" s="383"/>
      <c r="AE83" s="383"/>
      <c r="AF83" s="383"/>
      <c r="AG83" s="378"/>
      <c r="AH83" s="64"/>
      <c r="AI83" s="64"/>
    </row>
    <row r="84" spans="1:40" s="56" customFormat="1" ht="15" customHeight="1" thickBot="1" x14ac:dyDescent="0.35">
      <c r="A84" s="63"/>
      <c r="B84" s="354"/>
      <c r="C84" s="405"/>
      <c r="D84" s="405"/>
      <c r="E84" s="405"/>
      <c r="F84" s="405"/>
      <c r="G84" s="405"/>
      <c r="H84" s="367"/>
      <c r="I84" s="367"/>
      <c r="J84" s="367"/>
      <c r="K84" s="355"/>
      <c r="L84" s="355"/>
      <c r="M84" s="355"/>
      <c r="N84" s="355"/>
      <c r="O84" s="355"/>
      <c r="P84" s="369"/>
      <c r="Q84" s="369"/>
      <c r="R84" s="369"/>
      <c r="S84" s="369"/>
      <c r="T84" s="369"/>
      <c r="U84" s="369"/>
      <c r="V84" s="369"/>
      <c r="W84" s="369"/>
      <c r="X84" s="369"/>
      <c r="Y84" s="369"/>
      <c r="Z84" s="369"/>
      <c r="AA84" s="369"/>
      <c r="AB84" s="369"/>
      <c r="AC84" s="369"/>
      <c r="AD84" s="369"/>
      <c r="AE84" s="369"/>
      <c r="AF84" s="369"/>
      <c r="AG84" s="356"/>
      <c r="AH84" s="64"/>
      <c r="AI84" s="64"/>
    </row>
    <row r="85" spans="1:40" ht="16.2" thickBot="1" x14ac:dyDescent="0.35"/>
    <row r="86" spans="1:40" s="33" customFormat="1" ht="15" customHeight="1" thickBot="1" x14ac:dyDescent="0.35">
      <c r="A86" s="63"/>
      <c r="B86" s="254"/>
      <c r="C86" s="255" t="s">
        <v>1273</v>
      </c>
      <c r="D86" s="256"/>
      <c r="E86" s="256"/>
      <c r="F86" s="256"/>
      <c r="G86" s="256"/>
      <c r="H86" s="256"/>
      <c r="I86" s="256"/>
      <c r="J86" s="256"/>
      <c r="K86" s="256"/>
      <c r="L86" s="256"/>
      <c r="M86" s="256"/>
      <c r="N86" s="256"/>
      <c r="O86" s="256"/>
      <c r="P86" s="257"/>
      <c r="Q86" s="256"/>
      <c r="R86" s="256"/>
      <c r="S86" s="256"/>
      <c r="T86" s="256"/>
      <c r="U86" s="256"/>
      <c r="V86" s="256"/>
      <c r="W86" s="256"/>
      <c r="X86" s="256"/>
      <c r="Y86" s="256"/>
      <c r="Z86" s="256"/>
      <c r="AA86" s="256"/>
      <c r="AB86" s="256"/>
      <c r="AC86" s="256"/>
      <c r="AD86" s="315"/>
      <c r="AE86" s="315"/>
      <c r="AF86" s="315"/>
      <c r="AG86" s="258"/>
      <c r="AH86" s="65"/>
      <c r="AI86" s="235"/>
      <c r="AJ86" s="65"/>
      <c r="AK86" s="65"/>
      <c r="AL86" s="36"/>
      <c r="AM86" s="64"/>
      <c r="AN86" s="56"/>
    </row>
    <row r="87" spans="1:40" s="33" customFormat="1" ht="14.1" customHeight="1" x14ac:dyDescent="0.3">
      <c r="A87" s="63"/>
      <c r="B87" s="376"/>
      <c r="C87" s="346"/>
      <c r="D87" s="346"/>
      <c r="E87" s="346"/>
      <c r="F87" s="346"/>
      <c r="G87" s="346"/>
      <c r="H87" s="346"/>
      <c r="I87" s="346"/>
      <c r="J87" s="346"/>
      <c r="K87" s="346"/>
      <c r="L87" s="346"/>
      <c r="M87" s="346"/>
      <c r="N87" s="346"/>
      <c r="O87" s="346"/>
      <c r="P87" s="346"/>
      <c r="Q87" s="346"/>
      <c r="R87" s="383"/>
      <c r="S87" s="383"/>
      <c r="T87" s="383"/>
      <c r="U87" s="383"/>
      <c r="V87" s="383"/>
      <c r="W87" s="383"/>
      <c r="X87" s="383"/>
      <c r="Y87" s="383"/>
      <c r="Z87" s="383"/>
      <c r="AA87" s="383"/>
      <c r="AB87" s="383"/>
      <c r="AC87" s="383"/>
      <c r="AD87" s="383"/>
      <c r="AE87" s="383"/>
      <c r="AF87" s="383"/>
      <c r="AG87" s="378"/>
      <c r="AH87" s="73"/>
      <c r="AI87" s="73"/>
      <c r="AJ87" s="124"/>
      <c r="AK87" s="65"/>
      <c r="AL87" s="36"/>
      <c r="AM87" s="36"/>
    </row>
    <row r="88" spans="1:40" s="33" customFormat="1" ht="14.1" customHeight="1" x14ac:dyDescent="0.3">
      <c r="A88" s="42"/>
      <c r="B88" s="376"/>
      <c r="C88" s="771" t="s">
        <v>1330</v>
      </c>
      <c r="D88" s="791"/>
      <c r="E88" s="791"/>
      <c r="F88" s="791"/>
      <c r="G88" s="791"/>
      <c r="H88" s="346"/>
      <c r="I88" s="346"/>
      <c r="J88" s="346"/>
      <c r="K88" s="346"/>
      <c r="L88" s="346"/>
      <c r="M88" s="346"/>
      <c r="N88" s="346"/>
      <c r="O88" s="346"/>
      <c r="P88" s="346"/>
      <c r="Q88" s="346"/>
      <c r="R88" s="383"/>
      <c r="S88" s="383"/>
      <c r="T88" s="383"/>
      <c r="U88" s="383"/>
      <c r="V88" s="383"/>
      <c r="W88" s="383"/>
      <c r="X88" s="383"/>
      <c r="Y88" s="383"/>
      <c r="Z88" s="383"/>
      <c r="AA88" s="383"/>
      <c r="AB88" s="383"/>
      <c r="AC88" s="383"/>
      <c r="AD88" s="344"/>
      <c r="AE88" s="344"/>
      <c r="AF88" s="344"/>
      <c r="AG88" s="378"/>
      <c r="AH88" s="73"/>
      <c r="AI88" s="86"/>
      <c r="AJ88" s="124"/>
      <c r="AK88" s="65"/>
      <c r="AL88" s="36"/>
      <c r="AM88" s="36"/>
    </row>
    <row r="89" spans="1:40" s="33" customFormat="1" ht="64.5" customHeight="1" x14ac:dyDescent="0.3">
      <c r="A89" s="42"/>
      <c r="B89" s="376"/>
      <c r="C89" s="791"/>
      <c r="D89" s="791"/>
      <c r="E89" s="791"/>
      <c r="F89" s="791"/>
      <c r="G89" s="791"/>
      <c r="H89" s="345"/>
      <c r="I89" s="346"/>
      <c r="J89" s="470" t="s">
        <v>68</v>
      </c>
      <c r="K89" s="399"/>
      <c r="L89" s="470" t="s">
        <v>92</v>
      </c>
      <c r="M89" s="399"/>
      <c r="N89" s="470" t="s">
        <v>69</v>
      </c>
      <c r="O89" s="399"/>
      <c r="P89" s="470" t="s">
        <v>70</v>
      </c>
      <c r="Q89" s="399"/>
      <c r="R89" s="470" t="s">
        <v>71</v>
      </c>
      <c r="S89" s="428"/>
      <c r="T89" s="470" t="s">
        <v>72</v>
      </c>
      <c r="U89" s="428"/>
      <c r="V89" s="470" t="s">
        <v>73</v>
      </c>
      <c r="W89" s="428"/>
      <c r="X89" s="470" t="s">
        <v>74</v>
      </c>
      <c r="Y89" s="428"/>
      <c r="Z89" s="470" t="s">
        <v>75</v>
      </c>
      <c r="AA89" s="383"/>
      <c r="AB89" s="383"/>
      <c r="AC89" s="383"/>
      <c r="AD89" s="344"/>
      <c r="AE89" s="344"/>
      <c r="AF89" s="344"/>
      <c r="AG89" s="378"/>
      <c r="AH89" s="241"/>
      <c r="AI89" s="73"/>
      <c r="AJ89" s="73"/>
      <c r="AK89" s="124"/>
      <c r="AL89" s="64"/>
      <c r="AM89" s="36"/>
    </row>
    <row r="90" spans="1:40" s="33" customFormat="1" ht="14.1" customHeight="1" x14ac:dyDescent="0.3">
      <c r="A90" s="42"/>
      <c r="B90" s="376"/>
      <c r="C90" s="346"/>
      <c r="D90" s="346"/>
      <c r="E90" s="346"/>
      <c r="F90" s="346"/>
      <c r="G90" s="346"/>
      <c r="H90" s="346"/>
      <c r="I90" s="346"/>
      <c r="J90" s="346"/>
      <c r="K90" s="346"/>
      <c r="L90" s="346"/>
      <c r="M90" s="346"/>
      <c r="N90" s="346"/>
      <c r="O90" s="346"/>
      <c r="P90" s="346"/>
      <c r="Q90" s="346"/>
      <c r="R90" s="346"/>
      <c r="S90" s="383"/>
      <c r="T90" s="383"/>
      <c r="U90" s="383"/>
      <c r="V90" s="383"/>
      <c r="W90" s="383"/>
      <c r="X90" s="383"/>
      <c r="Y90" s="383"/>
      <c r="Z90" s="383"/>
      <c r="AA90" s="383"/>
      <c r="AB90" s="383"/>
      <c r="AC90" s="383"/>
      <c r="AD90" s="344"/>
      <c r="AE90" s="344"/>
      <c r="AF90" s="344"/>
      <c r="AG90" s="378"/>
      <c r="AH90" s="241"/>
      <c r="AI90" s="73"/>
      <c r="AJ90" s="73"/>
      <c r="AK90" s="124"/>
      <c r="AL90" s="64"/>
      <c r="AM90" s="36"/>
    </row>
    <row r="91" spans="1:40" s="33" customFormat="1" ht="23.25" customHeight="1" x14ac:dyDescent="0.3">
      <c r="A91" s="42"/>
      <c r="B91" s="376"/>
      <c r="C91" s="346"/>
      <c r="D91" s="346"/>
      <c r="E91" s="346"/>
      <c r="F91" s="346"/>
      <c r="G91" s="384" t="s">
        <v>51</v>
      </c>
      <c r="H91" s="384"/>
      <c r="I91" s="346"/>
      <c r="J91" s="517"/>
      <c r="K91" s="518"/>
      <c r="L91" s="517"/>
      <c r="M91" s="518"/>
      <c r="N91" s="517"/>
      <c r="O91" s="518"/>
      <c r="P91" s="517"/>
      <c r="Q91" s="518"/>
      <c r="R91" s="517"/>
      <c r="S91" s="528"/>
      <c r="T91" s="517"/>
      <c r="U91" s="528"/>
      <c r="V91" s="517"/>
      <c r="W91" s="528"/>
      <c r="X91" s="517"/>
      <c r="Y91" s="528"/>
      <c r="Z91" s="517"/>
      <c r="AA91" s="383"/>
      <c r="AB91" s="383"/>
      <c r="AC91" s="383"/>
      <c r="AD91" s="344"/>
      <c r="AE91" s="344"/>
      <c r="AF91" s="47" t="str">
        <f>IF(OR(R91="",J91="",L91="",N91="",P91="",T91="",V91="",X91="",Z91=""),"Incomplete","Complete")</f>
        <v>Incomplete</v>
      </c>
      <c r="AG91" s="378"/>
      <c r="AH91" s="241"/>
      <c r="AI91" s="73"/>
      <c r="AJ91" s="240"/>
      <c r="AK91" s="124"/>
      <c r="AL91" s="64"/>
      <c r="AM91" s="36"/>
    </row>
    <row r="92" spans="1:40" s="33" customFormat="1" ht="14.1" customHeight="1" x14ac:dyDescent="0.3">
      <c r="A92" s="42"/>
      <c r="B92" s="376"/>
      <c r="C92" s="346"/>
      <c r="D92" s="346"/>
      <c r="E92" s="346"/>
      <c r="F92" s="346"/>
      <c r="G92" s="384"/>
      <c r="H92" s="384"/>
      <c r="I92" s="346"/>
      <c r="J92" s="346"/>
      <c r="K92" s="346"/>
      <c r="L92" s="346"/>
      <c r="M92" s="346"/>
      <c r="N92" s="346"/>
      <c r="O92" s="346"/>
      <c r="P92" s="346"/>
      <c r="Q92" s="346"/>
      <c r="R92" s="346"/>
      <c r="S92" s="383"/>
      <c r="T92" s="346"/>
      <c r="U92" s="383"/>
      <c r="V92" s="346"/>
      <c r="W92" s="383"/>
      <c r="X92" s="346"/>
      <c r="Y92" s="383"/>
      <c r="Z92" s="346"/>
      <c r="AA92" s="383"/>
      <c r="AB92" s="383"/>
      <c r="AC92" s="383"/>
      <c r="AD92" s="344"/>
      <c r="AE92" s="344"/>
      <c r="AF92" s="344"/>
      <c r="AG92" s="378"/>
      <c r="AH92" s="241"/>
      <c r="AI92" s="73"/>
      <c r="AJ92" s="73"/>
      <c r="AK92" s="124"/>
      <c r="AL92" s="64"/>
      <c r="AM92" s="36"/>
    </row>
    <row r="93" spans="1:40" s="33" customFormat="1" ht="21" customHeight="1" x14ac:dyDescent="0.3">
      <c r="A93" s="42"/>
      <c r="B93" s="376"/>
      <c r="C93" s="346"/>
      <c r="D93" s="346"/>
      <c r="E93" s="346"/>
      <c r="F93" s="346"/>
      <c r="G93" s="384" t="s">
        <v>50</v>
      </c>
      <c r="H93" s="384"/>
      <c r="I93" s="346"/>
      <c r="J93" s="517"/>
      <c r="K93" s="518"/>
      <c r="L93" s="517"/>
      <c r="M93" s="518"/>
      <c r="N93" s="517"/>
      <c r="O93" s="518"/>
      <c r="P93" s="517"/>
      <c r="Q93" s="518"/>
      <c r="R93" s="517"/>
      <c r="S93" s="528"/>
      <c r="T93" s="517"/>
      <c r="U93" s="528"/>
      <c r="V93" s="517"/>
      <c r="W93" s="528"/>
      <c r="X93" s="517"/>
      <c r="Y93" s="528"/>
      <c r="Z93" s="517"/>
      <c r="AA93" s="383"/>
      <c r="AB93" s="383"/>
      <c r="AC93" s="383"/>
      <c r="AD93" s="344"/>
      <c r="AE93" s="344"/>
      <c r="AF93" s="47" t="str">
        <f>IF(OR(R93="",J93="",L93="",N93="",P93="",T93="",V93="",X93="",Z93=""),"Incomplete","Complete")</f>
        <v>Incomplete</v>
      </c>
      <c r="AG93" s="378"/>
      <c r="AH93" s="241"/>
      <c r="AI93" s="73"/>
      <c r="AJ93" s="240"/>
      <c r="AK93" s="124"/>
      <c r="AL93" s="64"/>
      <c r="AM93" s="36"/>
    </row>
    <row r="94" spans="1:40" s="33" customFormat="1" ht="14.1" customHeight="1" x14ac:dyDescent="0.3">
      <c r="A94" s="42"/>
      <c r="B94" s="376"/>
      <c r="C94" s="346"/>
      <c r="D94" s="346"/>
      <c r="E94" s="346"/>
      <c r="F94" s="346"/>
      <c r="G94" s="384"/>
      <c r="H94" s="384"/>
      <c r="I94" s="346"/>
      <c r="J94" s="346"/>
      <c r="K94" s="346"/>
      <c r="L94" s="346"/>
      <c r="M94" s="346"/>
      <c r="N94" s="346"/>
      <c r="O94" s="346"/>
      <c r="P94" s="346"/>
      <c r="Q94" s="346"/>
      <c r="R94" s="346"/>
      <c r="S94" s="383"/>
      <c r="T94" s="346"/>
      <c r="U94" s="383"/>
      <c r="V94" s="346"/>
      <c r="W94" s="383"/>
      <c r="X94" s="346"/>
      <c r="Y94" s="383"/>
      <c r="Z94" s="346"/>
      <c r="AA94" s="383"/>
      <c r="AB94" s="383"/>
      <c r="AC94" s="383"/>
      <c r="AD94" s="344"/>
      <c r="AE94" s="344"/>
      <c r="AF94" s="344"/>
      <c r="AG94" s="378"/>
      <c r="AH94" s="241"/>
      <c r="AI94" s="73"/>
      <c r="AJ94" s="73"/>
      <c r="AK94" s="124"/>
      <c r="AL94" s="64"/>
      <c r="AM94" s="36"/>
    </row>
    <row r="95" spans="1:40" s="33" customFormat="1" ht="23.25" customHeight="1" x14ac:dyDescent="0.3">
      <c r="A95" s="42"/>
      <c r="B95" s="376"/>
      <c r="C95" s="346"/>
      <c r="D95" s="346"/>
      <c r="E95" s="346"/>
      <c r="F95" s="346"/>
      <c r="G95" s="384" t="s">
        <v>52</v>
      </c>
      <c r="H95" s="384"/>
      <c r="I95" s="346"/>
      <c r="J95" s="517"/>
      <c r="K95" s="518"/>
      <c r="L95" s="517"/>
      <c r="M95" s="518"/>
      <c r="N95" s="517"/>
      <c r="O95" s="518"/>
      <c r="P95" s="517"/>
      <c r="Q95" s="518"/>
      <c r="R95" s="517"/>
      <c r="S95" s="528"/>
      <c r="T95" s="517"/>
      <c r="U95" s="528"/>
      <c r="V95" s="517"/>
      <c r="W95" s="528"/>
      <c r="X95" s="517"/>
      <c r="Y95" s="528"/>
      <c r="Z95" s="517"/>
      <c r="AA95" s="383"/>
      <c r="AB95" s="383"/>
      <c r="AC95" s="383"/>
      <c r="AD95" s="344"/>
      <c r="AE95" s="344"/>
      <c r="AF95" s="47" t="str">
        <f>IF(OR(R95="",J95="",L95="",N95="",P95="",T95="",V95="",X95="",Z95=""),"Incomplete","Complete")</f>
        <v>Incomplete</v>
      </c>
      <c r="AG95" s="378"/>
      <c r="AH95" s="241"/>
      <c r="AI95" s="73"/>
      <c r="AJ95" s="240"/>
      <c r="AK95" s="124"/>
      <c r="AL95" s="64"/>
      <c r="AM95" s="36"/>
    </row>
    <row r="96" spans="1:40" s="33" customFormat="1" ht="14.1" customHeight="1" x14ac:dyDescent="0.3">
      <c r="A96" s="42"/>
      <c r="B96" s="376"/>
      <c r="C96" s="346"/>
      <c r="D96" s="346"/>
      <c r="E96" s="346"/>
      <c r="F96" s="346"/>
      <c r="G96" s="384"/>
      <c r="H96" s="384"/>
      <c r="I96" s="346"/>
      <c r="J96" s="518"/>
      <c r="K96" s="518"/>
      <c r="L96" s="518"/>
      <c r="M96" s="518"/>
      <c r="N96" s="518"/>
      <c r="O96" s="518"/>
      <c r="P96" s="518"/>
      <c r="Q96" s="518"/>
      <c r="R96" s="518"/>
      <c r="S96" s="528"/>
      <c r="T96" s="518"/>
      <c r="U96" s="528"/>
      <c r="V96" s="518"/>
      <c r="W96" s="528"/>
      <c r="X96" s="518"/>
      <c r="Y96" s="528"/>
      <c r="Z96" s="518"/>
      <c r="AA96" s="383"/>
      <c r="AB96" s="383"/>
      <c r="AC96" s="383"/>
      <c r="AD96" s="344"/>
      <c r="AE96" s="344"/>
      <c r="AF96" s="344"/>
      <c r="AG96" s="378"/>
      <c r="AH96" s="241"/>
      <c r="AI96" s="73"/>
      <c r="AJ96" s="73"/>
      <c r="AK96" s="124"/>
      <c r="AL96" s="64"/>
      <c r="AM96" s="36"/>
    </row>
    <row r="97" spans="1:41" s="33" customFormat="1" ht="22.5" customHeight="1" x14ac:dyDescent="0.3">
      <c r="A97" s="42"/>
      <c r="B97" s="376"/>
      <c r="C97" s="346"/>
      <c r="D97" s="346"/>
      <c r="E97" s="346"/>
      <c r="F97" s="346"/>
      <c r="G97" s="384" t="s">
        <v>53</v>
      </c>
      <c r="H97" s="384"/>
      <c r="I97" s="346"/>
      <c r="J97" s="517"/>
      <c r="K97" s="518"/>
      <c r="L97" s="517"/>
      <c r="M97" s="518"/>
      <c r="N97" s="517"/>
      <c r="O97" s="518"/>
      <c r="P97" s="517"/>
      <c r="Q97" s="518"/>
      <c r="R97" s="517"/>
      <c r="S97" s="528"/>
      <c r="T97" s="517"/>
      <c r="U97" s="528"/>
      <c r="V97" s="517"/>
      <c r="W97" s="528"/>
      <c r="X97" s="517"/>
      <c r="Y97" s="528"/>
      <c r="Z97" s="517"/>
      <c r="AA97" s="383"/>
      <c r="AB97" s="383"/>
      <c r="AC97" s="383"/>
      <c r="AD97" s="344"/>
      <c r="AE97" s="344"/>
      <c r="AF97" s="47" t="str">
        <f>IF(OR(R97="",J97="",L97="",N97="",P97="",T97="",V97="",X97="",Z97=""),"Incomplete","Complete")</f>
        <v>Incomplete</v>
      </c>
      <c r="AG97" s="378"/>
      <c r="AH97" s="241"/>
      <c r="AI97" s="73"/>
      <c r="AJ97" s="240"/>
      <c r="AK97" s="124"/>
      <c r="AL97" s="64"/>
      <c r="AM97" s="36"/>
    </row>
    <row r="98" spans="1:41" s="33" customFormat="1" ht="14.1" customHeight="1" x14ac:dyDescent="0.3">
      <c r="A98" s="42"/>
      <c r="B98" s="376"/>
      <c r="C98" s="346"/>
      <c r="D98" s="346"/>
      <c r="E98" s="346"/>
      <c r="F98" s="346"/>
      <c r="G98" s="346"/>
      <c r="H98" s="346"/>
      <c r="I98" s="346"/>
      <c r="J98" s="346"/>
      <c r="K98" s="346"/>
      <c r="L98" s="346"/>
      <c r="M98" s="346"/>
      <c r="N98" s="346"/>
      <c r="O98" s="346"/>
      <c r="P98" s="346"/>
      <c r="Q98" s="346"/>
      <c r="R98" s="383"/>
      <c r="S98" s="383"/>
      <c r="T98" s="383"/>
      <c r="U98" s="383"/>
      <c r="V98" s="383"/>
      <c r="W98" s="383"/>
      <c r="X98" s="383"/>
      <c r="Y98" s="383"/>
      <c r="Z98" s="383"/>
      <c r="AA98" s="383"/>
      <c r="AB98" s="383"/>
      <c r="AC98" s="383"/>
      <c r="AD98" s="344"/>
      <c r="AE98" s="344"/>
      <c r="AF98" s="344"/>
      <c r="AG98" s="378"/>
      <c r="AH98" s="73"/>
      <c r="AI98" s="73"/>
      <c r="AJ98" s="124"/>
      <c r="AK98" s="65"/>
      <c r="AL98" s="36"/>
      <c r="AM98" s="36"/>
    </row>
    <row r="99" spans="1:41" s="33" customFormat="1" ht="14.1" customHeight="1" thickBot="1" x14ac:dyDescent="0.35">
      <c r="A99" s="63"/>
      <c r="B99" s="354"/>
      <c r="C99" s="405"/>
      <c r="D99" s="405"/>
      <c r="E99" s="405"/>
      <c r="F99" s="405"/>
      <c r="G99" s="405"/>
      <c r="H99" s="367"/>
      <c r="I99" s="367"/>
      <c r="J99" s="367"/>
      <c r="K99" s="367"/>
      <c r="L99" s="355"/>
      <c r="M99" s="355"/>
      <c r="N99" s="355"/>
      <c r="O99" s="355"/>
      <c r="P99" s="355"/>
      <c r="Q99" s="355"/>
      <c r="R99" s="355"/>
      <c r="S99" s="369"/>
      <c r="T99" s="369"/>
      <c r="U99" s="369"/>
      <c r="V99" s="369"/>
      <c r="W99" s="369"/>
      <c r="X99" s="369"/>
      <c r="Y99" s="369"/>
      <c r="Z99" s="369"/>
      <c r="AA99" s="369"/>
      <c r="AB99" s="369"/>
      <c r="AC99" s="369"/>
      <c r="AD99" s="369"/>
      <c r="AE99" s="369"/>
      <c r="AF99" s="369"/>
      <c r="AG99" s="382"/>
      <c r="AH99" s="86"/>
      <c r="AI99" s="86"/>
      <c r="AJ99" s="65"/>
      <c r="AK99" s="65"/>
      <c r="AL99" s="36"/>
      <c r="AM99" s="36"/>
      <c r="AO99" s="40"/>
    </row>
    <row r="100" spans="1:41" ht="16.2" thickBot="1" x14ac:dyDescent="0.35"/>
    <row r="101" spans="1:41" s="33" customFormat="1" ht="15" customHeight="1" thickBot="1" x14ac:dyDescent="0.35">
      <c r="A101" s="42"/>
      <c r="B101" s="259"/>
      <c r="C101" s="260" t="s">
        <v>1274</v>
      </c>
      <c r="D101" s="261"/>
      <c r="E101" s="261"/>
      <c r="F101" s="261"/>
      <c r="G101" s="261"/>
      <c r="H101" s="261"/>
      <c r="I101" s="261"/>
      <c r="J101" s="261"/>
      <c r="K101" s="261"/>
      <c r="L101" s="261"/>
      <c r="M101" s="261"/>
      <c r="N101" s="262"/>
      <c r="O101" s="262"/>
      <c r="P101" s="262"/>
      <c r="Q101" s="262"/>
      <c r="R101" s="261"/>
      <c r="S101" s="261"/>
      <c r="T101" s="256"/>
      <c r="U101" s="256"/>
      <c r="V101" s="256"/>
      <c r="W101" s="256"/>
      <c r="X101" s="256"/>
      <c r="Y101" s="256"/>
      <c r="Z101" s="256"/>
      <c r="AA101" s="256"/>
      <c r="AB101" s="256"/>
      <c r="AC101" s="256"/>
      <c r="AD101" s="315"/>
      <c r="AE101" s="315"/>
      <c r="AF101" s="315"/>
      <c r="AG101" s="258"/>
    </row>
    <row r="102" spans="1:41" s="33" customFormat="1" ht="15" customHeight="1" x14ac:dyDescent="0.3">
      <c r="A102" s="42"/>
      <c r="B102" s="370"/>
      <c r="C102" s="371"/>
      <c r="D102" s="372"/>
      <c r="E102" s="372"/>
      <c r="F102" s="372"/>
      <c r="G102" s="372"/>
      <c r="H102" s="372"/>
      <c r="I102" s="372"/>
      <c r="J102" s="372"/>
      <c r="K102" s="372"/>
      <c r="L102" s="372"/>
      <c r="M102" s="372"/>
      <c r="N102" s="374"/>
      <c r="O102" s="374"/>
      <c r="P102" s="374"/>
      <c r="Q102" s="374"/>
      <c r="R102" s="372"/>
      <c r="S102" s="372"/>
      <c r="T102" s="383"/>
      <c r="U102" s="383"/>
      <c r="V102" s="383"/>
      <c r="W102" s="383"/>
      <c r="X102" s="383"/>
      <c r="Y102" s="383"/>
      <c r="Z102" s="383"/>
      <c r="AA102" s="383"/>
      <c r="AB102" s="383"/>
      <c r="AC102" s="383"/>
      <c r="AD102" s="383"/>
      <c r="AE102" s="383"/>
      <c r="AF102" s="383"/>
      <c r="AG102" s="378"/>
    </row>
    <row r="103" spans="1:41" s="33" customFormat="1" ht="155.4" customHeight="1" x14ac:dyDescent="0.3">
      <c r="A103" s="42"/>
      <c r="B103" s="376"/>
      <c r="C103" s="771" t="s">
        <v>1325</v>
      </c>
      <c r="D103" s="776"/>
      <c r="E103" s="776"/>
      <c r="F103" s="776"/>
      <c r="G103" s="776"/>
      <c r="H103" s="800"/>
      <c r="I103" s="801"/>
      <c r="J103" s="802"/>
      <c r="K103" s="802"/>
      <c r="L103" s="802"/>
      <c r="M103" s="802"/>
      <c r="N103" s="802"/>
      <c r="O103" s="802"/>
      <c r="P103" s="802"/>
      <c r="Q103" s="802"/>
      <c r="R103" s="802"/>
      <c r="S103" s="802"/>
      <c r="T103" s="802"/>
      <c r="U103" s="802"/>
      <c r="V103" s="802"/>
      <c r="W103" s="802"/>
      <c r="X103" s="802"/>
      <c r="Y103" s="802"/>
      <c r="Z103" s="803"/>
      <c r="AA103" s="383"/>
      <c r="AB103" s="383"/>
      <c r="AC103" s="383"/>
      <c r="AD103" s="383"/>
      <c r="AE103" s="383"/>
      <c r="AF103" s="383"/>
      <c r="AG103" s="378"/>
    </row>
    <row r="104" spans="1:41" s="33" customFormat="1" ht="15" customHeight="1" x14ac:dyDescent="0.3">
      <c r="A104" s="42"/>
      <c r="B104" s="376"/>
      <c r="C104" s="776"/>
      <c r="D104" s="776"/>
      <c r="E104" s="776"/>
      <c r="F104" s="776"/>
      <c r="G104" s="776"/>
      <c r="H104" s="776"/>
      <c r="I104" s="387"/>
      <c r="J104" s="383"/>
      <c r="K104" s="383"/>
      <c r="L104" s="383"/>
      <c r="M104" s="383"/>
      <c r="N104" s="383"/>
      <c r="O104" s="383"/>
      <c r="P104" s="383"/>
      <c r="Q104" s="383"/>
      <c r="R104" s="383"/>
      <c r="S104" s="383"/>
      <c r="T104" s="383"/>
      <c r="U104" s="383"/>
      <c r="V104" s="383"/>
      <c r="W104" s="383"/>
      <c r="X104" s="383"/>
      <c r="Y104" s="383"/>
      <c r="Z104" s="383"/>
      <c r="AA104" s="383"/>
      <c r="AB104" s="383"/>
      <c r="AC104" s="383"/>
      <c r="AD104" s="383"/>
      <c r="AE104" s="383"/>
      <c r="AF104" s="383"/>
      <c r="AG104" s="378"/>
    </row>
    <row r="105" spans="1:41" s="33" customFormat="1" ht="15" customHeight="1" thickBot="1" x14ac:dyDescent="0.35">
      <c r="A105" s="42"/>
      <c r="B105" s="379"/>
      <c r="C105" s="362"/>
      <c r="D105" s="362"/>
      <c r="E105" s="362"/>
      <c r="F105" s="362"/>
      <c r="G105" s="362"/>
      <c r="H105" s="362"/>
      <c r="I105" s="362"/>
      <c r="J105" s="362"/>
      <c r="K105" s="362"/>
      <c r="L105" s="362"/>
      <c r="M105" s="362"/>
      <c r="N105" s="381"/>
      <c r="O105" s="381"/>
      <c r="P105" s="381"/>
      <c r="Q105" s="381"/>
      <c r="R105" s="362"/>
      <c r="S105" s="362"/>
      <c r="T105" s="401"/>
      <c r="U105" s="401"/>
      <c r="V105" s="401"/>
      <c r="W105" s="401"/>
      <c r="X105" s="401"/>
      <c r="Y105" s="401"/>
      <c r="Z105" s="401"/>
      <c r="AA105" s="401"/>
      <c r="AB105" s="401"/>
      <c r="AC105" s="401"/>
      <c r="AD105" s="401"/>
      <c r="AE105" s="401"/>
      <c r="AF105" s="401"/>
      <c r="AG105" s="382"/>
    </row>
    <row r="106" spans="1:41" x14ac:dyDescent="0.3"/>
    <row r="107" spans="1:41" x14ac:dyDescent="0.3"/>
    <row r="108" spans="1:41" x14ac:dyDescent="0.3"/>
    <row r="109" spans="1:41" x14ac:dyDescent="0.3"/>
    <row r="110" spans="1:41" x14ac:dyDescent="0.3"/>
    <row r="111" spans="1:41" x14ac:dyDescent="0.3"/>
    <row r="112" spans="1:41" x14ac:dyDescent="0.3"/>
    <row r="113" x14ac:dyDescent="0.3"/>
  </sheetData>
  <sheetProtection algorithmName="SHA-512" hashValue="BeV7VAlloyBonO2+Oj0219yMdGsvn8q7Vx3UI/jP8Qjcv8ypjPa+ga5qztAr+hY3L98UB7V2ifFuQo9XSd3NRQ==" saltValue="7haAGvHfzlS7FZg+jnCCZA==" spinCount="100000" sheet="1"/>
  <protectedRanges>
    <protectedRange sqref="H19 J19 L19 N19 J23 L23 L25 J25 H27 J27 N27 N29 J29 H29 H31 J31 L31 N31 H25 N25 H23 H50 N50 N23 J54 H58 H60 H56 H54 R23 R25 R27 R29 R31 T23 T25 L27 T27 L29 T29 T31 V23 V25 V27 V29 V31 P23 P25 P27 P29 P31 X23 X25 X27 X29 X31 Z23 Z25 Z27 Z29 Z31 AB23 AB25 AB27 AB29 AB31 AD23 AD25 AD27 AD29 AD31 P19 R19 T19 V19 X19 Z19 AB19 AD19 P50 J50 L50 L54 J56 L56 J58 L58 J60 L60 J62 L62 N54 N56 N58 N60 N62 H62 P54 P56 P58 P60 P62 V54 V56 V58 V60 V62 R50 T50 T54 T56 T58 T60 T62 R60 R62 R58 R56 R54 V50 X50 Z50 AB50 AD50:AE50 X54 X56 X58 X60 X62 Z54 Z56 Z58 Z60 Z62 AB54 AB56 AB58 AB60 AB62 AD54:AE54 AD56:AE56 AD58:AE58 AD60:AE60 AD62:AE62" name="CoInfo_1_1_1"/>
    <protectedRange sqref="H72 N72 P72 R72 T72 V72 X72 H74 H76 J72 J74 J76 L72 L74 L76 N74 N76 P74 P76 R74 R76 V74 V76 X74 X76 T74 T76" name="CoInfo_1_1_1_1"/>
    <protectedRange sqref="J91 J93 J95 J97 L91 L93 L95 L97 N91 N93 N95 N97 P91 P93 P95 P97 R91 R93 R95 R97 T91 T93 T95 T97 V91 V93 V95 V97 X91 X93 X95 X97 Z91 Z93 Z95 Z97" name="CoInfo_1_1_1_2_1"/>
  </protectedRanges>
  <mergeCells count="18">
    <mergeCell ref="C45:G46"/>
    <mergeCell ref="H46:N46"/>
    <mergeCell ref="P46:V46"/>
    <mergeCell ref="X46:AD46"/>
    <mergeCell ref="T68:X68"/>
    <mergeCell ref="C88:G89"/>
    <mergeCell ref="C103:H104"/>
    <mergeCell ref="C68:G69"/>
    <mergeCell ref="H68:L68"/>
    <mergeCell ref="N68:R68"/>
    <mergeCell ref="I103:Z103"/>
    <mergeCell ref="L38:N38"/>
    <mergeCell ref="H35:N36"/>
    <mergeCell ref="W6:AC6"/>
    <mergeCell ref="C14:G15"/>
    <mergeCell ref="H15:N15"/>
    <mergeCell ref="P15:V15"/>
    <mergeCell ref="X15:AD15"/>
  </mergeCells>
  <conditionalFormatting sqref="A1:XFD5 A6:E6 G6:XFD6 A7:XFD102 A103:I103 AA103:XFD103 A104:XFD1048576">
    <cfRule type="expression" dxfId="609" priority="359" stopIfTrue="1">
      <formula>$E$6="No"</formula>
    </cfRule>
  </conditionalFormatting>
  <conditionalFormatting sqref="AF1:AF1048576">
    <cfRule type="cellIs" dxfId="608" priority="360" operator="equal">
      <formula>"Complete"</formula>
    </cfRule>
    <cfRule type="cellIs" dxfId="607" priority="378" operator="equal">
      <formula>"Incomplete"</formula>
    </cfRule>
  </conditionalFormatting>
  <conditionalFormatting sqref="F6">
    <cfRule type="expression" dxfId="606" priority="1">
      <formula>$E$6="No"</formula>
    </cfRule>
  </conditionalFormatting>
  <dataValidations count="8">
    <dataValidation type="list" allowBlank="1" showErrorMessage="1" errorTitle="List" error="Please select an option from within the list shown." sqref="N50 AD50:AE50 AE60 AE58 V50 AE54 AE62 AE56">
      <formula1>"Yes - Automatic,Yes - Manual,No"</formula1>
    </dataValidation>
    <dataValidation type="list" allowBlank="1" showInputMessage="1" showErrorMessage="1" sqref="H38">
      <formula1>"Yes, No"</formula1>
    </dataValidation>
    <dataValidation type="list" allowBlank="1" showErrorMessage="1" errorTitle="List" error="Please select an option from within the list shown." sqref="H19 H23 H50 J33 J19 L19 N19 J23 L23 N23 H25 J25 L25 N25 N27 T25 J27 H27 H29 J29 N29 N31 L31 H31 T27 J31 H54 J54 L50 L62 H56 L54 J56 N54 N56 J58 L56 H58 H60 L58 N58 N60 J62 N62 J60 L60 R23 R31 R25 R27 R29 T23 L27 L29 T29 T31 V23 V25 V27 V29 V31 P23 P25 P27 P29 P31 X23 X25 X27 X29 X31 Z23 Z25 Z27 Z29 Z31 AB23 AB25 AB27 AB29 AB31 AD23 AD25 AD27 AD29 AD31 P19 R19 T19 V19 X19 Z19 AB19 AD19 P50 J50 H62 R56 P54 P56 P58 P60 P62 R58 R62 T62 R60 T50 T54 T56 T58 T60 X62 Z54 Z56 Z58 Z60 AB58 Z62 AB54 AB56 AB60 V54 V56 V58 V60 V62 AB62 AD54 AD56 AD58 AD60 R50 R54 X50 Z50 AB50 X54 X56 X58 X60 AD62">
      <formula1>"Yes - Automatic,Yes - Manual,No, Not Applicable"</formula1>
    </dataValidation>
    <dataValidation type="list" allowBlank="1" showErrorMessage="1" errorTitle="List" error="Please select an option from within the list shown." sqref="J91 J93 J95 J97 L91 L93 L95 L97 N91 N93 N95 N97 P91 P93 P95 P97 R91 R93 R95 R97 T91 T93 T95 T97 V91 V93 V95 V97 X91 X93 X95 X97 Z91 Z93 Z95 Z97">
      <formula1>"Yes,No,N/A"</formula1>
    </dataValidation>
    <dataValidation allowBlank="1" showInputMessage="1" showErrorMessage="1" promptTitle="Comments" prompt="Please insert any relevant comments" sqref="I103"/>
    <dataValidation type="list" allowBlank="1" showErrorMessage="1" errorTitle="List" error="Please select an option from within the list shown." sqref="H72 J72 L72 L74 J74 H74 H76 J76 L76">
      <formula1>"&gt; 1 year, &gt; 3 years, Trigger only, Constant, No Lower Risk Clients"</formula1>
    </dataValidation>
    <dataValidation type="list" allowBlank="1" showErrorMessage="1" errorTitle="List" error="Please select an option from within the list shown." sqref="N72 N74 N76 P76 P74 P72 R72 R74 R76">
      <formula1>"&gt; 1 year, &gt; 3 years, Trigger only, Constant, No Standard Risk Clients"</formula1>
    </dataValidation>
    <dataValidation type="list" allowBlank="1" showErrorMessage="1" errorTitle="List" error="Please select an option from within the list shown." sqref="T72 T74 T76 V76 V74 V72 X72 X74 X76">
      <formula1>"&gt; 1 year, &gt; 3 years, Trigger only, Constant, No Higher Risk Clients"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AO85"/>
  <sheetViews>
    <sheetView showGridLines="0" zoomScale="70" zoomScaleNormal="70" zoomScaleSheetLayoutView="100" workbookViewId="0">
      <selection activeCell="D22" sqref="D22"/>
    </sheetView>
  </sheetViews>
  <sheetFormatPr defaultColWidth="0" defaultRowHeight="13.8" zeroHeight="1" x14ac:dyDescent="0.3"/>
  <cols>
    <col min="1" max="2" width="1.09765625" style="33" customWidth="1"/>
    <col min="3" max="3" width="3.09765625" style="33" customWidth="1"/>
    <col min="4" max="4" width="11.09765625" style="33" customWidth="1"/>
    <col min="5" max="5" width="23.59765625" style="33" customWidth="1"/>
    <col min="6" max="6" width="20.5" style="33" customWidth="1"/>
    <col min="7" max="7" width="2.3984375" style="33" customWidth="1"/>
    <col min="8" max="8" width="2.09765625" style="33" customWidth="1"/>
    <col min="9" max="9" width="11.09765625" style="33" customWidth="1"/>
    <col min="10" max="10" width="12.09765625" style="33" customWidth="1"/>
    <col min="11" max="11" width="3.09765625" style="33" customWidth="1"/>
    <col min="12" max="12" width="11.09765625" style="33" customWidth="1"/>
    <col min="13" max="13" width="2.09765625" style="33" customWidth="1"/>
    <col min="14" max="14" width="11" style="33" customWidth="1"/>
    <col min="15" max="15" width="3.09765625" style="33" customWidth="1"/>
    <col min="16" max="16" width="11" style="33" customWidth="1"/>
    <col min="17" max="17" width="1.59765625" style="33" customWidth="1"/>
    <col min="18" max="18" width="12.09765625" style="33" customWidth="1"/>
    <col min="19" max="19" width="2.59765625" style="33" customWidth="1"/>
    <col min="20" max="20" width="11" style="33" customWidth="1"/>
    <col min="21" max="21" width="3.5" style="33" customWidth="1"/>
    <col min="22" max="22" width="11" style="33" customWidth="1"/>
    <col min="23" max="23" width="3" style="33" customWidth="1"/>
    <col min="24" max="24" width="11" style="33" customWidth="1"/>
    <col min="25" max="25" width="3" style="134" customWidth="1"/>
    <col min="26" max="26" width="11" style="34" customWidth="1"/>
    <col min="27" max="27" width="1.59765625" style="34" customWidth="1"/>
    <col min="28" max="28" width="0.8984375" style="34" customWidth="1"/>
    <col min="29" max="29" width="1.59765625" style="34" customWidth="1"/>
    <col min="30" max="30" width="1.69921875" style="34" customWidth="1"/>
    <col min="31" max="31" width="1.59765625" style="34" customWidth="1"/>
    <col min="32" max="32" width="0.69921875" style="34" customWidth="1"/>
    <col min="33" max="33" width="1.59765625" style="34" customWidth="1"/>
    <col min="34" max="34" width="9.59765625" style="34" customWidth="1"/>
    <col min="35" max="35" width="1.59765625" style="34" customWidth="1"/>
    <col min="36" max="36" width="1.5" style="34" customWidth="1"/>
    <col min="37" max="37" width="2.5" style="33" customWidth="1"/>
    <col min="38" max="40" width="9" style="33" hidden="1" customWidth="1"/>
    <col min="41" max="41" width="1.09765625" style="33" hidden="1" customWidth="1"/>
    <col min="42" max="16384" width="9" style="33" hidden="1"/>
  </cols>
  <sheetData>
    <row r="1" spans="1:39" s="56" customFormat="1" ht="15.75" customHeight="1" x14ac:dyDescent="0.3">
      <c r="A1" s="316"/>
      <c r="B1" s="317"/>
      <c r="C1" s="317"/>
      <c r="D1" s="317"/>
      <c r="E1" s="317"/>
      <c r="F1" s="317"/>
      <c r="G1" s="317"/>
      <c r="H1" s="317"/>
      <c r="I1" s="317"/>
      <c r="J1" s="317"/>
      <c r="K1" s="317"/>
      <c r="L1" s="317"/>
      <c r="M1" s="317"/>
      <c r="N1" s="317"/>
      <c r="O1" s="317"/>
      <c r="P1" s="317"/>
      <c r="Q1" s="264"/>
      <c r="R1" s="317"/>
      <c r="S1" s="317"/>
      <c r="T1" s="317"/>
      <c r="U1" s="317"/>
      <c r="V1" s="317"/>
      <c r="W1" s="317"/>
      <c r="X1" s="264"/>
      <c r="Y1" s="264"/>
      <c r="Z1" s="265"/>
      <c r="AA1" s="265"/>
      <c r="AB1" s="265"/>
      <c r="AC1" s="265"/>
      <c r="AD1" s="265"/>
      <c r="AE1" s="265"/>
      <c r="AF1" s="265"/>
      <c r="AG1" s="265"/>
      <c r="AH1" s="330"/>
      <c r="AI1" s="265"/>
      <c r="AJ1" s="331"/>
    </row>
    <row r="2" spans="1:39" s="56" customFormat="1" ht="16.5" customHeight="1" thickBot="1" x14ac:dyDescent="0.35">
      <c r="A2" s="275"/>
      <c r="B2" s="318"/>
      <c r="C2" s="318"/>
      <c r="D2" s="318"/>
      <c r="E2" s="319"/>
      <c r="F2" s="640"/>
      <c r="G2" s="318"/>
      <c r="H2" s="318"/>
      <c r="I2" s="318"/>
      <c r="J2" s="318"/>
      <c r="K2" s="269"/>
      <c r="L2" s="269"/>
      <c r="M2" s="269"/>
      <c r="N2" s="269"/>
      <c r="O2" s="269"/>
      <c r="P2" s="269"/>
      <c r="Q2" s="269"/>
      <c r="R2" s="269"/>
      <c r="S2" s="269"/>
      <c r="T2" s="269"/>
      <c r="U2" s="808"/>
      <c r="V2" s="809"/>
      <c r="W2" s="809"/>
      <c r="X2" s="809"/>
      <c r="Y2" s="809"/>
      <c r="Z2" s="809"/>
      <c r="AA2" s="809"/>
      <c r="AB2" s="809"/>
      <c r="AC2" s="809"/>
      <c r="AD2" s="809"/>
      <c r="AE2" s="809"/>
      <c r="AF2" s="809"/>
      <c r="AG2" s="809"/>
      <c r="AH2" s="809"/>
      <c r="AI2" s="809"/>
      <c r="AJ2" s="276"/>
    </row>
    <row r="3" spans="1:39" ht="12.75" customHeight="1" x14ac:dyDescent="0.3">
      <c r="A3" s="35"/>
      <c r="B3" s="37"/>
      <c r="C3" s="37"/>
      <c r="D3" s="37"/>
      <c r="E3" s="37"/>
      <c r="F3" s="641"/>
      <c r="G3" s="37"/>
      <c r="H3" s="37"/>
      <c r="I3" s="37"/>
      <c r="J3" s="37"/>
      <c r="K3" s="37"/>
      <c r="L3" s="37"/>
      <c r="M3" s="37"/>
      <c r="N3" s="37"/>
      <c r="O3" s="37"/>
      <c r="P3" s="37"/>
      <c r="Q3" s="37"/>
      <c r="R3" s="37"/>
      <c r="S3" s="37"/>
      <c r="T3" s="37"/>
      <c r="U3" s="37"/>
      <c r="V3" s="37"/>
      <c r="W3" s="37"/>
      <c r="X3" s="37"/>
      <c r="Y3" s="121"/>
      <c r="Z3" s="122"/>
      <c r="AA3" s="122"/>
      <c r="AB3" s="122"/>
      <c r="AC3" s="122"/>
      <c r="AD3" s="122"/>
      <c r="AE3" s="122"/>
      <c r="AF3" s="122"/>
      <c r="AG3" s="123"/>
      <c r="AH3" s="122"/>
      <c r="AI3" s="122"/>
      <c r="AJ3" s="39"/>
    </row>
    <row r="4" spans="1:39" ht="12.75" customHeight="1" x14ac:dyDescent="0.3">
      <c r="A4" s="42"/>
      <c r="B4" s="36"/>
      <c r="C4" s="36"/>
      <c r="D4" s="36"/>
      <c r="E4" s="36"/>
      <c r="F4" s="36"/>
      <c r="G4" s="36"/>
      <c r="H4" s="36"/>
      <c r="I4" s="36"/>
      <c r="J4" s="36"/>
      <c r="K4" s="36"/>
      <c r="L4" s="36"/>
      <c r="M4" s="36"/>
      <c r="N4" s="36"/>
      <c r="O4" s="36"/>
      <c r="P4" s="36"/>
      <c r="Q4" s="36"/>
      <c r="R4" s="36"/>
      <c r="S4" s="36"/>
      <c r="T4" s="36"/>
      <c r="U4" s="36"/>
      <c r="V4" s="36"/>
      <c r="W4" s="36"/>
      <c r="X4" s="36"/>
      <c r="Y4" s="124"/>
      <c r="Z4" s="40"/>
      <c r="AA4" s="40"/>
      <c r="AB4" s="40"/>
      <c r="AC4" s="40"/>
      <c r="AD4" s="40"/>
      <c r="AE4" s="40"/>
      <c r="AF4" s="125"/>
      <c r="AG4" s="40"/>
      <c r="AH4" s="483"/>
      <c r="AI4" s="40"/>
      <c r="AJ4" s="44"/>
      <c r="AL4" s="56"/>
      <c r="AM4" s="56"/>
    </row>
    <row r="5" spans="1:39" ht="12.75" customHeight="1" x14ac:dyDescent="0.3">
      <c r="A5" s="42"/>
      <c r="B5" s="36"/>
      <c r="C5" s="36"/>
      <c r="D5" s="36"/>
      <c r="E5" s="36"/>
      <c r="F5" s="36"/>
      <c r="G5" s="36"/>
      <c r="H5" s="36"/>
      <c r="I5" s="36"/>
      <c r="J5" s="36"/>
      <c r="K5" s="36"/>
      <c r="L5" s="36"/>
      <c r="M5" s="36"/>
      <c r="N5" s="36"/>
      <c r="O5" s="36"/>
      <c r="P5" s="36"/>
      <c r="Q5" s="36"/>
      <c r="R5" s="36"/>
      <c r="S5" s="36"/>
      <c r="T5" s="36"/>
      <c r="U5" s="36"/>
      <c r="V5" s="36"/>
      <c r="W5" s="36"/>
      <c r="X5" s="36"/>
      <c r="Y5" s="124"/>
      <c r="Z5" s="40"/>
      <c r="AA5" s="40"/>
      <c r="AB5" s="40"/>
      <c r="AC5" s="40"/>
      <c r="AD5" s="40"/>
      <c r="AE5" s="40"/>
      <c r="AF5" s="40"/>
      <c r="AG5" s="40"/>
      <c r="AH5" s="40"/>
      <c r="AI5" s="40"/>
      <c r="AJ5" s="44"/>
    </row>
    <row r="6" spans="1:39" ht="44.25" customHeight="1" x14ac:dyDescent="0.7">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463"/>
      <c r="H6" s="170"/>
      <c r="I6" s="170"/>
      <c r="J6" s="170"/>
      <c r="K6" s="170"/>
      <c r="L6" s="170"/>
      <c r="M6" s="170"/>
      <c r="N6" s="170"/>
      <c r="O6" s="170"/>
      <c r="P6" s="170"/>
      <c r="Q6" s="170"/>
      <c r="R6" s="170"/>
      <c r="S6" s="170"/>
      <c r="T6" s="170"/>
      <c r="U6" s="36"/>
      <c r="V6" s="36"/>
      <c r="W6" s="36"/>
      <c r="X6" s="36"/>
      <c r="Y6" s="124"/>
      <c r="Z6" s="813" t="s">
        <v>887</v>
      </c>
      <c r="AA6" s="813"/>
      <c r="AB6" s="813"/>
      <c r="AC6" s="813"/>
      <c r="AD6" s="813"/>
      <c r="AE6" s="813"/>
      <c r="AF6" s="813"/>
      <c r="AG6" s="813"/>
      <c r="AH6" s="40"/>
      <c r="AI6" s="40"/>
      <c r="AJ6" s="44"/>
    </row>
    <row r="7" spans="1:39" ht="12.75" customHeight="1" x14ac:dyDescent="0.3">
      <c r="A7" s="42"/>
      <c r="B7" s="36"/>
      <c r="C7" s="36"/>
      <c r="D7" s="36"/>
      <c r="E7" s="36"/>
      <c r="F7" s="36"/>
      <c r="G7" s="36"/>
      <c r="H7" s="36"/>
      <c r="I7" s="36"/>
      <c r="J7" s="36"/>
      <c r="K7" s="36"/>
      <c r="L7" s="36"/>
      <c r="M7" s="36"/>
      <c r="N7" s="36"/>
      <c r="O7" s="36"/>
      <c r="P7" s="36"/>
      <c r="Q7" s="36"/>
      <c r="R7" s="36"/>
      <c r="S7" s="36"/>
      <c r="T7" s="36"/>
      <c r="U7" s="36"/>
      <c r="V7" s="36"/>
      <c r="W7" s="36"/>
      <c r="X7" s="36"/>
      <c r="Y7" s="124"/>
      <c r="Z7" s="40"/>
      <c r="AA7" s="40"/>
      <c r="AB7" s="40"/>
      <c r="AC7" s="40"/>
      <c r="AD7" s="40"/>
      <c r="AE7" s="40"/>
      <c r="AF7" s="40"/>
      <c r="AG7" s="40"/>
      <c r="AH7" s="40"/>
      <c r="AI7" s="40"/>
      <c r="AJ7" s="44"/>
    </row>
    <row r="8" spans="1:39" ht="15.75" customHeight="1" x14ac:dyDescent="0.3">
      <c r="A8" s="42"/>
      <c r="B8" s="36"/>
      <c r="C8" s="36"/>
      <c r="D8" s="36"/>
      <c r="E8" s="36"/>
      <c r="F8" s="36"/>
      <c r="G8" s="36"/>
      <c r="H8" s="36"/>
      <c r="I8" s="36"/>
      <c r="J8" s="36"/>
      <c r="K8" s="36"/>
      <c r="L8" s="36"/>
      <c r="M8" s="36"/>
      <c r="N8" s="36"/>
      <c r="O8" s="36"/>
      <c r="P8" s="36"/>
      <c r="Q8" s="36"/>
      <c r="R8" s="36"/>
      <c r="S8" s="127"/>
      <c r="T8" s="36"/>
      <c r="U8" s="36"/>
      <c r="V8" s="36"/>
      <c r="W8" s="36"/>
      <c r="X8" s="36"/>
      <c r="Y8" s="124"/>
      <c r="Z8" s="40"/>
      <c r="AA8" s="40"/>
      <c r="AB8" s="40"/>
      <c r="AC8" s="40"/>
      <c r="AD8" s="40"/>
      <c r="AE8" s="40"/>
      <c r="AF8" s="40"/>
      <c r="AG8" s="40"/>
      <c r="AH8" s="573" t="str">
        <f>IF(COUNTIF(AH19:AH59,"Incomplete")&gt;0,"Incomplete","Complete")</f>
        <v>Incomplete</v>
      </c>
      <c r="AI8" s="40"/>
      <c r="AJ8" s="44"/>
    </row>
    <row r="9" spans="1:39" ht="13.5" customHeight="1" thickBot="1" x14ac:dyDescent="0.35">
      <c r="A9" s="42"/>
      <c r="B9" s="36"/>
      <c r="C9" s="128"/>
      <c r="D9" s="128"/>
      <c r="E9" s="128"/>
      <c r="F9" s="128"/>
      <c r="G9" s="128"/>
      <c r="H9" s="128"/>
      <c r="I9" s="128"/>
      <c r="J9" s="127"/>
      <c r="K9" s="127"/>
      <c r="L9" s="127"/>
      <c r="M9" s="127"/>
      <c r="N9" s="127"/>
      <c r="O9" s="127"/>
      <c r="P9" s="36"/>
      <c r="Q9" s="36"/>
      <c r="R9" s="36"/>
      <c r="S9" s="127"/>
      <c r="T9" s="36"/>
      <c r="U9" s="36"/>
      <c r="V9" s="36"/>
      <c r="W9" s="36"/>
      <c r="X9" s="36"/>
      <c r="Y9" s="129"/>
      <c r="Z9" s="40"/>
      <c r="AA9" s="40"/>
      <c r="AB9" s="40"/>
      <c r="AC9" s="40"/>
      <c r="AD9" s="40"/>
      <c r="AE9" s="40"/>
      <c r="AF9" s="40"/>
      <c r="AG9" s="40"/>
      <c r="AH9" s="40"/>
      <c r="AI9" s="40"/>
      <c r="AJ9" s="44"/>
    </row>
    <row r="10" spans="1:39" ht="14.4" thickBot="1" x14ac:dyDescent="0.35">
      <c r="A10" s="63"/>
      <c r="B10" s="254"/>
      <c r="C10" s="255" t="s">
        <v>1275</v>
      </c>
      <c r="D10" s="256"/>
      <c r="E10" s="256"/>
      <c r="F10" s="256"/>
      <c r="G10" s="256"/>
      <c r="H10" s="256"/>
      <c r="I10" s="256"/>
      <c r="J10" s="256"/>
      <c r="K10" s="256"/>
      <c r="L10" s="256"/>
      <c r="M10" s="256"/>
      <c r="N10" s="256"/>
      <c r="O10" s="256"/>
      <c r="P10" s="256"/>
      <c r="Q10" s="257"/>
      <c r="R10" s="256"/>
      <c r="S10" s="256"/>
      <c r="T10" s="256"/>
      <c r="U10" s="256"/>
      <c r="V10" s="256"/>
      <c r="W10" s="256"/>
      <c r="X10" s="256"/>
      <c r="Y10" s="256"/>
      <c r="Z10" s="256"/>
      <c r="AA10" s="256"/>
      <c r="AB10" s="256"/>
      <c r="AC10" s="256"/>
      <c r="AD10" s="256"/>
      <c r="AE10" s="256"/>
      <c r="AF10" s="256"/>
      <c r="AG10" s="256"/>
      <c r="AH10" s="315"/>
      <c r="AI10" s="258"/>
      <c r="AJ10" s="67"/>
      <c r="AK10" s="36"/>
      <c r="AL10" s="56"/>
      <c r="AM10" s="56"/>
    </row>
    <row r="11" spans="1:39" ht="14.1" customHeight="1" x14ac:dyDescent="0.3">
      <c r="A11" s="63"/>
      <c r="B11" s="376"/>
      <c r="C11" s="346"/>
      <c r="D11" s="346"/>
      <c r="E11" s="346"/>
      <c r="F11" s="346"/>
      <c r="G11" s="346"/>
      <c r="H11" s="346"/>
      <c r="I11" s="346"/>
      <c r="J11" s="346"/>
      <c r="K11" s="346"/>
      <c r="L11" s="346"/>
      <c r="M11" s="346"/>
      <c r="N11" s="346"/>
      <c r="O11" s="346"/>
      <c r="P11" s="346"/>
      <c r="Q11" s="346"/>
      <c r="R11" s="346"/>
      <c r="S11" s="383"/>
      <c r="T11" s="383"/>
      <c r="U11" s="383"/>
      <c r="V11" s="383"/>
      <c r="W11" s="383"/>
      <c r="X11" s="383"/>
      <c r="Y11" s="383"/>
      <c r="Z11" s="383"/>
      <c r="AA11" s="383"/>
      <c r="AB11" s="383"/>
      <c r="AC11" s="383"/>
      <c r="AD11" s="383"/>
      <c r="AE11" s="383"/>
      <c r="AF11" s="383"/>
      <c r="AG11" s="383"/>
      <c r="AH11" s="383"/>
      <c r="AI11" s="378"/>
      <c r="AJ11" s="67"/>
      <c r="AK11" s="36"/>
    </row>
    <row r="12" spans="1:39" x14ac:dyDescent="0.3">
      <c r="A12" s="63"/>
      <c r="B12" s="376"/>
      <c r="C12" s="771" t="s">
        <v>877</v>
      </c>
      <c r="D12" s="791"/>
      <c r="E12" s="791"/>
      <c r="F12" s="791"/>
      <c r="G12" s="791"/>
      <c r="H12" s="384"/>
      <c r="I12" s="384" t="s">
        <v>11</v>
      </c>
      <c r="J12" s="385" t="s">
        <v>61</v>
      </c>
      <c r="K12" s="386"/>
      <c r="L12" s="386" t="s">
        <v>105</v>
      </c>
      <c r="M12" s="386"/>
      <c r="N12" s="386"/>
      <c r="O12" s="387"/>
      <c r="P12" s="387"/>
      <c r="Q12" s="387"/>
      <c r="R12" s="387"/>
      <c r="S12" s="387"/>
      <c r="T12" s="387"/>
      <c r="U12" s="387"/>
      <c r="V12" s="387"/>
      <c r="W12" s="387"/>
      <c r="X12" s="387"/>
      <c r="Y12" s="387"/>
      <c r="Z12" s="388"/>
      <c r="AA12" s="383"/>
      <c r="AB12" s="383"/>
      <c r="AC12" s="383"/>
      <c r="AD12" s="383"/>
      <c r="AE12" s="383"/>
      <c r="AF12" s="383"/>
      <c r="AG12" s="383"/>
      <c r="AH12" s="344"/>
      <c r="AI12" s="378"/>
      <c r="AJ12" s="67"/>
      <c r="AK12" s="36"/>
    </row>
    <row r="13" spans="1:39" ht="14.1" customHeight="1" x14ac:dyDescent="0.3">
      <c r="A13" s="63"/>
      <c r="B13" s="376"/>
      <c r="C13" s="791"/>
      <c r="D13" s="791"/>
      <c r="E13" s="791"/>
      <c r="F13" s="791"/>
      <c r="G13" s="791"/>
      <c r="H13" s="346"/>
      <c r="I13" s="346"/>
      <c r="J13" s="389" t="s">
        <v>62</v>
      </c>
      <c r="K13" s="346"/>
      <c r="L13" s="346" t="s">
        <v>67</v>
      </c>
      <c r="M13" s="346"/>
      <c r="N13" s="346"/>
      <c r="O13" s="383"/>
      <c r="P13" s="383"/>
      <c r="Q13" s="383"/>
      <c r="R13" s="383"/>
      <c r="S13" s="383"/>
      <c r="T13" s="383"/>
      <c r="U13" s="383"/>
      <c r="V13" s="383"/>
      <c r="W13" s="383"/>
      <c r="X13" s="383"/>
      <c r="Y13" s="383"/>
      <c r="Z13" s="390"/>
      <c r="AA13" s="383"/>
      <c r="AB13" s="383"/>
      <c r="AC13" s="383"/>
      <c r="AD13" s="383"/>
      <c r="AE13" s="383"/>
      <c r="AF13" s="383"/>
      <c r="AG13" s="383"/>
      <c r="AH13" s="383"/>
      <c r="AI13" s="378"/>
      <c r="AJ13" s="67"/>
      <c r="AK13" s="36"/>
    </row>
    <row r="14" spans="1:39" ht="14.1" customHeight="1" x14ac:dyDescent="0.3">
      <c r="A14" s="63"/>
      <c r="B14" s="376"/>
      <c r="C14" s="771"/>
      <c r="D14" s="791"/>
      <c r="E14" s="791"/>
      <c r="F14" s="791"/>
      <c r="G14" s="791"/>
      <c r="H14" s="346"/>
      <c r="I14" s="346"/>
      <c r="J14" s="389" t="s">
        <v>63</v>
      </c>
      <c r="K14" s="346"/>
      <c r="L14" s="346" t="s">
        <v>66</v>
      </c>
      <c r="M14" s="346"/>
      <c r="N14" s="346"/>
      <c r="O14" s="383"/>
      <c r="P14" s="383"/>
      <c r="Q14" s="383"/>
      <c r="R14" s="383"/>
      <c r="S14" s="383"/>
      <c r="T14" s="383"/>
      <c r="U14" s="383"/>
      <c r="V14" s="383"/>
      <c r="W14" s="383"/>
      <c r="X14" s="383"/>
      <c r="Y14" s="383"/>
      <c r="Z14" s="390"/>
      <c r="AA14" s="383"/>
      <c r="AB14" s="383"/>
      <c r="AC14" s="383"/>
      <c r="AD14" s="383"/>
      <c r="AE14" s="383"/>
      <c r="AF14" s="383"/>
      <c r="AG14" s="383"/>
      <c r="AH14" s="391" t="str">
        <f>IF($J$117="Complete",IF(OR(AND(#REF!="Yes",N14&lt;&gt;""),#REF!="No"),"Complete","Incomplete"),"")</f>
        <v/>
      </c>
      <c r="AI14" s="378"/>
      <c r="AJ14" s="67"/>
      <c r="AK14" s="36"/>
    </row>
    <row r="15" spans="1:39" ht="14.1" customHeight="1" x14ac:dyDescent="0.3">
      <c r="A15" s="63"/>
      <c r="B15" s="376"/>
      <c r="C15" s="791"/>
      <c r="D15" s="791"/>
      <c r="E15" s="791"/>
      <c r="F15" s="791"/>
      <c r="G15" s="791"/>
      <c r="H15" s="346"/>
      <c r="I15" s="346"/>
      <c r="J15" s="392" t="s">
        <v>64</v>
      </c>
      <c r="K15" s="393"/>
      <c r="L15" s="393" t="s">
        <v>65</v>
      </c>
      <c r="M15" s="393"/>
      <c r="N15" s="393"/>
      <c r="O15" s="394"/>
      <c r="P15" s="394"/>
      <c r="Q15" s="394"/>
      <c r="R15" s="394"/>
      <c r="S15" s="394"/>
      <c r="T15" s="394"/>
      <c r="U15" s="394"/>
      <c r="V15" s="394"/>
      <c r="W15" s="394"/>
      <c r="X15" s="394"/>
      <c r="Y15" s="394"/>
      <c r="Z15" s="395"/>
      <c r="AA15" s="383"/>
      <c r="AB15" s="383"/>
      <c r="AC15" s="383"/>
      <c r="AD15" s="383"/>
      <c r="AE15" s="383"/>
      <c r="AF15" s="383"/>
      <c r="AG15" s="383"/>
      <c r="AH15" s="383"/>
      <c r="AI15" s="378"/>
      <c r="AJ15" s="67"/>
      <c r="AK15" s="36"/>
    </row>
    <row r="16" spans="1:39" ht="14.1" customHeight="1" x14ac:dyDescent="0.3">
      <c r="A16" s="63"/>
      <c r="B16" s="376"/>
      <c r="C16" s="346"/>
      <c r="D16" s="346"/>
      <c r="E16" s="346"/>
      <c r="F16" s="346"/>
      <c r="G16" s="346"/>
      <c r="H16" s="346"/>
      <c r="I16" s="346"/>
      <c r="J16" s="346"/>
      <c r="K16" s="346"/>
      <c r="L16" s="346"/>
      <c r="M16" s="346"/>
      <c r="N16" s="346"/>
      <c r="O16" s="346"/>
      <c r="P16" s="346"/>
      <c r="Q16" s="346"/>
      <c r="R16" s="346"/>
      <c r="S16" s="383"/>
      <c r="T16" s="383"/>
      <c r="U16" s="383"/>
      <c r="V16" s="383"/>
      <c r="W16" s="383"/>
      <c r="X16" s="383"/>
      <c r="Y16" s="383"/>
      <c r="Z16" s="383"/>
      <c r="AA16" s="383"/>
      <c r="AB16" s="383"/>
      <c r="AC16" s="383"/>
      <c r="AD16" s="383"/>
      <c r="AE16" s="383"/>
      <c r="AF16" s="383"/>
      <c r="AG16" s="383"/>
      <c r="AH16" s="383"/>
      <c r="AI16" s="378"/>
      <c r="AJ16" s="67"/>
      <c r="AK16" s="36"/>
    </row>
    <row r="17" spans="1:37" ht="14.1" customHeight="1" x14ac:dyDescent="0.3">
      <c r="A17" s="63"/>
      <c r="B17" s="376"/>
      <c r="C17" s="771" t="s">
        <v>883</v>
      </c>
      <c r="D17" s="791"/>
      <c r="E17" s="791"/>
      <c r="F17" s="791"/>
      <c r="G17" s="791"/>
      <c r="H17" s="396"/>
      <c r="I17" s="346"/>
      <c r="J17" s="346"/>
      <c r="K17" s="346"/>
      <c r="L17" s="346"/>
      <c r="M17" s="346"/>
      <c r="N17" s="346"/>
      <c r="O17" s="346"/>
      <c r="P17" s="346"/>
      <c r="Q17" s="346"/>
      <c r="R17" s="346"/>
      <c r="S17" s="383"/>
      <c r="T17" s="383"/>
      <c r="U17" s="383"/>
      <c r="V17" s="383"/>
      <c r="W17" s="383"/>
      <c r="X17" s="383"/>
      <c r="Y17" s="383"/>
      <c r="Z17" s="383"/>
      <c r="AA17" s="383"/>
      <c r="AB17" s="383"/>
      <c r="AC17" s="383"/>
      <c r="AD17" s="383"/>
      <c r="AE17" s="383"/>
      <c r="AF17" s="383"/>
      <c r="AG17" s="383"/>
      <c r="AH17" s="383"/>
      <c r="AI17" s="378"/>
      <c r="AJ17" s="67"/>
      <c r="AK17" s="36"/>
    </row>
    <row r="18" spans="1:37" ht="14.1" customHeight="1" x14ac:dyDescent="0.3">
      <c r="A18" s="63"/>
      <c r="B18" s="376"/>
      <c r="C18" s="791"/>
      <c r="D18" s="791"/>
      <c r="E18" s="791"/>
      <c r="F18" s="791"/>
      <c r="G18" s="791"/>
      <c r="H18" s="346"/>
      <c r="I18" s="346"/>
      <c r="J18" s="810" t="s">
        <v>875</v>
      </c>
      <c r="K18" s="811"/>
      <c r="L18" s="811"/>
      <c r="M18" s="811"/>
      <c r="N18" s="811"/>
      <c r="O18" s="811"/>
      <c r="P18" s="812"/>
      <c r="Q18" s="346"/>
      <c r="R18" s="810" t="s">
        <v>876</v>
      </c>
      <c r="S18" s="811"/>
      <c r="T18" s="811"/>
      <c r="U18" s="811"/>
      <c r="V18" s="811"/>
      <c r="W18" s="811"/>
      <c r="X18" s="811"/>
      <c r="Y18" s="811"/>
      <c r="Z18" s="812"/>
      <c r="AA18" s="383"/>
      <c r="AB18" s="383"/>
      <c r="AC18" s="383"/>
      <c r="AD18" s="383"/>
      <c r="AE18" s="383"/>
      <c r="AF18" s="383"/>
      <c r="AG18" s="383"/>
      <c r="AH18" s="383"/>
      <c r="AI18" s="378"/>
      <c r="AJ18" s="67"/>
      <c r="AK18" s="36"/>
    </row>
    <row r="19" spans="1:37" ht="14.1" customHeight="1" thickBot="1" x14ac:dyDescent="0.35">
      <c r="A19" s="63"/>
      <c r="B19" s="376"/>
      <c r="C19" s="346"/>
      <c r="D19" s="346"/>
      <c r="E19" s="346"/>
      <c r="F19" s="346"/>
      <c r="G19" s="346"/>
      <c r="H19" s="346"/>
      <c r="I19" s="346"/>
      <c r="J19" s="389"/>
      <c r="K19" s="346"/>
      <c r="L19" s="346"/>
      <c r="M19" s="346"/>
      <c r="N19" s="346"/>
      <c r="O19" s="346"/>
      <c r="P19" s="439"/>
      <c r="Q19" s="346"/>
      <c r="R19" s="389"/>
      <c r="S19" s="383"/>
      <c r="T19" s="383"/>
      <c r="U19" s="383"/>
      <c r="V19" s="383"/>
      <c r="W19" s="383"/>
      <c r="X19" s="383"/>
      <c r="Y19" s="383"/>
      <c r="Z19" s="390"/>
      <c r="AA19" s="383"/>
      <c r="AB19" s="383"/>
      <c r="AC19" s="383"/>
      <c r="AD19" s="383"/>
      <c r="AE19" s="383"/>
      <c r="AF19" s="383"/>
      <c r="AG19" s="383"/>
      <c r="AH19" s="383"/>
      <c r="AI19" s="378"/>
      <c r="AJ19" s="67"/>
      <c r="AK19" s="36"/>
    </row>
    <row r="20" spans="1:37" ht="55.2" x14ac:dyDescent="0.3">
      <c r="A20" s="63"/>
      <c r="B20" s="376"/>
      <c r="C20" s="397"/>
      <c r="D20" s="398" t="s">
        <v>879</v>
      </c>
      <c r="E20" s="346"/>
      <c r="F20" s="346"/>
      <c r="G20" s="346"/>
      <c r="H20" s="346"/>
      <c r="I20" s="346"/>
      <c r="J20" s="723" t="s">
        <v>91</v>
      </c>
      <c r="K20" s="399"/>
      <c r="L20" s="717" t="s">
        <v>855</v>
      </c>
      <c r="M20" s="399"/>
      <c r="N20" s="717" t="s">
        <v>59</v>
      </c>
      <c r="O20" s="399"/>
      <c r="P20" s="717" t="s">
        <v>60</v>
      </c>
      <c r="Q20" s="346"/>
      <c r="R20" s="724" t="s">
        <v>91</v>
      </c>
      <c r="S20" s="399"/>
      <c r="T20" s="717" t="s">
        <v>855</v>
      </c>
      <c r="U20" s="399"/>
      <c r="V20" s="717" t="s">
        <v>90</v>
      </c>
      <c r="W20" s="399"/>
      <c r="X20" s="717" t="s">
        <v>60</v>
      </c>
      <c r="Y20" s="344"/>
      <c r="Z20" s="717" t="s">
        <v>1150</v>
      </c>
      <c r="AA20" s="383"/>
      <c r="AB20" s="383"/>
      <c r="AC20" s="383"/>
      <c r="AD20" s="383"/>
      <c r="AE20" s="383"/>
      <c r="AF20" s="383"/>
      <c r="AG20" s="383"/>
      <c r="AH20" s="383"/>
      <c r="AI20" s="378"/>
      <c r="AJ20" s="67"/>
      <c r="AK20" s="36"/>
    </row>
    <row r="21" spans="1:37" ht="14.1" customHeight="1" x14ac:dyDescent="0.3">
      <c r="A21" s="63"/>
      <c r="B21" s="376"/>
      <c r="C21" s="346"/>
      <c r="D21" s="346"/>
      <c r="E21" s="346"/>
      <c r="F21" s="346"/>
      <c r="G21" s="346"/>
      <c r="H21" s="346"/>
      <c r="I21" s="346"/>
      <c r="J21" s="389"/>
      <c r="K21" s="346"/>
      <c r="L21" s="346"/>
      <c r="M21" s="346"/>
      <c r="N21" s="346"/>
      <c r="O21" s="346"/>
      <c r="P21" s="439"/>
      <c r="Q21" s="346"/>
      <c r="R21" s="389"/>
      <c r="S21" s="383"/>
      <c r="T21" s="383"/>
      <c r="U21" s="383"/>
      <c r="V21" s="383"/>
      <c r="W21" s="383"/>
      <c r="X21" s="383"/>
      <c r="Y21" s="383"/>
      <c r="Z21" s="390"/>
      <c r="AA21" s="383"/>
      <c r="AB21" s="383"/>
      <c r="AC21" s="383"/>
      <c r="AD21" s="383"/>
      <c r="AE21" s="383"/>
      <c r="AF21" s="383"/>
      <c r="AG21" s="383"/>
      <c r="AH21" s="383"/>
      <c r="AI21" s="378"/>
      <c r="AJ21" s="67"/>
      <c r="AK21" s="36"/>
    </row>
    <row r="22" spans="1:37" ht="21" customHeight="1" x14ac:dyDescent="0.3">
      <c r="A22" s="63"/>
      <c r="B22" s="376"/>
      <c r="C22" s="400"/>
      <c r="D22" s="346" t="s">
        <v>878</v>
      </c>
      <c r="E22" s="346"/>
      <c r="F22" s="346"/>
      <c r="G22" s="384"/>
      <c r="H22" s="346"/>
      <c r="I22" s="346"/>
      <c r="J22" s="517"/>
      <c r="K22" s="518"/>
      <c r="L22" s="517"/>
      <c r="M22" s="518"/>
      <c r="N22" s="517"/>
      <c r="O22" s="518"/>
      <c r="P22" s="517"/>
      <c r="Q22" s="518"/>
      <c r="R22" s="517"/>
      <c r="S22" s="518"/>
      <c r="T22" s="517"/>
      <c r="U22" s="518"/>
      <c r="V22" s="517"/>
      <c r="W22" s="518"/>
      <c r="X22" s="517"/>
      <c r="Y22" s="528"/>
      <c r="Z22" s="517"/>
      <c r="AA22" s="383"/>
      <c r="AB22" s="383"/>
      <c r="AC22" s="383"/>
      <c r="AD22" s="383"/>
      <c r="AE22" s="383"/>
      <c r="AF22" s="383"/>
      <c r="AG22" s="383"/>
      <c r="AH22" s="47" t="str">
        <f>IF(OR(J22="",L22="",N22="",P22="",R22="",T22="",V22="",X22="",Z22=""),"Incomplete","Complete")</f>
        <v>Incomplete</v>
      </c>
      <c r="AI22" s="378"/>
      <c r="AJ22" s="67"/>
      <c r="AK22" s="36"/>
    </row>
    <row r="23" spans="1:37" ht="14.1" customHeight="1" x14ac:dyDescent="0.3">
      <c r="A23" s="63"/>
      <c r="B23" s="376"/>
      <c r="C23" s="400"/>
      <c r="D23" s="400"/>
      <c r="E23" s="346"/>
      <c r="F23" s="346"/>
      <c r="G23" s="384"/>
      <c r="H23" s="346"/>
      <c r="I23" s="346"/>
      <c r="J23" s="389"/>
      <c r="K23" s="346"/>
      <c r="L23" s="346"/>
      <c r="M23" s="346"/>
      <c r="N23" s="346"/>
      <c r="O23" s="346"/>
      <c r="P23" s="390"/>
      <c r="Q23" s="346"/>
      <c r="R23" s="389"/>
      <c r="S23" s="383"/>
      <c r="T23" s="346"/>
      <c r="U23" s="383"/>
      <c r="V23" s="346"/>
      <c r="W23" s="383"/>
      <c r="X23" s="346"/>
      <c r="Y23" s="383"/>
      <c r="Z23" s="390"/>
      <c r="AA23" s="383"/>
      <c r="AB23" s="383"/>
      <c r="AC23" s="383"/>
      <c r="AD23" s="383"/>
      <c r="AE23" s="383"/>
      <c r="AF23" s="383"/>
      <c r="AG23" s="383"/>
      <c r="AH23" s="383"/>
      <c r="AI23" s="378"/>
      <c r="AJ23" s="67"/>
      <c r="AK23" s="36"/>
    </row>
    <row r="24" spans="1:37" ht="21.75" customHeight="1" x14ac:dyDescent="0.3">
      <c r="A24" s="63"/>
      <c r="B24" s="376"/>
      <c r="C24" s="400"/>
      <c r="D24" s="346" t="s">
        <v>880</v>
      </c>
      <c r="E24" s="346"/>
      <c r="F24" s="346"/>
      <c r="G24" s="384"/>
      <c r="H24" s="346"/>
      <c r="I24" s="346"/>
      <c r="J24" s="517"/>
      <c r="K24" s="346"/>
      <c r="L24" s="517"/>
      <c r="M24" s="346"/>
      <c r="N24" s="517"/>
      <c r="O24" s="346"/>
      <c r="P24" s="517"/>
      <c r="Q24" s="346"/>
      <c r="R24" s="517"/>
      <c r="S24" s="346"/>
      <c r="T24" s="517"/>
      <c r="U24" s="346"/>
      <c r="V24" s="517"/>
      <c r="W24" s="346"/>
      <c r="X24" s="517"/>
      <c r="Y24" s="383"/>
      <c r="Z24" s="517"/>
      <c r="AA24" s="383"/>
      <c r="AB24" s="383"/>
      <c r="AC24" s="383"/>
      <c r="AD24" s="383"/>
      <c r="AE24" s="383"/>
      <c r="AF24" s="383"/>
      <c r="AG24" s="383"/>
      <c r="AH24" s="47" t="str">
        <f>IF(OR(J24="",L24="",N24="",P24="",R24="",T24="",V24="",X24="",Z24=""),"Incomplete","Complete")</f>
        <v>Incomplete</v>
      </c>
      <c r="AI24" s="378"/>
      <c r="AJ24" s="67"/>
      <c r="AK24" s="36"/>
    </row>
    <row r="25" spans="1:37" ht="14.1" customHeight="1" x14ac:dyDescent="0.3">
      <c r="A25" s="63"/>
      <c r="B25" s="376"/>
      <c r="C25" s="400"/>
      <c r="D25" s="400"/>
      <c r="E25" s="346"/>
      <c r="F25" s="346"/>
      <c r="G25" s="384"/>
      <c r="H25" s="346"/>
      <c r="I25" s="346"/>
      <c r="J25" s="389"/>
      <c r="K25" s="346"/>
      <c r="L25" s="346"/>
      <c r="M25" s="346"/>
      <c r="N25" s="346"/>
      <c r="O25" s="346"/>
      <c r="P25" s="390"/>
      <c r="Q25" s="346"/>
      <c r="R25" s="389"/>
      <c r="S25" s="383"/>
      <c r="T25" s="346"/>
      <c r="U25" s="383"/>
      <c r="V25" s="346"/>
      <c r="W25" s="383"/>
      <c r="X25" s="346"/>
      <c r="Y25" s="383"/>
      <c r="Z25" s="390"/>
      <c r="AA25" s="383"/>
      <c r="AB25" s="383"/>
      <c r="AC25" s="383"/>
      <c r="AD25" s="383"/>
      <c r="AE25" s="383"/>
      <c r="AF25" s="383"/>
      <c r="AG25" s="383"/>
      <c r="AH25" s="383"/>
      <c r="AI25" s="378"/>
      <c r="AJ25" s="67"/>
      <c r="AK25" s="36"/>
    </row>
    <row r="26" spans="1:37" ht="21.75" customHeight="1" x14ac:dyDescent="0.3">
      <c r="A26" s="63"/>
      <c r="B26" s="376"/>
      <c r="C26" s="400"/>
      <c r="D26" s="346" t="s">
        <v>881</v>
      </c>
      <c r="E26" s="346"/>
      <c r="F26" s="346"/>
      <c r="G26" s="384"/>
      <c r="H26" s="346"/>
      <c r="I26" s="346"/>
      <c r="J26" s="517"/>
      <c r="K26" s="518"/>
      <c r="L26" s="517"/>
      <c r="M26" s="518"/>
      <c r="N26" s="517"/>
      <c r="O26" s="518"/>
      <c r="P26" s="517"/>
      <c r="Q26" s="518"/>
      <c r="R26" s="517"/>
      <c r="S26" s="518"/>
      <c r="T26" s="517"/>
      <c r="U26" s="518"/>
      <c r="V26" s="517"/>
      <c r="W26" s="518"/>
      <c r="X26" s="517"/>
      <c r="Y26" s="528"/>
      <c r="Z26" s="517"/>
      <c r="AA26" s="383"/>
      <c r="AB26" s="383"/>
      <c r="AC26" s="383"/>
      <c r="AD26" s="383"/>
      <c r="AE26" s="383"/>
      <c r="AF26" s="383"/>
      <c r="AG26" s="383"/>
      <c r="AH26" s="47" t="str">
        <f>IF(OR(J26="",L26="",N26="",P26="",R26="",T26="",V26="",X26="",Z26=""),"Incomplete","Complete")</f>
        <v>Incomplete</v>
      </c>
      <c r="AI26" s="378"/>
      <c r="AJ26" s="67"/>
      <c r="AK26" s="36"/>
    </row>
    <row r="27" spans="1:37" ht="14.1" customHeight="1" x14ac:dyDescent="0.3">
      <c r="A27" s="63"/>
      <c r="B27" s="376"/>
      <c r="C27" s="400"/>
      <c r="D27" s="400"/>
      <c r="E27" s="346"/>
      <c r="F27" s="346"/>
      <c r="G27" s="384"/>
      <c r="H27" s="346"/>
      <c r="I27" s="346"/>
      <c r="J27" s="392"/>
      <c r="K27" s="393"/>
      <c r="L27" s="393"/>
      <c r="M27" s="393"/>
      <c r="N27" s="393"/>
      <c r="O27" s="393"/>
      <c r="P27" s="440"/>
      <c r="Q27" s="346"/>
      <c r="R27" s="392"/>
      <c r="S27" s="394"/>
      <c r="T27" s="394"/>
      <c r="U27" s="394"/>
      <c r="V27" s="394"/>
      <c r="W27" s="394"/>
      <c r="X27" s="394"/>
      <c r="Y27" s="394"/>
      <c r="Z27" s="395"/>
      <c r="AA27" s="383"/>
      <c r="AB27" s="383"/>
      <c r="AC27" s="383"/>
      <c r="AD27" s="383"/>
      <c r="AE27" s="383"/>
      <c r="AF27" s="383"/>
      <c r="AG27" s="383"/>
      <c r="AH27" s="383"/>
      <c r="AI27" s="378"/>
      <c r="AJ27" s="67"/>
      <c r="AK27" s="36"/>
    </row>
    <row r="28" spans="1:37" ht="14.1" customHeight="1" x14ac:dyDescent="0.3">
      <c r="A28" s="63"/>
      <c r="B28" s="376"/>
      <c r="C28" s="346"/>
      <c r="D28" s="346"/>
      <c r="E28" s="346"/>
      <c r="F28" s="346"/>
      <c r="G28" s="346"/>
      <c r="H28" s="346"/>
      <c r="I28" s="346"/>
      <c r="J28" s="346"/>
      <c r="K28" s="346"/>
      <c r="L28" s="346"/>
      <c r="M28" s="346"/>
      <c r="N28" s="346"/>
      <c r="O28" s="346"/>
      <c r="P28" s="346"/>
      <c r="Q28" s="346"/>
      <c r="R28" s="346"/>
      <c r="S28" s="383"/>
      <c r="T28" s="383"/>
      <c r="U28" s="383"/>
      <c r="V28" s="383"/>
      <c r="W28" s="383"/>
      <c r="X28" s="383"/>
      <c r="Y28" s="383"/>
      <c r="Z28" s="383"/>
      <c r="AA28" s="383"/>
      <c r="AB28" s="383"/>
      <c r="AC28" s="383"/>
      <c r="AD28" s="383"/>
      <c r="AE28" s="383"/>
      <c r="AF28" s="383"/>
      <c r="AG28" s="383"/>
      <c r="AH28" s="383"/>
      <c r="AI28" s="378"/>
      <c r="AJ28" s="67"/>
      <c r="AK28" s="36"/>
    </row>
    <row r="29" spans="1:37" ht="14.1" customHeight="1" x14ac:dyDescent="0.3">
      <c r="A29" s="63"/>
      <c r="B29" s="376"/>
      <c r="C29" s="771" t="s">
        <v>1075</v>
      </c>
      <c r="D29" s="791"/>
      <c r="E29" s="791"/>
      <c r="F29" s="791"/>
      <c r="G29" s="791"/>
      <c r="H29" s="396"/>
      <c r="I29" s="346"/>
      <c r="J29" s="346"/>
      <c r="K29" s="346"/>
      <c r="L29" s="346"/>
      <c r="M29" s="346"/>
      <c r="N29" s="346"/>
      <c r="O29" s="346"/>
      <c r="P29" s="346"/>
      <c r="Q29" s="346"/>
      <c r="R29" s="346"/>
      <c r="S29" s="383"/>
      <c r="T29" s="383"/>
      <c r="U29" s="383"/>
      <c r="V29" s="383"/>
      <c r="W29" s="383"/>
      <c r="X29" s="383"/>
      <c r="Y29" s="383"/>
      <c r="Z29" s="383"/>
      <c r="AA29" s="383"/>
      <c r="AB29" s="383"/>
      <c r="AC29" s="383"/>
      <c r="AD29" s="383"/>
      <c r="AE29" s="383"/>
      <c r="AF29" s="383"/>
      <c r="AG29" s="383"/>
      <c r="AH29" s="383"/>
      <c r="AI29" s="378"/>
      <c r="AJ29" s="67"/>
      <c r="AK29" s="36"/>
    </row>
    <row r="30" spans="1:37" ht="14.1" customHeight="1" x14ac:dyDescent="0.3">
      <c r="A30" s="63"/>
      <c r="B30" s="376"/>
      <c r="C30" s="791"/>
      <c r="D30" s="791"/>
      <c r="E30" s="791"/>
      <c r="F30" s="791"/>
      <c r="G30" s="791"/>
      <c r="H30" s="346"/>
      <c r="I30" s="346"/>
      <c r="J30" s="810" t="s">
        <v>1076</v>
      </c>
      <c r="K30" s="811"/>
      <c r="L30" s="811"/>
      <c r="M30" s="811"/>
      <c r="N30" s="811"/>
      <c r="O30" s="811"/>
      <c r="P30" s="812"/>
      <c r="Q30" s="346"/>
      <c r="R30" s="810" t="s">
        <v>1077</v>
      </c>
      <c r="S30" s="811"/>
      <c r="T30" s="811"/>
      <c r="U30" s="811"/>
      <c r="V30" s="811"/>
      <c r="W30" s="811"/>
      <c r="X30" s="811"/>
      <c r="Y30" s="811"/>
      <c r="Z30" s="812"/>
      <c r="AA30" s="383"/>
      <c r="AB30" s="383"/>
      <c r="AC30" s="383"/>
      <c r="AD30" s="383"/>
      <c r="AE30" s="383"/>
      <c r="AF30" s="383"/>
      <c r="AG30" s="383"/>
      <c r="AH30" s="383"/>
      <c r="AI30" s="378"/>
      <c r="AJ30" s="67"/>
      <c r="AK30" s="36"/>
    </row>
    <row r="31" spans="1:37" ht="14.1" customHeight="1" x14ac:dyDescent="0.3">
      <c r="A31" s="63"/>
      <c r="B31" s="376"/>
      <c r="C31" s="346"/>
      <c r="D31" s="346"/>
      <c r="E31" s="346"/>
      <c r="F31" s="346"/>
      <c r="G31" s="346"/>
      <c r="H31" s="346"/>
      <c r="I31" s="346"/>
      <c r="J31" s="389"/>
      <c r="K31" s="346"/>
      <c r="L31" s="346"/>
      <c r="M31" s="346"/>
      <c r="N31" s="346"/>
      <c r="O31" s="346"/>
      <c r="P31" s="439"/>
      <c r="Q31" s="346"/>
      <c r="R31" s="389"/>
      <c r="S31" s="383"/>
      <c r="T31" s="383"/>
      <c r="U31" s="383"/>
      <c r="V31" s="383"/>
      <c r="W31" s="383"/>
      <c r="X31" s="383"/>
      <c r="Y31" s="383"/>
      <c r="Z31" s="390"/>
      <c r="AA31" s="383"/>
      <c r="AB31" s="383"/>
      <c r="AC31" s="383"/>
      <c r="AD31" s="383"/>
      <c r="AE31" s="383"/>
      <c r="AF31" s="383"/>
      <c r="AG31" s="383"/>
      <c r="AH31" s="383"/>
      <c r="AI31" s="378"/>
      <c r="AJ31" s="67"/>
      <c r="AK31" s="36"/>
    </row>
    <row r="32" spans="1:37" x14ac:dyDescent="0.3">
      <c r="A32" s="63"/>
      <c r="B32" s="376"/>
      <c r="C32" s="397"/>
      <c r="D32" s="398" t="s">
        <v>879</v>
      </c>
      <c r="E32" s="346"/>
      <c r="F32" s="346"/>
      <c r="G32" s="346"/>
      <c r="H32" s="346"/>
      <c r="I32" s="346"/>
      <c r="J32" s="725"/>
      <c r="K32" s="399"/>
      <c r="L32" s="399"/>
      <c r="M32" s="399"/>
      <c r="N32" s="399"/>
      <c r="O32" s="399"/>
      <c r="P32" s="726"/>
      <c r="Q32" s="346"/>
      <c r="R32" s="725"/>
      <c r="S32" s="399"/>
      <c r="T32" s="399"/>
      <c r="U32" s="399"/>
      <c r="V32" s="399"/>
      <c r="W32" s="399"/>
      <c r="X32" s="399"/>
      <c r="Y32" s="344"/>
      <c r="Z32" s="726"/>
      <c r="AA32" s="383"/>
      <c r="AB32" s="383"/>
      <c r="AC32" s="383"/>
      <c r="AD32" s="383"/>
      <c r="AE32" s="383"/>
      <c r="AF32" s="383"/>
      <c r="AG32" s="383"/>
      <c r="AH32" s="383"/>
      <c r="AI32" s="378"/>
      <c r="AJ32" s="67"/>
      <c r="AK32" s="36"/>
    </row>
    <row r="33" spans="1:37" ht="14.1" customHeight="1" x14ac:dyDescent="0.3">
      <c r="A33" s="63"/>
      <c r="B33" s="376"/>
      <c r="C33" s="346"/>
      <c r="D33" s="346"/>
      <c r="E33" s="346"/>
      <c r="F33" s="346"/>
      <c r="G33" s="346"/>
      <c r="H33" s="346"/>
      <c r="I33" s="346"/>
      <c r="J33" s="389"/>
      <c r="K33" s="346"/>
      <c r="L33" s="346"/>
      <c r="M33" s="346"/>
      <c r="N33" s="346"/>
      <c r="O33" s="346"/>
      <c r="P33" s="439"/>
      <c r="Q33" s="346"/>
      <c r="R33" s="389"/>
      <c r="S33" s="383"/>
      <c r="T33" s="383"/>
      <c r="U33" s="383"/>
      <c r="V33" s="383"/>
      <c r="W33" s="383"/>
      <c r="X33" s="383"/>
      <c r="Y33" s="383"/>
      <c r="Z33" s="390"/>
      <c r="AA33" s="383"/>
      <c r="AB33" s="383"/>
      <c r="AC33" s="383"/>
      <c r="AD33" s="383"/>
      <c r="AE33" s="383"/>
      <c r="AF33" s="383"/>
      <c r="AG33" s="383"/>
      <c r="AH33" s="383"/>
      <c r="AI33" s="378"/>
      <c r="AJ33" s="67"/>
      <c r="AK33" s="36"/>
    </row>
    <row r="34" spans="1:37" ht="20.25" customHeight="1" x14ac:dyDescent="0.3">
      <c r="A34" s="63"/>
      <c r="B34" s="376"/>
      <c r="C34" s="400"/>
      <c r="D34" s="346" t="s">
        <v>878</v>
      </c>
      <c r="E34" s="346"/>
      <c r="F34" s="346"/>
      <c r="G34" s="384"/>
      <c r="H34" s="346"/>
      <c r="I34" s="346"/>
      <c r="J34" s="517"/>
      <c r="K34" s="518"/>
      <c r="L34" s="517"/>
      <c r="M34" s="518"/>
      <c r="N34" s="517"/>
      <c r="O34" s="518"/>
      <c r="P34" s="517"/>
      <c r="Q34" s="518"/>
      <c r="R34" s="517"/>
      <c r="S34" s="518"/>
      <c r="T34" s="517"/>
      <c r="U34" s="518"/>
      <c r="V34" s="517"/>
      <c r="W34" s="518"/>
      <c r="X34" s="517"/>
      <c r="Y34" s="528"/>
      <c r="Z34" s="517"/>
      <c r="AA34" s="383"/>
      <c r="AB34" s="383"/>
      <c r="AC34" s="383"/>
      <c r="AD34" s="383"/>
      <c r="AE34" s="383"/>
      <c r="AF34" s="383"/>
      <c r="AG34" s="383"/>
      <c r="AH34" s="47" t="str">
        <f>IF(OR(J34="",L34="",N34="",P34="",R34="",T34="",V34="",X34="",Z34=""),"Incomplete","Complete")</f>
        <v>Incomplete</v>
      </c>
      <c r="AI34" s="378"/>
      <c r="AJ34" s="67"/>
      <c r="AK34" s="36"/>
    </row>
    <row r="35" spans="1:37" ht="14.1" customHeight="1" x14ac:dyDescent="0.3">
      <c r="A35" s="63"/>
      <c r="B35" s="376"/>
      <c r="C35" s="400"/>
      <c r="D35" s="400"/>
      <c r="E35" s="346"/>
      <c r="F35" s="346"/>
      <c r="G35" s="384"/>
      <c r="H35" s="346"/>
      <c r="I35" s="346"/>
      <c r="J35" s="389"/>
      <c r="K35" s="346"/>
      <c r="L35" s="346"/>
      <c r="M35" s="346"/>
      <c r="N35" s="346"/>
      <c r="O35" s="346"/>
      <c r="P35" s="390"/>
      <c r="Q35" s="346"/>
      <c r="R35" s="389"/>
      <c r="S35" s="383"/>
      <c r="T35" s="346"/>
      <c r="U35" s="383"/>
      <c r="V35" s="346"/>
      <c r="W35" s="383"/>
      <c r="X35" s="346"/>
      <c r="Y35" s="383"/>
      <c r="Z35" s="390"/>
      <c r="AA35" s="383"/>
      <c r="AB35" s="383"/>
      <c r="AC35" s="383"/>
      <c r="AD35" s="383"/>
      <c r="AE35" s="383"/>
      <c r="AF35" s="383"/>
      <c r="AG35" s="383"/>
      <c r="AH35" s="383"/>
      <c r="AI35" s="378"/>
      <c r="AJ35" s="67"/>
      <c r="AK35" s="36"/>
    </row>
    <row r="36" spans="1:37" ht="24" customHeight="1" x14ac:dyDescent="0.3">
      <c r="A36" s="63"/>
      <c r="B36" s="376"/>
      <c r="C36" s="400"/>
      <c r="D36" s="346" t="s">
        <v>880</v>
      </c>
      <c r="E36" s="346"/>
      <c r="F36" s="346"/>
      <c r="G36" s="384"/>
      <c r="H36" s="346"/>
      <c r="I36" s="346"/>
      <c r="J36" s="517"/>
      <c r="K36" s="518"/>
      <c r="L36" s="517"/>
      <c r="M36" s="518"/>
      <c r="N36" s="517"/>
      <c r="O36" s="518"/>
      <c r="P36" s="517"/>
      <c r="Q36" s="518"/>
      <c r="R36" s="517"/>
      <c r="S36" s="518"/>
      <c r="T36" s="517"/>
      <c r="U36" s="518"/>
      <c r="V36" s="517"/>
      <c r="W36" s="518"/>
      <c r="X36" s="517"/>
      <c r="Y36" s="528"/>
      <c r="Z36" s="517"/>
      <c r="AA36" s="383"/>
      <c r="AB36" s="383"/>
      <c r="AC36" s="383"/>
      <c r="AD36" s="383"/>
      <c r="AE36" s="383"/>
      <c r="AF36" s="383"/>
      <c r="AG36" s="383"/>
      <c r="AH36" s="47" t="str">
        <f>IF(OR(J36="",L36="",N36="",P36="",R36="",T36="",V36="",X36="",Z36=""),"Incomplete","Complete")</f>
        <v>Incomplete</v>
      </c>
      <c r="AI36" s="378"/>
      <c r="AJ36" s="67"/>
      <c r="AK36" s="36"/>
    </row>
    <row r="37" spans="1:37" ht="14.1" customHeight="1" x14ac:dyDescent="0.3">
      <c r="A37" s="63"/>
      <c r="B37" s="376"/>
      <c r="C37" s="400"/>
      <c r="D37" s="400"/>
      <c r="E37" s="346"/>
      <c r="F37" s="346"/>
      <c r="G37" s="384"/>
      <c r="H37" s="346"/>
      <c r="I37" s="346"/>
      <c r="J37" s="389"/>
      <c r="K37" s="346"/>
      <c r="L37" s="346"/>
      <c r="M37" s="346"/>
      <c r="N37" s="346"/>
      <c r="O37" s="346"/>
      <c r="P37" s="390"/>
      <c r="Q37" s="346"/>
      <c r="R37" s="389"/>
      <c r="S37" s="383"/>
      <c r="T37" s="346"/>
      <c r="U37" s="383"/>
      <c r="V37" s="346"/>
      <c r="W37" s="383"/>
      <c r="X37" s="346"/>
      <c r="Y37" s="383"/>
      <c r="Z37" s="390"/>
      <c r="AA37" s="383"/>
      <c r="AB37" s="383"/>
      <c r="AC37" s="383"/>
      <c r="AD37" s="383"/>
      <c r="AE37" s="383"/>
      <c r="AF37" s="383"/>
      <c r="AG37" s="383"/>
      <c r="AH37" s="383"/>
      <c r="AI37" s="378"/>
      <c r="AJ37" s="67"/>
      <c r="AK37" s="36"/>
    </row>
    <row r="38" spans="1:37" ht="24" customHeight="1" x14ac:dyDescent="0.3">
      <c r="A38" s="63"/>
      <c r="B38" s="376"/>
      <c r="C38" s="400"/>
      <c r="D38" s="346" t="s">
        <v>881</v>
      </c>
      <c r="E38" s="346"/>
      <c r="F38" s="346"/>
      <c r="G38" s="384"/>
      <c r="H38" s="346"/>
      <c r="I38" s="346"/>
      <c r="J38" s="517"/>
      <c r="K38" s="518"/>
      <c r="L38" s="517"/>
      <c r="M38" s="518"/>
      <c r="N38" s="517"/>
      <c r="O38" s="518"/>
      <c r="P38" s="517"/>
      <c r="Q38" s="518"/>
      <c r="R38" s="517"/>
      <c r="S38" s="518"/>
      <c r="T38" s="517"/>
      <c r="U38" s="518"/>
      <c r="V38" s="517"/>
      <c r="W38" s="518"/>
      <c r="X38" s="517"/>
      <c r="Y38" s="528"/>
      <c r="Z38" s="517"/>
      <c r="AA38" s="383"/>
      <c r="AB38" s="383"/>
      <c r="AC38" s="383"/>
      <c r="AD38" s="383"/>
      <c r="AE38" s="383"/>
      <c r="AF38" s="383"/>
      <c r="AG38" s="383"/>
      <c r="AH38" s="47" t="str">
        <f>IF(OR(J38="",L38="",N38="",P38="",R38="",T38="",V38="",X38="",Z38=""),"Incomplete","Complete")</f>
        <v>Incomplete</v>
      </c>
      <c r="AI38" s="378"/>
      <c r="AJ38" s="67"/>
      <c r="AK38" s="36"/>
    </row>
    <row r="39" spans="1:37" ht="14.1" customHeight="1" x14ac:dyDescent="0.3">
      <c r="A39" s="63"/>
      <c r="B39" s="376"/>
      <c r="C39" s="400"/>
      <c r="D39" s="400"/>
      <c r="E39" s="346"/>
      <c r="F39" s="346"/>
      <c r="G39" s="384"/>
      <c r="H39" s="346"/>
      <c r="I39" s="346"/>
      <c r="J39" s="392"/>
      <c r="K39" s="393"/>
      <c r="L39" s="393"/>
      <c r="M39" s="393"/>
      <c r="N39" s="393"/>
      <c r="O39" s="393"/>
      <c r="P39" s="440"/>
      <c r="Q39" s="346"/>
      <c r="R39" s="392"/>
      <c r="S39" s="394"/>
      <c r="T39" s="394"/>
      <c r="U39" s="394"/>
      <c r="V39" s="394"/>
      <c r="W39" s="394"/>
      <c r="X39" s="394"/>
      <c r="Y39" s="394"/>
      <c r="Z39" s="395"/>
      <c r="AA39" s="383"/>
      <c r="AB39" s="383"/>
      <c r="AC39" s="383"/>
      <c r="AD39" s="383"/>
      <c r="AE39" s="383"/>
      <c r="AF39" s="383"/>
      <c r="AG39" s="383"/>
      <c r="AH39" s="383"/>
      <c r="AI39" s="378"/>
      <c r="AJ39" s="67"/>
      <c r="AK39" s="36"/>
    </row>
    <row r="40" spans="1:37" ht="14.1" customHeight="1" x14ac:dyDescent="0.3">
      <c r="A40" s="63"/>
      <c r="B40" s="376"/>
      <c r="C40" s="346"/>
      <c r="D40" s="346"/>
      <c r="E40" s="346"/>
      <c r="F40" s="346"/>
      <c r="G40" s="346"/>
      <c r="H40" s="346"/>
      <c r="I40" s="346"/>
      <c r="J40" s="346"/>
      <c r="K40" s="346"/>
      <c r="L40" s="346"/>
      <c r="M40" s="346"/>
      <c r="N40" s="346"/>
      <c r="O40" s="346"/>
      <c r="P40" s="346"/>
      <c r="Q40" s="346"/>
      <c r="R40" s="346"/>
      <c r="S40" s="383"/>
      <c r="T40" s="383"/>
      <c r="U40" s="383"/>
      <c r="V40" s="383"/>
      <c r="W40" s="383"/>
      <c r="X40" s="383"/>
      <c r="Y40" s="383"/>
      <c r="Z40" s="383"/>
      <c r="AA40" s="383"/>
      <c r="AB40" s="383"/>
      <c r="AC40" s="383"/>
      <c r="AD40" s="383"/>
      <c r="AE40" s="383"/>
      <c r="AF40" s="383"/>
      <c r="AG40" s="383"/>
      <c r="AH40" s="383"/>
      <c r="AI40" s="378"/>
      <c r="AJ40" s="67"/>
      <c r="AK40" s="36"/>
    </row>
    <row r="41" spans="1:37" x14ac:dyDescent="0.3">
      <c r="A41" s="63"/>
      <c r="B41" s="376"/>
      <c r="C41" s="771" t="s">
        <v>882</v>
      </c>
      <c r="D41" s="791"/>
      <c r="E41" s="791"/>
      <c r="F41" s="791"/>
      <c r="G41" s="791"/>
      <c r="H41" s="396"/>
      <c r="I41" s="346"/>
      <c r="J41" s="346"/>
      <c r="K41" s="346"/>
      <c r="L41" s="346"/>
      <c r="M41" s="346"/>
      <c r="N41" s="346"/>
      <c r="O41" s="346"/>
      <c r="P41" s="346"/>
      <c r="Q41" s="346"/>
      <c r="R41" s="346"/>
      <c r="S41" s="383"/>
      <c r="T41" s="383"/>
      <c r="U41" s="383"/>
      <c r="V41" s="383"/>
      <c r="W41" s="383"/>
      <c r="X41" s="383"/>
      <c r="Y41" s="383"/>
      <c r="Z41" s="383"/>
      <c r="AA41" s="383"/>
      <c r="AB41" s="383"/>
      <c r="AC41" s="383"/>
      <c r="AD41" s="383"/>
      <c r="AE41" s="383"/>
      <c r="AF41" s="383"/>
      <c r="AG41" s="383"/>
      <c r="AH41" s="383"/>
      <c r="AI41" s="378"/>
      <c r="AJ41" s="67"/>
      <c r="AK41" s="36"/>
    </row>
    <row r="42" spans="1:37" ht="14.1" customHeight="1" x14ac:dyDescent="0.3">
      <c r="A42" s="63"/>
      <c r="B42" s="376"/>
      <c r="C42" s="791"/>
      <c r="D42" s="791"/>
      <c r="E42" s="791"/>
      <c r="F42" s="791"/>
      <c r="G42" s="791"/>
      <c r="H42" s="346"/>
      <c r="I42" s="346"/>
      <c r="J42" s="810" t="s">
        <v>890</v>
      </c>
      <c r="K42" s="811"/>
      <c r="L42" s="811"/>
      <c r="M42" s="811"/>
      <c r="N42" s="811"/>
      <c r="O42" s="811"/>
      <c r="P42" s="812"/>
      <c r="Q42" s="346"/>
      <c r="R42" s="810" t="s">
        <v>891</v>
      </c>
      <c r="S42" s="811"/>
      <c r="T42" s="811"/>
      <c r="U42" s="811"/>
      <c r="V42" s="811"/>
      <c r="W42" s="811"/>
      <c r="X42" s="811"/>
      <c r="Y42" s="811"/>
      <c r="Z42" s="812"/>
      <c r="AA42" s="383"/>
      <c r="AB42" s="383"/>
      <c r="AC42" s="383"/>
      <c r="AD42" s="383"/>
      <c r="AE42" s="383"/>
      <c r="AF42" s="383"/>
      <c r="AG42" s="383"/>
      <c r="AH42" s="383"/>
      <c r="AI42" s="378"/>
      <c r="AJ42" s="67"/>
      <c r="AK42" s="36"/>
    </row>
    <row r="43" spans="1:37" ht="14.1" customHeight="1" x14ac:dyDescent="0.3">
      <c r="A43" s="63"/>
      <c r="B43" s="376"/>
      <c r="C43" s="346"/>
      <c r="D43" s="346"/>
      <c r="E43" s="346"/>
      <c r="F43" s="346"/>
      <c r="G43" s="346"/>
      <c r="H43" s="346"/>
      <c r="I43" s="346"/>
      <c r="J43" s="389"/>
      <c r="K43" s="346"/>
      <c r="L43" s="346"/>
      <c r="M43" s="346"/>
      <c r="N43" s="346"/>
      <c r="O43" s="346"/>
      <c r="P43" s="439"/>
      <c r="Q43" s="346"/>
      <c r="R43" s="389"/>
      <c r="S43" s="383"/>
      <c r="T43" s="383"/>
      <c r="U43" s="383"/>
      <c r="V43" s="383"/>
      <c r="W43" s="383"/>
      <c r="X43" s="383"/>
      <c r="Y43" s="383"/>
      <c r="Z43" s="390"/>
      <c r="AA43" s="383"/>
      <c r="AB43" s="383"/>
      <c r="AC43" s="383"/>
      <c r="AD43" s="383"/>
      <c r="AE43" s="383"/>
      <c r="AF43" s="383"/>
      <c r="AG43" s="383"/>
      <c r="AH43" s="383"/>
      <c r="AI43" s="378"/>
      <c r="AJ43" s="67"/>
      <c r="AK43" s="36"/>
    </row>
    <row r="44" spans="1:37" x14ac:dyDescent="0.3">
      <c r="A44" s="63"/>
      <c r="B44" s="376"/>
      <c r="C44" s="397"/>
      <c r="D44" s="398" t="s">
        <v>879</v>
      </c>
      <c r="E44" s="346"/>
      <c r="F44" s="346"/>
      <c r="G44" s="346"/>
      <c r="H44" s="346"/>
      <c r="I44" s="346"/>
      <c r="J44" s="725"/>
      <c r="K44" s="399"/>
      <c r="L44" s="399"/>
      <c r="M44" s="399"/>
      <c r="N44" s="399"/>
      <c r="O44" s="399"/>
      <c r="P44" s="726"/>
      <c r="Q44" s="346"/>
      <c r="R44" s="725"/>
      <c r="S44" s="399"/>
      <c r="T44" s="399"/>
      <c r="U44" s="399"/>
      <c r="V44" s="399"/>
      <c r="W44" s="399"/>
      <c r="X44" s="399"/>
      <c r="Y44" s="344"/>
      <c r="Z44" s="726"/>
      <c r="AA44" s="383"/>
      <c r="AB44" s="383"/>
      <c r="AC44" s="383"/>
      <c r="AD44" s="383"/>
      <c r="AE44" s="383"/>
      <c r="AF44" s="383"/>
      <c r="AG44" s="383"/>
      <c r="AH44" s="383"/>
      <c r="AI44" s="378"/>
      <c r="AJ44" s="67"/>
      <c r="AK44" s="36"/>
    </row>
    <row r="45" spans="1:37" ht="14.1" customHeight="1" x14ac:dyDescent="0.3">
      <c r="A45" s="63"/>
      <c r="B45" s="376"/>
      <c r="C45" s="346"/>
      <c r="D45" s="346"/>
      <c r="E45" s="346"/>
      <c r="F45" s="346"/>
      <c r="G45" s="346"/>
      <c r="H45" s="346"/>
      <c r="I45" s="346"/>
      <c r="J45" s="389"/>
      <c r="K45" s="346"/>
      <c r="L45" s="346"/>
      <c r="M45" s="346"/>
      <c r="N45" s="346"/>
      <c r="O45" s="346"/>
      <c r="P45" s="439"/>
      <c r="Q45" s="346"/>
      <c r="R45" s="389"/>
      <c r="S45" s="383"/>
      <c r="T45" s="383"/>
      <c r="U45" s="383"/>
      <c r="V45" s="383"/>
      <c r="W45" s="383"/>
      <c r="X45" s="383"/>
      <c r="Y45" s="383"/>
      <c r="Z45" s="390"/>
      <c r="AA45" s="383"/>
      <c r="AB45" s="383"/>
      <c r="AC45" s="383"/>
      <c r="AD45" s="383"/>
      <c r="AE45" s="383"/>
      <c r="AF45" s="383"/>
      <c r="AG45" s="383"/>
      <c r="AH45" s="383"/>
      <c r="AI45" s="378"/>
      <c r="AJ45" s="67"/>
      <c r="AK45" s="36"/>
    </row>
    <row r="46" spans="1:37" ht="24" customHeight="1" x14ac:dyDescent="0.3">
      <c r="A46" s="63"/>
      <c r="B46" s="376"/>
      <c r="C46" s="400"/>
      <c r="D46" s="346" t="s">
        <v>878</v>
      </c>
      <c r="E46" s="346"/>
      <c r="F46" s="346"/>
      <c r="G46" s="384"/>
      <c r="H46" s="346"/>
      <c r="I46" s="346"/>
      <c r="J46" s="517"/>
      <c r="K46" s="518"/>
      <c r="L46" s="517"/>
      <c r="M46" s="518"/>
      <c r="N46" s="517"/>
      <c r="O46" s="518"/>
      <c r="P46" s="517"/>
      <c r="Q46" s="518"/>
      <c r="R46" s="517"/>
      <c r="S46" s="518"/>
      <c r="T46" s="517"/>
      <c r="U46" s="518"/>
      <c r="V46" s="517"/>
      <c r="W46" s="518"/>
      <c r="X46" s="517"/>
      <c r="Y46" s="528"/>
      <c r="Z46" s="517"/>
      <c r="AA46" s="383"/>
      <c r="AB46" s="383"/>
      <c r="AC46" s="383"/>
      <c r="AD46" s="383"/>
      <c r="AE46" s="383"/>
      <c r="AF46" s="383"/>
      <c r="AG46" s="383"/>
      <c r="AH46" s="47" t="str">
        <f>IF(OR(J46="",L46="",N46="",P46="",R46="",T46="",V46="",X46="",Z46=""),"Incomplete","Complete")</f>
        <v>Incomplete</v>
      </c>
      <c r="AI46" s="378"/>
      <c r="AJ46" s="67"/>
      <c r="AK46" s="36"/>
    </row>
    <row r="47" spans="1:37" ht="14.1" customHeight="1" x14ac:dyDescent="0.3">
      <c r="A47" s="63"/>
      <c r="B47" s="376"/>
      <c r="C47" s="400"/>
      <c r="D47" s="400"/>
      <c r="E47" s="346"/>
      <c r="F47" s="346"/>
      <c r="G47" s="384"/>
      <c r="H47" s="346"/>
      <c r="I47" s="346"/>
      <c r="J47" s="389"/>
      <c r="K47" s="346"/>
      <c r="L47" s="346"/>
      <c r="M47" s="346"/>
      <c r="N47" s="346"/>
      <c r="O47" s="346"/>
      <c r="P47" s="390"/>
      <c r="Q47" s="346"/>
      <c r="R47" s="389"/>
      <c r="S47" s="383"/>
      <c r="T47" s="346"/>
      <c r="U47" s="383"/>
      <c r="V47" s="346"/>
      <c r="W47" s="383"/>
      <c r="X47" s="346"/>
      <c r="Y47" s="383"/>
      <c r="Z47" s="390"/>
      <c r="AA47" s="383"/>
      <c r="AB47" s="383"/>
      <c r="AC47" s="383"/>
      <c r="AD47" s="383"/>
      <c r="AE47" s="383"/>
      <c r="AF47" s="383"/>
      <c r="AG47" s="383"/>
      <c r="AH47" s="383"/>
      <c r="AI47" s="378"/>
      <c r="AJ47" s="67"/>
      <c r="AK47" s="36"/>
    </row>
    <row r="48" spans="1:37" ht="21" customHeight="1" x14ac:dyDescent="0.3">
      <c r="A48" s="63"/>
      <c r="B48" s="376"/>
      <c r="C48" s="400"/>
      <c r="D48" s="346" t="s">
        <v>880</v>
      </c>
      <c r="E48" s="346"/>
      <c r="F48" s="346"/>
      <c r="G48" s="718"/>
      <c r="H48" s="346"/>
      <c r="I48" s="346"/>
      <c r="J48" s="517"/>
      <c r="K48" s="518"/>
      <c r="L48" s="517"/>
      <c r="M48" s="518"/>
      <c r="N48" s="517"/>
      <c r="O48" s="518"/>
      <c r="P48" s="517"/>
      <c r="Q48" s="518"/>
      <c r="R48" s="517"/>
      <c r="S48" s="518"/>
      <c r="T48" s="517"/>
      <c r="U48" s="518"/>
      <c r="V48" s="517"/>
      <c r="W48" s="518"/>
      <c r="X48" s="517"/>
      <c r="Y48" s="528"/>
      <c r="Z48" s="517"/>
      <c r="AA48" s="383"/>
      <c r="AB48" s="383"/>
      <c r="AC48" s="383"/>
      <c r="AD48" s="383"/>
      <c r="AE48" s="383"/>
      <c r="AF48" s="383"/>
      <c r="AG48" s="383"/>
      <c r="AH48" s="47" t="str">
        <f>IF(OR(J48="",L48="",N48="",P48="",R48="",T48="",V48="",X48="",Z48=""),"Incomplete","Complete")</f>
        <v>Incomplete</v>
      </c>
      <c r="AI48" s="378"/>
      <c r="AJ48" s="67"/>
      <c r="AK48" s="36"/>
    </row>
    <row r="49" spans="1:37" ht="14.1" customHeight="1" x14ac:dyDescent="0.3">
      <c r="A49" s="63"/>
      <c r="B49" s="376"/>
      <c r="C49" s="400"/>
      <c r="D49" s="400"/>
      <c r="E49" s="346"/>
      <c r="F49" s="346"/>
      <c r="G49" s="384"/>
      <c r="H49" s="346"/>
      <c r="I49" s="346"/>
      <c r="J49" s="389"/>
      <c r="K49" s="346"/>
      <c r="L49" s="346"/>
      <c r="M49" s="346"/>
      <c r="N49" s="346"/>
      <c r="O49" s="346"/>
      <c r="P49" s="390"/>
      <c r="Q49" s="346"/>
      <c r="R49" s="389"/>
      <c r="S49" s="383"/>
      <c r="T49" s="346"/>
      <c r="U49" s="383"/>
      <c r="V49" s="346"/>
      <c r="W49" s="383"/>
      <c r="X49" s="346"/>
      <c r="Y49" s="383"/>
      <c r="Z49" s="390"/>
      <c r="AA49" s="383"/>
      <c r="AB49" s="383"/>
      <c r="AC49" s="383"/>
      <c r="AD49" s="383"/>
      <c r="AE49" s="383"/>
      <c r="AF49" s="383"/>
      <c r="AG49" s="383"/>
      <c r="AH49" s="383"/>
      <c r="AI49" s="378"/>
      <c r="AJ49" s="67"/>
      <c r="AK49" s="36"/>
    </row>
    <row r="50" spans="1:37" ht="24" customHeight="1" x14ac:dyDescent="0.3">
      <c r="A50" s="63"/>
      <c r="B50" s="376"/>
      <c r="C50" s="400"/>
      <c r="D50" s="346" t="s">
        <v>881</v>
      </c>
      <c r="E50" s="346"/>
      <c r="F50" s="346"/>
      <c r="G50" s="384"/>
      <c r="H50" s="346"/>
      <c r="I50" s="346"/>
      <c r="J50" s="517"/>
      <c r="K50" s="518"/>
      <c r="L50" s="517"/>
      <c r="M50" s="518"/>
      <c r="N50" s="517"/>
      <c r="O50" s="518"/>
      <c r="P50" s="517"/>
      <c r="Q50" s="518"/>
      <c r="R50" s="517"/>
      <c r="S50" s="518"/>
      <c r="T50" s="517"/>
      <c r="U50" s="518"/>
      <c r="V50" s="517"/>
      <c r="W50" s="518"/>
      <c r="X50" s="517"/>
      <c r="Y50" s="528"/>
      <c r="Z50" s="517"/>
      <c r="AA50" s="383"/>
      <c r="AB50" s="383"/>
      <c r="AC50" s="383"/>
      <c r="AD50" s="383"/>
      <c r="AE50" s="383"/>
      <c r="AF50" s="383"/>
      <c r="AG50" s="383"/>
      <c r="AH50" s="47" t="str">
        <f>IF(OR(J50="",L50="",N50="",P50="",R50="",T50="",V50="",X50="",Z50=""),"Incomplete","Complete")</f>
        <v>Incomplete</v>
      </c>
      <c r="AI50" s="378"/>
      <c r="AJ50" s="67"/>
      <c r="AK50" s="36"/>
    </row>
    <row r="51" spans="1:37" ht="14.1" customHeight="1" x14ac:dyDescent="0.3">
      <c r="A51" s="63"/>
      <c r="B51" s="376"/>
      <c r="C51" s="400"/>
      <c r="D51" s="400"/>
      <c r="E51" s="346"/>
      <c r="F51" s="346"/>
      <c r="G51" s="384"/>
      <c r="H51" s="346"/>
      <c r="I51" s="346"/>
      <c r="J51" s="392"/>
      <c r="K51" s="393"/>
      <c r="L51" s="393"/>
      <c r="M51" s="393"/>
      <c r="N51" s="393"/>
      <c r="O51" s="393"/>
      <c r="P51" s="440"/>
      <c r="Q51" s="346"/>
      <c r="R51" s="392"/>
      <c r="S51" s="394"/>
      <c r="T51" s="394"/>
      <c r="U51" s="394"/>
      <c r="V51" s="394"/>
      <c r="W51" s="394"/>
      <c r="X51" s="394"/>
      <c r="Y51" s="394"/>
      <c r="Z51" s="395"/>
      <c r="AA51" s="383"/>
      <c r="AB51" s="383"/>
      <c r="AC51" s="383"/>
      <c r="AD51" s="383"/>
      <c r="AE51" s="383"/>
      <c r="AF51" s="383"/>
      <c r="AG51" s="383"/>
      <c r="AH51" s="383"/>
      <c r="AI51" s="378"/>
      <c r="AJ51" s="67"/>
      <c r="AK51" s="36"/>
    </row>
    <row r="52" spans="1:37" ht="14.1" customHeight="1" x14ac:dyDescent="0.3">
      <c r="A52" s="63"/>
      <c r="B52" s="376"/>
      <c r="C52" s="346"/>
      <c r="D52" s="346"/>
      <c r="E52" s="346"/>
      <c r="F52" s="346"/>
      <c r="G52" s="346"/>
      <c r="H52" s="346"/>
      <c r="I52" s="346"/>
      <c r="J52" s="346"/>
      <c r="K52" s="346"/>
      <c r="L52" s="346"/>
      <c r="M52" s="346"/>
      <c r="N52" s="346"/>
      <c r="O52" s="346"/>
      <c r="P52" s="346"/>
      <c r="Q52" s="346"/>
      <c r="R52" s="346"/>
      <c r="S52" s="383"/>
      <c r="T52" s="383"/>
      <c r="U52" s="383"/>
      <c r="V52" s="383"/>
      <c r="W52" s="383"/>
      <c r="X52" s="383"/>
      <c r="Y52" s="383"/>
      <c r="Z52" s="383"/>
      <c r="AA52" s="383"/>
      <c r="AB52" s="383"/>
      <c r="AC52" s="383"/>
      <c r="AD52" s="383"/>
      <c r="AE52" s="383"/>
      <c r="AF52" s="383"/>
      <c r="AG52" s="383"/>
      <c r="AH52" s="383"/>
      <c r="AI52" s="378"/>
      <c r="AJ52" s="67"/>
      <c r="AK52" s="36"/>
    </row>
    <row r="53" spans="1:37" ht="5.4" customHeight="1" x14ac:dyDescent="0.3">
      <c r="A53" s="63"/>
      <c r="B53" s="376"/>
      <c r="C53" s="346"/>
      <c r="D53" s="346"/>
      <c r="E53" s="346"/>
      <c r="F53" s="346"/>
      <c r="G53" s="346"/>
      <c r="H53" s="346"/>
      <c r="I53" s="346"/>
      <c r="J53" s="346"/>
      <c r="K53" s="346"/>
      <c r="L53" s="346"/>
      <c r="M53" s="346"/>
      <c r="N53" s="346"/>
      <c r="O53" s="346"/>
      <c r="P53" s="346"/>
      <c r="Q53" s="346"/>
      <c r="R53" s="346"/>
      <c r="S53" s="383"/>
      <c r="T53" s="383"/>
      <c r="U53" s="383"/>
      <c r="V53" s="383"/>
      <c r="W53" s="383"/>
      <c r="X53" s="383"/>
      <c r="Y53" s="383"/>
      <c r="Z53" s="383"/>
      <c r="AA53" s="383"/>
      <c r="AB53" s="383"/>
      <c r="AC53" s="383"/>
      <c r="AD53" s="383"/>
      <c r="AE53" s="383"/>
      <c r="AF53" s="383"/>
      <c r="AG53" s="383"/>
      <c r="AH53" s="383"/>
      <c r="AI53" s="378"/>
      <c r="AJ53" s="67"/>
      <c r="AK53" s="36"/>
    </row>
    <row r="54" spans="1:37" ht="54.6" customHeight="1" x14ac:dyDescent="0.3">
      <c r="A54" s="63"/>
      <c r="B54" s="376"/>
      <c r="C54" s="814" t="s">
        <v>888</v>
      </c>
      <c r="D54" s="815"/>
      <c r="E54" s="815"/>
      <c r="F54" s="815"/>
      <c r="G54" s="815"/>
      <c r="H54" s="396"/>
      <c r="I54" s="346"/>
      <c r="J54" s="816"/>
      <c r="K54" s="817"/>
      <c r="L54" s="817"/>
      <c r="M54" s="817"/>
      <c r="N54" s="817"/>
      <c r="O54" s="817"/>
      <c r="P54" s="817"/>
      <c r="Q54" s="817"/>
      <c r="R54" s="817"/>
      <c r="S54" s="817"/>
      <c r="T54" s="817"/>
      <c r="U54" s="817"/>
      <c r="V54" s="817"/>
      <c r="W54" s="817"/>
      <c r="X54" s="817"/>
      <c r="Y54" s="817"/>
      <c r="Z54" s="817"/>
      <c r="AA54" s="817"/>
      <c r="AB54" s="817"/>
      <c r="AC54" s="817"/>
      <c r="AD54" s="817"/>
      <c r="AE54" s="817"/>
      <c r="AF54" s="818"/>
      <c r="AG54" s="383"/>
      <c r="AH54" s="402"/>
      <c r="AI54" s="378"/>
      <c r="AJ54" s="67"/>
      <c r="AK54" s="36"/>
    </row>
    <row r="55" spans="1:37" ht="13.5" customHeight="1" x14ac:dyDescent="0.3">
      <c r="A55" s="63"/>
      <c r="B55" s="376"/>
      <c r="C55" s="403"/>
      <c r="D55" s="403"/>
      <c r="E55" s="403"/>
      <c r="F55" s="403"/>
      <c r="G55" s="403"/>
      <c r="H55" s="396"/>
      <c r="I55" s="346"/>
      <c r="J55" s="819"/>
      <c r="K55" s="820"/>
      <c r="L55" s="820"/>
      <c r="M55" s="820"/>
      <c r="N55" s="820"/>
      <c r="O55" s="820"/>
      <c r="P55" s="820"/>
      <c r="Q55" s="820"/>
      <c r="R55" s="820"/>
      <c r="S55" s="820"/>
      <c r="T55" s="820"/>
      <c r="U55" s="820"/>
      <c r="V55" s="820"/>
      <c r="W55" s="820"/>
      <c r="X55" s="820"/>
      <c r="Y55" s="820"/>
      <c r="Z55" s="820"/>
      <c r="AA55" s="820"/>
      <c r="AB55" s="820"/>
      <c r="AC55" s="820"/>
      <c r="AD55" s="820"/>
      <c r="AE55" s="820"/>
      <c r="AF55" s="821"/>
      <c r="AG55" s="383"/>
      <c r="AH55" s="402"/>
      <c r="AI55" s="378"/>
      <c r="AJ55" s="67"/>
      <c r="AK55" s="36"/>
    </row>
    <row r="56" spans="1:37" ht="13.5" customHeight="1" x14ac:dyDescent="0.3">
      <c r="A56" s="63"/>
      <c r="B56" s="376"/>
      <c r="C56" s="346"/>
      <c r="D56" s="346"/>
      <c r="E56" s="346"/>
      <c r="F56" s="346"/>
      <c r="G56" s="346"/>
      <c r="H56" s="346"/>
      <c r="I56" s="346"/>
      <c r="J56" s="819"/>
      <c r="K56" s="820"/>
      <c r="L56" s="820"/>
      <c r="M56" s="820"/>
      <c r="N56" s="820"/>
      <c r="O56" s="820"/>
      <c r="P56" s="820"/>
      <c r="Q56" s="820"/>
      <c r="R56" s="820"/>
      <c r="S56" s="820"/>
      <c r="T56" s="820"/>
      <c r="U56" s="820"/>
      <c r="V56" s="820"/>
      <c r="W56" s="820"/>
      <c r="X56" s="820"/>
      <c r="Y56" s="820"/>
      <c r="Z56" s="820"/>
      <c r="AA56" s="820"/>
      <c r="AB56" s="820"/>
      <c r="AC56" s="820"/>
      <c r="AD56" s="820"/>
      <c r="AE56" s="820"/>
      <c r="AF56" s="821"/>
      <c r="AG56" s="383"/>
      <c r="AH56" s="383"/>
      <c r="AI56" s="378"/>
      <c r="AJ56" s="67"/>
      <c r="AK56" s="36"/>
    </row>
    <row r="57" spans="1:37" ht="13.5" customHeight="1" x14ac:dyDescent="0.3">
      <c r="A57" s="63"/>
      <c r="B57" s="376"/>
      <c r="C57" s="346"/>
      <c r="D57" s="346"/>
      <c r="E57" s="346"/>
      <c r="F57" s="346"/>
      <c r="G57" s="346"/>
      <c r="H57" s="346"/>
      <c r="I57" s="346"/>
      <c r="J57" s="822"/>
      <c r="K57" s="823"/>
      <c r="L57" s="823"/>
      <c r="M57" s="823"/>
      <c r="N57" s="823"/>
      <c r="O57" s="823"/>
      <c r="P57" s="823"/>
      <c r="Q57" s="823"/>
      <c r="R57" s="823"/>
      <c r="S57" s="823"/>
      <c r="T57" s="823"/>
      <c r="U57" s="823"/>
      <c r="V57" s="823"/>
      <c r="W57" s="823"/>
      <c r="X57" s="823"/>
      <c r="Y57" s="823"/>
      <c r="Z57" s="823"/>
      <c r="AA57" s="823"/>
      <c r="AB57" s="823"/>
      <c r="AC57" s="823"/>
      <c r="AD57" s="823"/>
      <c r="AE57" s="823"/>
      <c r="AF57" s="824"/>
      <c r="AG57" s="383"/>
      <c r="AH57" s="383"/>
      <c r="AI57" s="378"/>
      <c r="AJ57" s="67"/>
      <c r="AK57" s="36"/>
    </row>
    <row r="58" spans="1:37" ht="14.1" customHeight="1" x14ac:dyDescent="0.3">
      <c r="A58" s="63"/>
      <c r="B58" s="376"/>
      <c r="C58" s="346"/>
      <c r="D58" s="346"/>
      <c r="E58" s="346"/>
      <c r="F58" s="346"/>
      <c r="G58" s="346"/>
      <c r="H58" s="346"/>
      <c r="I58" s="346"/>
      <c r="J58" s="346"/>
      <c r="K58" s="346"/>
      <c r="L58" s="346"/>
      <c r="M58" s="346"/>
      <c r="N58" s="346"/>
      <c r="O58" s="346"/>
      <c r="P58" s="346"/>
      <c r="Q58" s="346"/>
      <c r="R58" s="346"/>
      <c r="S58" s="383"/>
      <c r="T58" s="383"/>
      <c r="U58" s="383"/>
      <c r="V58" s="383"/>
      <c r="W58" s="383"/>
      <c r="X58" s="383"/>
      <c r="Y58" s="383"/>
      <c r="Z58" s="383"/>
      <c r="AA58" s="383"/>
      <c r="AB58" s="383"/>
      <c r="AC58" s="383"/>
      <c r="AD58" s="383"/>
      <c r="AE58" s="383"/>
      <c r="AF58" s="383"/>
      <c r="AG58" s="383"/>
      <c r="AH58" s="383"/>
      <c r="AI58" s="378"/>
      <c r="AJ58" s="67"/>
      <c r="AK58" s="36"/>
    </row>
    <row r="59" spans="1:37" ht="29.25" customHeight="1" x14ac:dyDescent="0.3">
      <c r="A59" s="63"/>
      <c r="B59" s="376"/>
      <c r="C59" s="814" t="s">
        <v>889</v>
      </c>
      <c r="D59" s="815"/>
      <c r="E59" s="815"/>
      <c r="F59" s="815"/>
      <c r="G59" s="815"/>
      <c r="H59" s="396"/>
      <c r="I59" s="346"/>
      <c r="J59" s="816"/>
      <c r="K59" s="817"/>
      <c r="L59" s="817"/>
      <c r="M59" s="817"/>
      <c r="N59" s="817"/>
      <c r="O59" s="817"/>
      <c r="P59" s="817"/>
      <c r="Q59" s="817"/>
      <c r="R59" s="817"/>
      <c r="S59" s="817"/>
      <c r="T59" s="817"/>
      <c r="U59" s="817"/>
      <c r="V59" s="817"/>
      <c r="W59" s="817"/>
      <c r="X59" s="817"/>
      <c r="Y59" s="817"/>
      <c r="Z59" s="817"/>
      <c r="AA59" s="817"/>
      <c r="AB59" s="817"/>
      <c r="AC59" s="817"/>
      <c r="AD59" s="817"/>
      <c r="AE59" s="817"/>
      <c r="AF59" s="818"/>
      <c r="AG59" s="383"/>
      <c r="AH59" s="383"/>
      <c r="AI59" s="378"/>
      <c r="AJ59" s="67"/>
      <c r="AK59" s="36"/>
    </row>
    <row r="60" spans="1:37" ht="13.5" customHeight="1" x14ac:dyDescent="0.3">
      <c r="A60" s="63"/>
      <c r="B60" s="376"/>
      <c r="C60" s="404"/>
      <c r="D60" s="404"/>
      <c r="E60" s="404"/>
      <c r="F60" s="404"/>
      <c r="G60" s="404"/>
      <c r="H60" s="346"/>
      <c r="I60" s="346"/>
      <c r="J60" s="819"/>
      <c r="K60" s="820"/>
      <c r="L60" s="820"/>
      <c r="M60" s="820"/>
      <c r="N60" s="820"/>
      <c r="O60" s="820"/>
      <c r="P60" s="820"/>
      <c r="Q60" s="820"/>
      <c r="R60" s="820"/>
      <c r="S60" s="820"/>
      <c r="T60" s="820"/>
      <c r="U60" s="820"/>
      <c r="V60" s="820"/>
      <c r="W60" s="820"/>
      <c r="X60" s="820"/>
      <c r="Y60" s="820"/>
      <c r="Z60" s="820"/>
      <c r="AA60" s="820"/>
      <c r="AB60" s="820"/>
      <c r="AC60" s="820"/>
      <c r="AD60" s="820"/>
      <c r="AE60" s="820"/>
      <c r="AF60" s="821"/>
      <c r="AG60" s="383"/>
      <c r="AH60" s="402"/>
      <c r="AI60" s="378"/>
      <c r="AJ60" s="67"/>
      <c r="AK60" s="36"/>
    </row>
    <row r="61" spans="1:37" ht="12.75" customHeight="1" x14ac:dyDescent="0.3">
      <c r="A61" s="63"/>
      <c r="B61" s="376"/>
      <c r="C61" s="346"/>
      <c r="D61" s="346"/>
      <c r="E61" s="346"/>
      <c r="F61" s="346"/>
      <c r="G61" s="346"/>
      <c r="H61" s="346"/>
      <c r="I61" s="346"/>
      <c r="J61" s="819"/>
      <c r="K61" s="820"/>
      <c r="L61" s="820"/>
      <c r="M61" s="820"/>
      <c r="N61" s="820"/>
      <c r="O61" s="820"/>
      <c r="P61" s="820"/>
      <c r="Q61" s="820"/>
      <c r="R61" s="820"/>
      <c r="S61" s="820"/>
      <c r="T61" s="820"/>
      <c r="U61" s="820"/>
      <c r="V61" s="820"/>
      <c r="W61" s="820"/>
      <c r="X61" s="820"/>
      <c r="Y61" s="820"/>
      <c r="Z61" s="820"/>
      <c r="AA61" s="820"/>
      <c r="AB61" s="820"/>
      <c r="AC61" s="820"/>
      <c r="AD61" s="820"/>
      <c r="AE61" s="820"/>
      <c r="AF61" s="821"/>
      <c r="AG61" s="383"/>
      <c r="AH61" s="383"/>
      <c r="AI61" s="378"/>
      <c r="AJ61" s="67"/>
      <c r="AK61" s="36"/>
    </row>
    <row r="62" spans="1:37" ht="12.75" customHeight="1" x14ac:dyDescent="0.3">
      <c r="A62" s="63"/>
      <c r="B62" s="376"/>
      <c r="C62" s="346"/>
      <c r="D62" s="346"/>
      <c r="E62" s="346"/>
      <c r="F62" s="346"/>
      <c r="G62" s="346"/>
      <c r="H62" s="346"/>
      <c r="I62" s="346"/>
      <c r="J62" s="822"/>
      <c r="K62" s="823"/>
      <c r="L62" s="823"/>
      <c r="M62" s="823"/>
      <c r="N62" s="823"/>
      <c r="O62" s="823"/>
      <c r="P62" s="823"/>
      <c r="Q62" s="823"/>
      <c r="R62" s="823"/>
      <c r="S62" s="823"/>
      <c r="T62" s="823"/>
      <c r="U62" s="823"/>
      <c r="V62" s="823"/>
      <c r="W62" s="823"/>
      <c r="X62" s="823"/>
      <c r="Y62" s="823"/>
      <c r="Z62" s="823"/>
      <c r="AA62" s="823"/>
      <c r="AB62" s="823"/>
      <c r="AC62" s="823"/>
      <c r="AD62" s="823"/>
      <c r="AE62" s="823"/>
      <c r="AF62" s="824"/>
      <c r="AG62" s="383"/>
      <c r="AH62" s="383"/>
      <c r="AI62" s="378"/>
      <c r="AJ62" s="67"/>
      <c r="AK62" s="36"/>
    </row>
    <row r="63" spans="1:37" ht="14.1" customHeight="1" x14ac:dyDescent="0.3">
      <c r="A63" s="63"/>
      <c r="B63" s="376"/>
      <c r="C63" s="346"/>
      <c r="D63" s="346"/>
      <c r="E63" s="346"/>
      <c r="F63" s="346"/>
      <c r="G63" s="346"/>
      <c r="H63" s="346"/>
      <c r="I63" s="346"/>
      <c r="J63" s="346"/>
      <c r="K63" s="346"/>
      <c r="L63" s="346"/>
      <c r="M63" s="346"/>
      <c r="N63" s="346"/>
      <c r="O63" s="346"/>
      <c r="P63" s="346"/>
      <c r="Q63" s="346"/>
      <c r="R63" s="346"/>
      <c r="S63" s="383"/>
      <c r="T63" s="383"/>
      <c r="U63" s="383"/>
      <c r="V63" s="383"/>
      <c r="W63" s="383"/>
      <c r="X63" s="383"/>
      <c r="Y63" s="383"/>
      <c r="Z63" s="383"/>
      <c r="AA63" s="383"/>
      <c r="AB63" s="383"/>
      <c r="AC63" s="383"/>
      <c r="AD63" s="383"/>
      <c r="AE63" s="383"/>
      <c r="AF63" s="383"/>
      <c r="AG63" s="383"/>
      <c r="AH63" s="383"/>
      <c r="AI63" s="378"/>
      <c r="AJ63" s="67"/>
      <c r="AK63" s="36"/>
    </row>
    <row r="64" spans="1:37" ht="14.1" customHeight="1" thickBot="1" x14ac:dyDescent="0.35">
      <c r="A64" s="63"/>
      <c r="B64" s="354"/>
      <c r="C64" s="405"/>
      <c r="D64" s="405"/>
      <c r="E64" s="405"/>
      <c r="F64" s="405"/>
      <c r="G64" s="405"/>
      <c r="H64" s="367"/>
      <c r="I64" s="367"/>
      <c r="J64" s="367"/>
      <c r="K64" s="367"/>
      <c r="L64" s="367"/>
      <c r="M64" s="355"/>
      <c r="N64" s="355"/>
      <c r="O64" s="355"/>
      <c r="P64" s="355"/>
      <c r="Q64" s="355"/>
      <c r="R64" s="355"/>
      <c r="S64" s="355"/>
      <c r="T64" s="369"/>
      <c r="U64" s="369"/>
      <c r="V64" s="369"/>
      <c r="W64" s="369"/>
      <c r="X64" s="369"/>
      <c r="Y64" s="369"/>
      <c r="Z64" s="369"/>
      <c r="AA64" s="369"/>
      <c r="AB64" s="369"/>
      <c r="AC64" s="369"/>
      <c r="AD64" s="369"/>
      <c r="AE64" s="369"/>
      <c r="AF64" s="369"/>
      <c r="AG64" s="369"/>
      <c r="AH64" s="369"/>
      <c r="AI64" s="356"/>
      <c r="AJ64" s="67"/>
      <c r="AK64" s="36"/>
    </row>
    <row r="65" spans="1:40" ht="14.1" customHeight="1" x14ac:dyDescent="0.3">
      <c r="A65" s="63"/>
      <c r="B65" s="87"/>
      <c r="C65" s="87"/>
      <c r="D65" s="87"/>
      <c r="E65" s="87"/>
      <c r="F65" s="87"/>
      <c r="G65" s="64"/>
      <c r="H65" s="64"/>
      <c r="I65" s="64"/>
      <c r="J65" s="64"/>
      <c r="K65" s="64"/>
      <c r="L65" s="64"/>
      <c r="M65" s="64"/>
      <c r="N65" s="64"/>
      <c r="O65" s="64"/>
      <c r="P65" s="64"/>
      <c r="Q65" s="64"/>
      <c r="R65" s="64"/>
      <c r="S65" s="64"/>
      <c r="T65" s="64"/>
      <c r="U65" s="64"/>
      <c r="V65" s="64"/>
      <c r="W65" s="64"/>
      <c r="X65" s="65"/>
      <c r="Y65" s="65"/>
      <c r="Z65" s="73"/>
      <c r="AA65" s="73"/>
      <c r="AB65" s="73"/>
      <c r="AC65" s="73"/>
      <c r="AD65" s="73"/>
      <c r="AE65" s="73"/>
      <c r="AF65" s="64"/>
      <c r="AG65" s="64"/>
      <c r="AH65" s="66"/>
      <c r="AI65" s="66"/>
      <c r="AJ65" s="67"/>
      <c r="AK65" s="36"/>
    </row>
    <row r="66" spans="1:40" ht="14.1" customHeight="1" thickBot="1" x14ac:dyDescent="0.35">
      <c r="A66" s="42"/>
      <c r="B66" s="36"/>
      <c r="C66" s="36"/>
      <c r="D66" s="36"/>
      <c r="E66" s="36"/>
      <c r="F66" s="36"/>
      <c r="G66" s="36"/>
      <c r="H66" s="36"/>
      <c r="I66" s="36"/>
      <c r="J66" s="126"/>
      <c r="K66" s="126"/>
      <c r="L66" s="126"/>
      <c r="M66" s="126"/>
      <c r="N66" s="126"/>
      <c r="O66" s="126"/>
      <c r="P66" s="126"/>
      <c r="Q66" s="36"/>
      <c r="R66" s="126"/>
      <c r="S66" s="126"/>
      <c r="T66" s="126"/>
      <c r="U66" s="126"/>
      <c r="V66" s="126"/>
      <c r="W66" s="126"/>
      <c r="X66" s="126"/>
      <c r="Y66" s="36"/>
      <c r="Z66" s="126"/>
      <c r="AA66" s="126"/>
      <c r="AB66" s="126"/>
      <c r="AC66" s="126"/>
      <c r="AD66" s="126"/>
      <c r="AE66" s="126"/>
      <c r="AF66" s="126"/>
      <c r="AG66" s="40"/>
      <c r="AH66" s="40"/>
      <c r="AI66" s="40"/>
      <c r="AJ66" s="130"/>
      <c r="AK66" s="36"/>
    </row>
    <row r="67" spans="1:40" ht="14.4" thickBot="1" x14ac:dyDescent="0.35">
      <c r="A67" s="63"/>
      <c r="B67" s="259"/>
      <c r="C67" s="260" t="s">
        <v>1276</v>
      </c>
      <c r="D67" s="261"/>
      <c r="E67" s="261"/>
      <c r="F67" s="261"/>
      <c r="G67" s="261"/>
      <c r="H67" s="261"/>
      <c r="I67" s="261"/>
      <c r="J67" s="261"/>
      <c r="K67" s="261"/>
      <c r="L67" s="261"/>
      <c r="M67" s="261"/>
      <c r="N67" s="261"/>
      <c r="O67" s="261"/>
      <c r="P67" s="261"/>
      <c r="Q67" s="262"/>
      <c r="R67" s="261"/>
      <c r="S67" s="261"/>
      <c r="T67" s="261"/>
      <c r="U67" s="261"/>
      <c r="V67" s="261"/>
      <c r="W67" s="261"/>
      <c r="X67" s="261"/>
      <c r="Y67" s="261"/>
      <c r="Z67" s="261"/>
      <c r="AA67" s="261"/>
      <c r="AB67" s="261"/>
      <c r="AC67" s="261"/>
      <c r="AD67" s="261"/>
      <c r="AE67" s="261"/>
      <c r="AF67" s="261"/>
      <c r="AG67" s="261"/>
      <c r="AH67" s="261"/>
      <c r="AI67" s="263"/>
      <c r="AJ67" s="130"/>
      <c r="AK67" s="36"/>
      <c r="AL67" s="56"/>
      <c r="AM67" s="56"/>
      <c r="AN67" s="40"/>
    </row>
    <row r="68" spans="1:40" ht="14.1" customHeight="1" x14ac:dyDescent="0.3">
      <c r="A68" s="63"/>
      <c r="B68" s="370"/>
      <c r="C68" s="371"/>
      <c r="D68" s="372"/>
      <c r="E68" s="372"/>
      <c r="F68" s="372"/>
      <c r="G68" s="372"/>
      <c r="H68" s="372"/>
      <c r="I68" s="372"/>
      <c r="J68" s="372"/>
      <c r="K68" s="372"/>
      <c r="L68" s="372"/>
      <c r="M68" s="372"/>
      <c r="N68" s="372"/>
      <c r="O68" s="372"/>
      <c r="P68" s="372"/>
      <c r="Q68" s="374"/>
      <c r="R68" s="372"/>
      <c r="S68" s="372"/>
      <c r="T68" s="372"/>
      <c r="U68" s="372"/>
      <c r="V68" s="372"/>
      <c r="W68" s="372"/>
      <c r="X68" s="372"/>
      <c r="Y68" s="372"/>
      <c r="Z68" s="372"/>
      <c r="AA68" s="372"/>
      <c r="AB68" s="372"/>
      <c r="AC68" s="372"/>
      <c r="AD68" s="372"/>
      <c r="AE68" s="372"/>
      <c r="AF68" s="372"/>
      <c r="AG68" s="372"/>
      <c r="AH68" s="372"/>
      <c r="AI68" s="375"/>
      <c r="AJ68" s="130"/>
      <c r="AK68" s="36"/>
      <c r="AN68" s="40"/>
    </row>
    <row r="69" spans="1:40" ht="138" customHeight="1" x14ac:dyDescent="0.3">
      <c r="A69" s="63"/>
      <c r="B69" s="376"/>
      <c r="C69" s="771" t="s">
        <v>1325</v>
      </c>
      <c r="D69" s="776"/>
      <c r="E69" s="776"/>
      <c r="F69" s="776"/>
      <c r="G69" s="776"/>
      <c r="H69" s="776"/>
      <c r="I69" s="800"/>
      <c r="J69" s="801"/>
      <c r="K69" s="802"/>
      <c r="L69" s="802"/>
      <c r="M69" s="802"/>
      <c r="N69" s="802"/>
      <c r="O69" s="802"/>
      <c r="P69" s="802"/>
      <c r="Q69" s="802"/>
      <c r="R69" s="802"/>
      <c r="S69" s="802"/>
      <c r="T69" s="802"/>
      <c r="U69" s="802"/>
      <c r="V69" s="802"/>
      <c r="W69" s="802"/>
      <c r="X69" s="802"/>
      <c r="Y69" s="802"/>
      <c r="Z69" s="802"/>
      <c r="AA69" s="802"/>
      <c r="AB69" s="802"/>
      <c r="AC69" s="802"/>
      <c r="AD69" s="802"/>
      <c r="AE69" s="802"/>
      <c r="AF69" s="802"/>
      <c r="AG69" s="802"/>
      <c r="AH69" s="803"/>
      <c r="AI69" s="378"/>
      <c r="AJ69" s="130"/>
      <c r="AK69" s="36"/>
      <c r="AN69" s="40"/>
    </row>
    <row r="70" spans="1:40" ht="14.1" customHeight="1" thickBot="1" x14ac:dyDescent="0.35">
      <c r="A70" s="63"/>
      <c r="B70" s="379"/>
      <c r="C70" s="362"/>
      <c r="D70" s="362"/>
      <c r="E70" s="362"/>
      <c r="F70" s="362"/>
      <c r="G70" s="362"/>
      <c r="H70" s="362"/>
      <c r="I70" s="362"/>
      <c r="J70" s="362"/>
      <c r="K70" s="362"/>
      <c r="L70" s="362"/>
      <c r="M70" s="362"/>
      <c r="N70" s="362"/>
      <c r="O70" s="362"/>
      <c r="P70" s="362"/>
      <c r="Q70" s="381"/>
      <c r="R70" s="362"/>
      <c r="S70" s="362"/>
      <c r="T70" s="362"/>
      <c r="U70" s="362"/>
      <c r="V70" s="362"/>
      <c r="W70" s="362"/>
      <c r="X70" s="362"/>
      <c r="Y70" s="362"/>
      <c r="Z70" s="362"/>
      <c r="AA70" s="362"/>
      <c r="AB70" s="362"/>
      <c r="AC70" s="362"/>
      <c r="AD70" s="362"/>
      <c r="AE70" s="362"/>
      <c r="AF70" s="362"/>
      <c r="AG70" s="362"/>
      <c r="AH70" s="362"/>
      <c r="AI70" s="382"/>
      <c r="AJ70" s="130"/>
      <c r="AK70" s="36"/>
      <c r="AN70" s="40"/>
    </row>
    <row r="71" spans="1:40" ht="14.1" customHeight="1" x14ac:dyDescent="0.3">
      <c r="A71" s="63"/>
      <c r="B71" s="64"/>
      <c r="C71" s="64"/>
      <c r="D71" s="64"/>
      <c r="E71" s="64"/>
      <c r="F71" s="64"/>
      <c r="G71" s="64"/>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4"/>
      <c r="AG71" s="64"/>
      <c r="AH71" s="66"/>
      <c r="AI71" s="66"/>
      <c r="AJ71" s="130"/>
      <c r="AK71" s="36"/>
      <c r="AN71" s="40"/>
    </row>
    <row r="72" spans="1:40" ht="14.1" customHeight="1" thickBot="1" x14ac:dyDescent="0.35">
      <c r="A72" s="50"/>
      <c r="B72" s="51"/>
      <c r="C72" s="51"/>
      <c r="D72" s="51"/>
      <c r="E72" s="51"/>
      <c r="F72" s="51"/>
      <c r="G72" s="51"/>
      <c r="H72" s="51"/>
      <c r="I72" s="51"/>
      <c r="J72" s="51"/>
      <c r="K72" s="51"/>
      <c r="L72" s="51"/>
      <c r="M72" s="51"/>
      <c r="N72" s="51"/>
      <c r="O72" s="51"/>
      <c r="P72" s="51"/>
      <c r="Q72" s="51"/>
      <c r="R72" s="51"/>
      <c r="S72" s="51"/>
      <c r="T72" s="51"/>
      <c r="U72" s="51"/>
      <c r="V72" s="51"/>
      <c r="W72" s="51"/>
      <c r="X72" s="51"/>
      <c r="Y72" s="131"/>
      <c r="Z72" s="132"/>
      <c r="AA72" s="132"/>
      <c r="AB72" s="132"/>
      <c r="AC72" s="132"/>
      <c r="AD72" s="132"/>
      <c r="AE72" s="132"/>
      <c r="AF72" s="132"/>
      <c r="AG72" s="132"/>
      <c r="AH72" s="132"/>
      <c r="AI72" s="132"/>
      <c r="AJ72" s="133"/>
      <c r="AN72" s="40"/>
    </row>
    <row r="73" spans="1:40" ht="14.1" hidden="1" customHeight="1" x14ac:dyDescent="0.3">
      <c r="AN73" s="40"/>
    </row>
    <row r="74" spans="1:40" ht="14.1" hidden="1" customHeight="1" x14ac:dyDescent="0.3">
      <c r="AN74" s="40"/>
    </row>
    <row r="75" spans="1:40" ht="112.5" hidden="1" customHeight="1" x14ac:dyDescent="0.3">
      <c r="AN75" s="40"/>
    </row>
    <row r="76" spans="1:40" ht="14.1" hidden="1" customHeight="1" x14ac:dyDescent="0.3">
      <c r="AN76" s="40"/>
    </row>
    <row r="77" spans="1:40" ht="14.1" hidden="1" customHeight="1" x14ac:dyDescent="0.3"/>
    <row r="78" spans="1:40" x14ac:dyDescent="0.3"/>
    <row r="79" spans="1:40" x14ac:dyDescent="0.3"/>
    <row r="80" spans="1:40" x14ac:dyDescent="0.3"/>
    <row r="81" x14ac:dyDescent="0.3"/>
    <row r="82" x14ac:dyDescent="0.3"/>
    <row r="83" x14ac:dyDescent="0.3"/>
    <row r="84" x14ac:dyDescent="0.3"/>
    <row r="85" x14ac:dyDescent="0.3"/>
  </sheetData>
  <sheetProtection algorithmName="SHA-512" hashValue="zrRHUpDkSICTe0563EiFPN5ng7xjaLY5lDgOPO22wqR2B0enx/e53U4DHGHQ4hvATsDIoUbbZzbEmPUV7H5GXA==" saltValue="4GPqzNS50zUtEQYQoQ9Gwg==" spinCount="100000" sheet="1"/>
  <protectedRanges>
    <protectedRange sqref="L22 J22 N22 P22 L24 J24 N24 P24 L26 J26 N26 P26 T22 R22 V22 X22 Z22 T24 R24 V24 X24 Z24 T26 R26 V26 X26 Z26 L34 J34 N34 P34 L36 J36 N36 P36 L38 J38 N38 P38 T34 R34 V34 X34 Z34 T36 R36 V36 X36 Z36 T38 R38 V38 X38 Z38 L46 J46 N46 P46 L48 J48 N48 P48 L50 J50 N50 P50 T46 R46 V46 X46 Z46 T48 R48 V48 X48 Z48 T50 R50 V50 X50 Z50" name="CoInfo_1_1_1_1"/>
  </protectedRanges>
  <customSheetViews>
    <customSheetView guid="{ED25EFEB-FAA9-48EB-A433-F56600AA8F8A}" scale="90" showPageBreaks="1" showGridLines="0" fitToPage="1" printArea="1">
      <pane ySplit="8" topLeftCell="A100" activePane="bottomLeft" state="frozen"/>
      <selection pane="bottomLeft" activeCell="F111" sqref="F111:AB111"/>
      <pageMargins left="0.70866141732283472" right="0.70866141732283472" top="0.74803149606299213" bottom="0.74803149606299213" header="0.31496062992125984" footer="0.31496062992125984"/>
      <printOptions horizontalCentered="1" verticalCentered="1"/>
      <pageSetup scale="35" orientation="portrait" r:id="rId1"/>
    </customSheetView>
    <customSheetView guid="{00B830FA-6284-458C-9475-AEF38805FF18}" scale="90" showGridLines="0" fitToPage="1">
      <pane ySplit="8" topLeftCell="A100" activePane="bottomLeft" state="frozen"/>
      <selection pane="bottomLeft" activeCell="F111" sqref="F111:AB111"/>
      <pageMargins left="0.70866141732283472" right="0.70866141732283472" top="0.74803149606299213" bottom="0.74803149606299213" header="0.31496062992125984" footer="0.31496062992125984"/>
      <printOptions horizontalCentered="1" verticalCentered="1"/>
      <pageSetup scale="35" orientation="portrait" r:id="rId2"/>
    </customSheetView>
  </customSheetViews>
  <mergeCells count="19">
    <mergeCell ref="C59:G59"/>
    <mergeCell ref="J59:AF62"/>
    <mergeCell ref="C69:I69"/>
    <mergeCell ref="J69:AH69"/>
    <mergeCell ref="C29:G30"/>
    <mergeCell ref="J30:P30"/>
    <mergeCell ref="R30:Z30"/>
    <mergeCell ref="C41:G42"/>
    <mergeCell ref="J42:P42"/>
    <mergeCell ref="R42:Z42"/>
    <mergeCell ref="C54:G54"/>
    <mergeCell ref="J54:AF57"/>
    <mergeCell ref="U2:AI2"/>
    <mergeCell ref="C14:G15"/>
    <mergeCell ref="C17:G18"/>
    <mergeCell ref="J18:P18"/>
    <mergeCell ref="R18:Z18"/>
    <mergeCell ref="C12:G13"/>
    <mergeCell ref="Z6:AG6"/>
  </mergeCells>
  <conditionalFormatting sqref="A1:XFD5 A6:E6 G6:XFD6 A7:XFD1048576">
    <cfRule type="expression" dxfId="605" priority="25" stopIfTrue="1">
      <formula>$E$6="No"</formula>
    </cfRule>
  </conditionalFormatting>
  <conditionalFormatting sqref="AH1:AH1048576">
    <cfRule type="cellIs" dxfId="604" priority="27" operator="equal">
      <formula>"Complete"</formula>
    </cfRule>
    <cfRule type="cellIs" dxfId="603" priority="28" operator="equal">
      <formula>"Incomplete"</formula>
    </cfRule>
  </conditionalFormatting>
  <conditionalFormatting sqref="F6">
    <cfRule type="expression" dxfId="602" priority="1">
      <formula>$E$6="No"</formula>
    </cfRule>
  </conditionalFormatting>
  <dataValidations count="3">
    <dataValidation allowBlank="1" showInputMessage="1" showErrorMessage="1" promptTitle="Text" prompt="Please insert the requested information" sqref="J54:J55 J59"/>
    <dataValidation type="list" allowBlank="1" showErrorMessage="1" errorTitle="List" error="Please select an option from within the list shown." sqref="L22 L34 T34 X34 J34 T22 X22 L38 T38 J22 R34 J38 L26 T26 R22 J26 V34 V22 N26 N38 Z22 P26 X26 T24 N22 Z34 P38 L24 X38 T36 J24 R26 N34 P22 L36 J36 N24 V26 R38 X24 P34 N36 R24 Z26 V38 V24 X36 R36 Z24 Z38 V36 P24 Z36 P36 L46 T46 X46 J46 L50 T50 R46 J50 V46 N50 Z46 P50 X50 T48 N46 L48 J48 R50 P46 N48 V50 X48 R48 Z50 V48 Z48 P48">
      <formula1>$J$12:$J$15</formula1>
    </dataValidation>
    <dataValidation allowBlank="1" showInputMessage="1" showErrorMessage="1" promptTitle="Comments" prompt="Please insert any relevant comments" sqref="J69:AH69"/>
  </dataValidations>
  <printOptions horizontalCentered="1" verticalCentered="1"/>
  <pageMargins left="0.70866141732283472" right="0.70866141732283472" top="0.74803149606299213" bottom="0.74803149606299213" header="0.31496062992125984" footer="0.31496062992125984"/>
  <pageSetup paperSize="9" scale="46" fitToHeight="0"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AM61"/>
  <sheetViews>
    <sheetView showGridLines="0" zoomScale="70" zoomScaleNormal="70" zoomScaleSheetLayoutView="100" workbookViewId="0">
      <selection activeCell="C16" sqref="C16:F16"/>
    </sheetView>
  </sheetViews>
  <sheetFormatPr defaultColWidth="0" defaultRowHeight="13.8" zeroHeight="1" x14ac:dyDescent="0.3"/>
  <cols>
    <col min="1" max="2" width="1.09765625" style="33" customWidth="1"/>
    <col min="3" max="3" width="3.09765625" style="33" customWidth="1"/>
    <col min="4" max="4" width="11.09765625" style="33" customWidth="1"/>
    <col min="5" max="5" width="23.59765625" style="33" customWidth="1"/>
    <col min="6" max="6" width="20.5" style="33" customWidth="1"/>
    <col min="7" max="7" width="11.09765625" style="33" customWidth="1"/>
    <col min="8" max="8" width="2.09765625" style="33" customWidth="1"/>
    <col min="9" max="9" width="12.09765625" style="34" customWidth="1"/>
    <col min="10" max="10" width="2.09765625" style="33" customWidth="1"/>
    <col min="11" max="11" width="11.59765625" style="33" customWidth="1"/>
    <col min="12" max="12" width="2.09765625" style="33" customWidth="1"/>
    <col min="13" max="13" width="12.09765625" style="33" customWidth="1"/>
    <col min="14" max="14" width="2.09765625" style="33" customWidth="1"/>
    <col min="15" max="15" width="12.5" style="33" customWidth="1"/>
    <col min="16" max="16" width="2.09765625" style="33" customWidth="1"/>
    <col min="17" max="17" width="12.09765625" style="33" customWidth="1"/>
    <col min="18" max="18" width="2.09765625" style="33" customWidth="1"/>
    <col min="19" max="19" width="12.09765625" style="33" customWidth="1"/>
    <col min="20" max="20" width="2.09765625" style="33" customWidth="1"/>
    <col min="21" max="21" width="11.59765625" style="33" customWidth="1"/>
    <col min="22" max="22" width="2.09765625" style="33" customWidth="1"/>
    <col min="23" max="23" width="11.09765625" style="33" customWidth="1"/>
    <col min="24" max="24" width="2.09765625" style="33" customWidth="1"/>
    <col min="25" max="25" width="11.09765625" style="33" customWidth="1"/>
    <col min="26" max="26" width="2.09765625" style="33" customWidth="1"/>
    <col min="27" max="27" width="1.09765625" style="33" customWidth="1"/>
    <col min="28" max="28" width="2.09765625" style="33" customWidth="1"/>
    <col min="29" max="29" width="1.09765625" style="34" customWidth="1"/>
    <col min="30" max="30" width="11.09765625" style="34" customWidth="1"/>
    <col min="31" max="31" width="2.09765625" style="34" customWidth="1"/>
    <col min="32" max="32" width="2.59765625" style="34" customWidth="1"/>
    <col min="33" max="33" width="3.09765625" style="34" customWidth="1"/>
    <col min="34" max="34" width="9" style="33" hidden="1" customWidth="1"/>
    <col min="35" max="35" width="1.09765625" style="33" hidden="1" customWidth="1"/>
    <col min="36" max="37" width="0" style="33" hidden="1" customWidth="1"/>
    <col min="38" max="38" width="9" style="33" hidden="1" customWidth="1"/>
    <col min="39" max="39" width="1.09765625" style="33" hidden="1" customWidth="1"/>
    <col min="40" max="16384" width="9" style="33" hidden="1"/>
  </cols>
  <sheetData>
    <row r="1" spans="1:33" s="1" customFormat="1" ht="15.6" x14ac:dyDescent="0.3">
      <c r="A1" s="252"/>
      <c r="B1" s="306"/>
      <c r="C1" s="306"/>
      <c r="D1" s="306"/>
      <c r="E1" s="306"/>
      <c r="F1" s="306"/>
      <c r="G1" s="306"/>
      <c r="H1" s="306"/>
      <c r="I1" s="322"/>
      <c r="J1" s="306"/>
      <c r="K1" s="306"/>
      <c r="L1" s="306"/>
      <c r="M1" s="306"/>
      <c r="N1" s="306"/>
      <c r="O1" s="306"/>
      <c r="P1" s="306"/>
      <c r="Q1" s="306"/>
      <c r="R1" s="306"/>
      <c r="S1" s="306"/>
      <c r="T1" s="306"/>
      <c r="U1" s="306"/>
      <c r="V1" s="306"/>
      <c r="W1" s="306"/>
      <c r="X1" s="306"/>
      <c r="Y1" s="306"/>
      <c r="Z1" s="306"/>
      <c r="AA1" s="306"/>
      <c r="AB1" s="306"/>
      <c r="AC1" s="306"/>
      <c r="AD1" s="306"/>
      <c r="AE1" s="323"/>
      <c r="AF1" s="307"/>
    </row>
    <row r="2" spans="1:33" s="1" customFormat="1" ht="16.2" thickBot="1" x14ac:dyDescent="0.35">
      <c r="A2" s="308"/>
      <c r="B2" s="324"/>
      <c r="C2" s="324"/>
      <c r="D2" s="309"/>
      <c r="E2" s="309"/>
      <c r="F2" s="309"/>
      <c r="G2" s="309"/>
      <c r="H2" s="309"/>
      <c r="I2" s="325"/>
      <c r="J2" s="309"/>
      <c r="K2" s="309"/>
      <c r="L2" s="309"/>
      <c r="M2" s="309"/>
      <c r="N2" s="309"/>
      <c r="O2" s="309"/>
      <c r="P2" s="309"/>
      <c r="Q2" s="309"/>
      <c r="R2" s="309"/>
      <c r="S2" s="309"/>
      <c r="T2" s="309"/>
      <c r="U2" s="309"/>
      <c r="V2" s="309"/>
      <c r="W2" s="309"/>
      <c r="X2" s="309"/>
      <c r="Y2" s="309"/>
      <c r="Z2" s="309"/>
      <c r="AA2" s="309"/>
      <c r="AB2" s="309"/>
      <c r="AC2" s="326"/>
      <c r="AD2" s="326"/>
      <c r="AE2" s="327"/>
      <c r="AF2" s="310"/>
    </row>
    <row r="3" spans="1:33" x14ac:dyDescent="0.3">
      <c r="A3" s="35"/>
      <c r="B3" s="36"/>
      <c r="C3" s="37"/>
      <c r="D3" s="37"/>
      <c r="E3" s="37"/>
      <c r="F3" s="37"/>
      <c r="G3" s="37"/>
      <c r="H3" s="37"/>
      <c r="I3" s="122"/>
      <c r="J3" s="37"/>
      <c r="K3" s="37"/>
      <c r="L3" s="37"/>
      <c r="M3" s="37"/>
      <c r="N3" s="37"/>
      <c r="O3" s="37"/>
      <c r="P3" s="37"/>
      <c r="Q3" s="37"/>
      <c r="R3" s="37"/>
      <c r="S3" s="37"/>
      <c r="T3" s="37"/>
      <c r="U3" s="37"/>
      <c r="V3" s="37"/>
      <c r="W3" s="37"/>
      <c r="X3" s="37"/>
      <c r="Y3" s="37"/>
      <c r="Z3" s="37"/>
      <c r="AA3" s="37"/>
      <c r="AB3" s="37"/>
      <c r="AC3" s="122"/>
      <c r="AD3" s="122"/>
      <c r="AE3" s="122"/>
      <c r="AF3" s="39"/>
      <c r="AG3" s="33"/>
    </row>
    <row r="4" spans="1:33" x14ac:dyDescent="0.3">
      <c r="A4" s="42"/>
      <c r="B4" s="36"/>
      <c r="C4" s="36"/>
      <c r="D4" s="36"/>
      <c r="E4" s="36"/>
      <c r="F4" s="36"/>
      <c r="G4" s="36"/>
      <c r="H4" s="36"/>
      <c r="I4" s="40"/>
      <c r="J4" s="36"/>
      <c r="K4" s="36"/>
      <c r="L4" s="36"/>
      <c r="M4" s="36"/>
      <c r="N4" s="36"/>
      <c r="O4" s="36"/>
      <c r="P4" s="36"/>
      <c r="Q4" s="36"/>
      <c r="R4" s="36"/>
      <c r="S4" s="36"/>
      <c r="T4" s="36"/>
      <c r="U4" s="36"/>
      <c r="V4" s="36"/>
      <c r="W4" s="36"/>
      <c r="X4" s="36"/>
      <c r="Y4" s="36"/>
      <c r="Z4" s="36"/>
      <c r="AA4" s="36"/>
      <c r="AB4" s="36"/>
      <c r="AC4" s="40"/>
      <c r="AD4" s="40"/>
      <c r="AE4" s="40"/>
      <c r="AF4" s="44"/>
      <c r="AG4" s="33"/>
    </row>
    <row r="5" spans="1:33" x14ac:dyDescent="0.3">
      <c r="A5" s="42"/>
      <c r="B5" s="36"/>
      <c r="C5" s="36"/>
      <c r="D5" s="36"/>
      <c r="E5" s="36"/>
      <c r="F5" s="36"/>
      <c r="G5" s="36"/>
      <c r="H5" s="36"/>
      <c r="I5" s="40"/>
      <c r="J5" s="36"/>
      <c r="K5" s="36"/>
      <c r="L5" s="36"/>
      <c r="M5" s="36"/>
      <c r="N5" s="36"/>
      <c r="O5" s="36"/>
      <c r="P5" s="36"/>
      <c r="Q5" s="36"/>
      <c r="R5" s="36"/>
      <c r="S5" s="36"/>
      <c r="T5" s="36"/>
      <c r="U5" s="36"/>
      <c r="V5" s="36"/>
      <c r="W5" s="36"/>
      <c r="X5" s="36"/>
      <c r="Y5" s="36"/>
      <c r="Z5" s="36"/>
      <c r="AA5" s="36"/>
      <c r="AB5" s="36"/>
      <c r="AC5" s="40"/>
      <c r="AD5" s="86"/>
      <c r="AE5" s="40"/>
      <c r="AF5" s="44"/>
      <c r="AG5" s="33"/>
    </row>
    <row r="6" spans="1:33" ht="44.25" customHeight="1" x14ac:dyDescent="0.7">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170"/>
      <c r="H6" s="170"/>
      <c r="I6" s="46"/>
      <c r="J6" s="170"/>
      <c r="K6" s="170"/>
      <c r="L6" s="170"/>
      <c r="M6" s="170"/>
      <c r="N6" s="170"/>
      <c r="O6" s="170"/>
      <c r="P6" s="170"/>
      <c r="Q6" s="170"/>
      <c r="R6" s="170"/>
      <c r="S6" s="170"/>
      <c r="T6" s="170"/>
      <c r="U6" s="36"/>
      <c r="V6" s="36"/>
      <c r="W6" s="36"/>
      <c r="X6" s="36"/>
      <c r="Y6" s="36"/>
      <c r="Z6" s="36"/>
      <c r="AA6" s="827" t="s">
        <v>887</v>
      </c>
      <c r="AB6" s="827"/>
      <c r="AC6" s="827"/>
      <c r="AD6" s="40"/>
      <c r="AE6" s="40"/>
      <c r="AF6" s="44"/>
      <c r="AG6" s="33"/>
    </row>
    <row r="7" spans="1:33" x14ac:dyDescent="0.3">
      <c r="A7" s="42"/>
      <c r="B7" s="36"/>
      <c r="C7" s="36"/>
      <c r="D7" s="36"/>
      <c r="E7" s="36"/>
      <c r="F7" s="185"/>
      <c r="G7" s="185"/>
      <c r="H7" s="185"/>
      <c r="I7" s="186"/>
      <c r="J7" s="185"/>
      <c r="K7" s="185"/>
      <c r="L7" s="185"/>
      <c r="M7" s="185"/>
      <c r="N7" s="185"/>
      <c r="O7" s="185"/>
      <c r="P7" s="185"/>
      <c r="Q7" s="185"/>
      <c r="R7" s="185"/>
      <c r="S7" s="124"/>
      <c r="T7" s="36"/>
      <c r="U7" s="36"/>
      <c r="V7" s="36"/>
      <c r="W7" s="36"/>
      <c r="X7" s="36"/>
      <c r="Y7" s="36"/>
      <c r="Z7" s="36"/>
      <c r="AA7" s="36"/>
      <c r="AB7" s="36"/>
      <c r="AC7" s="40"/>
      <c r="AD7" s="40"/>
      <c r="AE7" s="40"/>
      <c r="AF7" s="44"/>
      <c r="AG7" s="33"/>
    </row>
    <row r="8" spans="1:33" ht="15.75" customHeight="1" x14ac:dyDescent="0.3">
      <c r="A8" s="42"/>
      <c r="B8" s="36"/>
      <c r="C8" s="36"/>
      <c r="D8" s="36"/>
      <c r="E8" s="36"/>
      <c r="F8" s="36"/>
      <c r="G8" s="36"/>
      <c r="H8" s="36"/>
      <c r="I8" s="40"/>
      <c r="J8" s="36"/>
      <c r="K8" s="36"/>
      <c r="L8" s="36"/>
      <c r="M8" s="36"/>
      <c r="N8" s="36"/>
      <c r="O8" s="36"/>
      <c r="P8" s="36"/>
      <c r="Q8" s="36"/>
      <c r="R8" s="36"/>
      <c r="S8" s="36"/>
      <c r="T8" s="36"/>
      <c r="U8" s="36"/>
      <c r="V8" s="36"/>
      <c r="W8" s="36"/>
      <c r="X8" s="36"/>
      <c r="Y8" s="36"/>
      <c r="Z8" s="36"/>
      <c r="AA8" s="36"/>
      <c r="AB8" s="36"/>
      <c r="AC8" s="40"/>
      <c r="AD8" s="573" t="str">
        <f>IF(COUNTIF(AD18:AD43,"Incomplete")&gt;0,"Incomplete","Complete")</f>
        <v>Incomplete</v>
      </c>
      <c r="AE8" s="40"/>
      <c r="AF8" s="44"/>
      <c r="AG8" s="33"/>
    </row>
    <row r="9" spans="1:33" ht="14.4" thickBot="1" x14ac:dyDescent="0.35">
      <c r="A9" s="42"/>
      <c r="B9" s="36"/>
      <c r="C9" s="128"/>
      <c r="D9" s="128"/>
      <c r="E9" s="128"/>
      <c r="F9" s="128"/>
      <c r="G9" s="128"/>
      <c r="H9" s="128"/>
      <c r="I9" s="49"/>
      <c r="J9" s="127"/>
      <c r="K9" s="127"/>
      <c r="L9" s="127"/>
      <c r="M9" s="127"/>
      <c r="N9" s="127"/>
      <c r="O9" s="127"/>
      <c r="P9" s="127"/>
      <c r="Q9" s="127"/>
      <c r="R9" s="127"/>
      <c r="S9" s="127"/>
      <c r="T9" s="127"/>
      <c r="U9" s="127"/>
      <c r="V9" s="127"/>
      <c r="W9" s="127"/>
      <c r="X9" s="127"/>
      <c r="Y9" s="127"/>
      <c r="Z9" s="127"/>
      <c r="AA9" s="127"/>
      <c r="AB9" s="127"/>
      <c r="AC9" s="48"/>
      <c r="AD9" s="136"/>
      <c r="AE9" s="136"/>
      <c r="AF9" s="44"/>
      <c r="AG9" s="33"/>
    </row>
    <row r="10" spans="1:33" s="56" customFormat="1" ht="15" customHeight="1" thickBot="1" x14ac:dyDescent="0.35">
      <c r="A10" s="63"/>
      <c r="B10" s="254"/>
      <c r="C10" s="255" t="s">
        <v>1331</v>
      </c>
      <c r="D10" s="255"/>
      <c r="E10" s="256"/>
      <c r="F10" s="256"/>
      <c r="G10" s="256"/>
      <c r="H10" s="256"/>
      <c r="I10" s="256"/>
      <c r="J10" s="256"/>
      <c r="K10" s="256"/>
      <c r="L10" s="256"/>
      <c r="M10" s="256"/>
      <c r="N10" s="256"/>
      <c r="O10" s="256"/>
      <c r="P10" s="256"/>
      <c r="Q10" s="256"/>
      <c r="R10" s="256"/>
      <c r="S10" s="256"/>
      <c r="T10" s="256"/>
      <c r="U10" s="256"/>
      <c r="V10" s="256"/>
      <c r="W10" s="256"/>
      <c r="X10" s="256"/>
      <c r="Y10" s="256"/>
      <c r="Z10" s="257"/>
      <c r="AA10" s="256"/>
      <c r="AB10" s="328"/>
      <c r="AC10" s="256"/>
      <c r="AD10" s="315"/>
      <c r="AE10" s="258"/>
      <c r="AF10" s="67"/>
    </row>
    <row r="11" spans="1:33" s="56" customFormat="1" ht="15" customHeight="1" x14ac:dyDescent="0.3">
      <c r="A11" s="63"/>
      <c r="B11" s="349"/>
      <c r="C11" s="358"/>
      <c r="D11" s="358"/>
      <c r="E11" s="350"/>
      <c r="F11" s="350"/>
      <c r="G11" s="350"/>
      <c r="H11" s="350"/>
      <c r="I11" s="350"/>
      <c r="J11" s="350"/>
      <c r="K11" s="350"/>
      <c r="L11" s="350"/>
      <c r="M11" s="350"/>
      <c r="N11" s="350"/>
      <c r="O11" s="350"/>
      <c r="P11" s="350"/>
      <c r="Q11" s="350"/>
      <c r="R11" s="350"/>
      <c r="S11" s="350"/>
      <c r="T11" s="350"/>
      <c r="U11" s="350"/>
      <c r="V11" s="350"/>
      <c r="W11" s="350"/>
      <c r="X11" s="350"/>
      <c r="Y11" s="350"/>
      <c r="Z11" s="359"/>
      <c r="AA11" s="350"/>
      <c r="AB11" s="350"/>
      <c r="AC11" s="350"/>
      <c r="AD11" s="350"/>
      <c r="AE11" s="351"/>
      <c r="AF11" s="67"/>
    </row>
    <row r="12" spans="1:33" s="56" customFormat="1" ht="15" customHeight="1" x14ac:dyDescent="0.3">
      <c r="A12" s="63"/>
      <c r="B12" s="352"/>
      <c r="C12" s="771" t="s">
        <v>1332</v>
      </c>
      <c r="D12" s="776"/>
      <c r="E12" s="776"/>
      <c r="F12" s="776"/>
      <c r="G12" s="357"/>
      <c r="H12" s="340"/>
      <c r="I12" s="340"/>
      <c r="J12" s="340"/>
      <c r="K12" s="340"/>
      <c r="L12" s="340"/>
      <c r="M12" s="340"/>
      <c r="N12" s="340"/>
      <c r="O12" s="340"/>
      <c r="P12" s="340"/>
      <c r="Q12" s="340"/>
      <c r="R12" s="340"/>
      <c r="S12" s="340"/>
      <c r="T12" s="340"/>
      <c r="U12" s="340"/>
      <c r="V12" s="340"/>
      <c r="W12" s="340"/>
      <c r="X12" s="340"/>
      <c r="Y12" s="340"/>
      <c r="Z12" s="342"/>
      <c r="AA12" s="340"/>
      <c r="AB12" s="340"/>
      <c r="AC12" s="340"/>
      <c r="AD12" s="344"/>
      <c r="AE12" s="353"/>
      <c r="AF12" s="67"/>
    </row>
    <row r="13" spans="1:33" s="56" customFormat="1" ht="55.2" x14ac:dyDescent="0.3">
      <c r="A13" s="63"/>
      <c r="B13" s="352"/>
      <c r="C13" s="776"/>
      <c r="D13" s="776"/>
      <c r="E13" s="776"/>
      <c r="F13" s="776"/>
      <c r="G13" s="357"/>
      <c r="H13" s="340"/>
      <c r="I13" s="296" t="s">
        <v>86</v>
      </c>
      <c r="J13" s="341"/>
      <c r="K13" s="296" t="s">
        <v>87</v>
      </c>
      <c r="L13" s="341"/>
      <c r="M13" s="296" t="s">
        <v>44</v>
      </c>
      <c r="N13" s="341"/>
      <c r="O13" s="296" t="s">
        <v>45</v>
      </c>
      <c r="P13" s="341"/>
      <c r="Q13" s="296" t="s">
        <v>9</v>
      </c>
      <c r="R13" s="340"/>
      <c r="S13" s="296" t="s">
        <v>10</v>
      </c>
      <c r="T13" s="341"/>
      <c r="U13" s="296" t="s">
        <v>94</v>
      </c>
      <c r="V13" s="360"/>
      <c r="W13" s="296" t="s">
        <v>2</v>
      </c>
      <c r="X13" s="340"/>
      <c r="Y13" s="340"/>
      <c r="Z13" s="342"/>
      <c r="AA13" s="340"/>
      <c r="AB13" s="340"/>
      <c r="AC13" s="340"/>
      <c r="AD13" s="344"/>
      <c r="AE13" s="353"/>
      <c r="AF13" s="67"/>
    </row>
    <row r="14" spans="1:33" s="56" customFormat="1" ht="15" customHeight="1" x14ac:dyDescent="0.3">
      <c r="A14" s="63"/>
      <c r="B14" s="352"/>
      <c r="C14" s="345"/>
      <c r="D14" s="345"/>
      <c r="E14" s="345"/>
      <c r="F14" s="345"/>
      <c r="G14" s="345"/>
      <c r="H14" s="340"/>
      <c r="I14" s="341"/>
      <c r="J14" s="340"/>
      <c r="K14" s="341"/>
      <c r="L14" s="340"/>
      <c r="M14" s="341"/>
      <c r="N14" s="340"/>
      <c r="O14" s="341"/>
      <c r="P14" s="340"/>
      <c r="Q14" s="341"/>
      <c r="R14" s="340"/>
      <c r="S14" s="341"/>
      <c r="T14" s="340"/>
      <c r="U14" s="341"/>
      <c r="V14" s="340"/>
      <c r="W14" s="341"/>
      <c r="X14" s="340"/>
      <c r="Y14" s="340"/>
      <c r="Z14" s="342"/>
      <c r="AA14" s="340"/>
      <c r="AB14" s="340"/>
      <c r="AC14" s="340"/>
      <c r="AD14" s="340"/>
      <c r="AE14" s="353"/>
      <c r="AF14" s="67"/>
    </row>
    <row r="15" spans="1:33" s="56" customFormat="1" ht="19.5" customHeight="1" x14ac:dyDescent="0.3">
      <c r="A15" s="63"/>
      <c r="B15" s="352"/>
      <c r="C15" s="771" t="s">
        <v>954</v>
      </c>
      <c r="D15" s="791"/>
      <c r="E15" s="791"/>
      <c r="F15" s="791"/>
      <c r="G15" s="357"/>
      <c r="H15" s="340"/>
      <c r="I15" s="340"/>
      <c r="J15" s="340"/>
      <c r="K15" s="340"/>
      <c r="L15" s="340"/>
      <c r="M15" s="340"/>
      <c r="N15" s="340"/>
      <c r="O15" s="340"/>
      <c r="P15" s="340"/>
      <c r="Q15" s="340"/>
      <c r="R15" s="340"/>
      <c r="S15" s="340"/>
      <c r="T15" s="340"/>
      <c r="U15" s="340"/>
      <c r="V15" s="340"/>
      <c r="W15" s="340"/>
      <c r="X15" s="340"/>
      <c r="Y15" s="825"/>
      <c r="Z15" s="826"/>
      <c r="AA15" s="826"/>
      <c r="AB15" s="826"/>
      <c r="AC15" s="340"/>
      <c r="AD15" s="344"/>
      <c r="AE15" s="353"/>
      <c r="AF15" s="67"/>
    </row>
    <row r="16" spans="1:33" s="56" customFormat="1" ht="22.5" customHeight="1" x14ac:dyDescent="0.3">
      <c r="A16" s="63"/>
      <c r="B16" s="352"/>
      <c r="C16" s="771" t="s">
        <v>1049</v>
      </c>
      <c r="D16" s="791"/>
      <c r="E16" s="791"/>
      <c r="F16" s="791"/>
      <c r="G16" s="357"/>
      <c r="H16" s="340"/>
      <c r="I16" s="729"/>
      <c r="J16" s="585"/>
      <c r="K16" s="729"/>
      <c r="L16" s="585"/>
      <c r="M16" s="729"/>
      <c r="N16" s="585"/>
      <c r="O16" s="729"/>
      <c r="P16" s="585"/>
      <c r="Q16" s="729"/>
      <c r="R16" s="585"/>
      <c r="S16" s="729"/>
      <c r="T16" s="585"/>
      <c r="U16" s="729"/>
      <c r="V16" s="585"/>
      <c r="W16" s="731">
        <f>SUM(I16:U16)</f>
        <v>0</v>
      </c>
      <c r="X16" s="340"/>
      <c r="Y16" s="826"/>
      <c r="Z16" s="826"/>
      <c r="AA16" s="826"/>
      <c r="AB16" s="826"/>
      <c r="AC16" s="340"/>
      <c r="AD16" s="47" t="str">
        <f>IF(OR(I16="",K16="",M16="",O16="",Q16="",S16="",U16=""),"Incomplete","Complete")</f>
        <v>Incomplete</v>
      </c>
      <c r="AE16" s="353"/>
      <c r="AF16" s="67"/>
    </row>
    <row r="17" spans="1:32" s="56" customFormat="1" ht="15" customHeight="1" x14ac:dyDescent="0.3">
      <c r="A17" s="63"/>
      <c r="B17" s="352"/>
      <c r="C17" s="345"/>
      <c r="D17" s="345"/>
      <c r="E17" s="345"/>
      <c r="F17" s="345"/>
      <c r="G17" s="345"/>
      <c r="H17" s="340"/>
      <c r="I17" s="586"/>
      <c r="J17" s="586"/>
      <c r="K17" s="586"/>
      <c r="L17" s="586"/>
      <c r="M17" s="586"/>
      <c r="N17" s="586"/>
      <c r="O17" s="586"/>
      <c r="P17" s="586"/>
      <c r="Q17" s="586"/>
      <c r="R17" s="586"/>
      <c r="S17" s="586"/>
      <c r="T17" s="586"/>
      <c r="U17" s="586"/>
      <c r="V17" s="586"/>
      <c r="W17" s="586"/>
      <c r="X17" s="340"/>
      <c r="Y17" s="361"/>
      <c r="Z17" s="361"/>
      <c r="AA17" s="361"/>
      <c r="AB17" s="361"/>
      <c r="AC17" s="340"/>
      <c r="AD17" s="340"/>
      <c r="AE17" s="353"/>
      <c r="AF17" s="67"/>
    </row>
    <row r="18" spans="1:32" s="56" customFormat="1" ht="21.75" customHeight="1" x14ac:dyDescent="0.3">
      <c r="A18" s="63"/>
      <c r="B18" s="352"/>
      <c r="C18" s="771" t="s">
        <v>1047</v>
      </c>
      <c r="D18" s="791"/>
      <c r="E18" s="791"/>
      <c r="F18" s="791"/>
      <c r="G18" s="345"/>
      <c r="H18" s="340"/>
      <c r="I18" s="729"/>
      <c r="J18" s="585"/>
      <c r="K18" s="729"/>
      <c r="L18" s="585"/>
      <c r="M18" s="729"/>
      <c r="N18" s="585"/>
      <c r="O18" s="729"/>
      <c r="P18" s="585"/>
      <c r="Q18" s="729"/>
      <c r="R18" s="585"/>
      <c r="S18" s="729"/>
      <c r="T18" s="585"/>
      <c r="U18" s="729"/>
      <c r="V18" s="585"/>
      <c r="W18" s="731">
        <f>SUM(I18:U18)</f>
        <v>0</v>
      </c>
      <c r="X18" s="340"/>
      <c r="Y18" s="361"/>
      <c r="Z18" s="361"/>
      <c r="AA18" s="361"/>
      <c r="AB18" s="361"/>
      <c r="AC18" s="340"/>
      <c r="AD18" s="47" t="str">
        <f>IF(OR(I18="",K18="",M18="",O18="",Q18="",S18="",U18=""),"Incomplete","Complete")</f>
        <v>Incomplete</v>
      </c>
      <c r="AE18" s="353"/>
      <c r="AF18" s="67"/>
    </row>
    <row r="19" spans="1:32" s="56" customFormat="1" ht="15" customHeight="1" x14ac:dyDescent="0.3">
      <c r="A19" s="63"/>
      <c r="B19" s="352"/>
      <c r="C19" s="345"/>
      <c r="D19" s="345"/>
      <c r="E19" s="345"/>
      <c r="F19" s="345"/>
      <c r="G19" s="345"/>
      <c r="H19" s="340"/>
      <c r="I19" s="586"/>
      <c r="J19" s="586"/>
      <c r="K19" s="586"/>
      <c r="L19" s="586"/>
      <c r="M19" s="586"/>
      <c r="N19" s="586"/>
      <c r="O19" s="586"/>
      <c r="P19" s="586"/>
      <c r="Q19" s="586"/>
      <c r="R19" s="586"/>
      <c r="S19" s="586"/>
      <c r="T19" s="586"/>
      <c r="U19" s="586"/>
      <c r="V19" s="586"/>
      <c r="W19" s="586"/>
      <c r="X19" s="340"/>
      <c r="Y19" s="361"/>
      <c r="Z19" s="361"/>
      <c r="AA19" s="361"/>
      <c r="AB19" s="361"/>
      <c r="AC19" s="340"/>
      <c r="AD19" s="340"/>
      <c r="AE19" s="353"/>
      <c r="AF19" s="67"/>
    </row>
    <row r="20" spans="1:32" s="56" customFormat="1" ht="23.25" customHeight="1" x14ac:dyDescent="0.3">
      <c r="A20" s="63"/>
      <c r="B20" s="352"/>
      <c r="C20" s="771" t="s">
        <v>1048</v>
      </c>
      <c r="D20" s="791"/>
      <c r="E20" s="791"/>
      <c r="F20" s="791"/>
      <c r="G20" s="345"/>
      <c r="H20" s="340"/>
      <c r="I20" s="729"/>
      <c r="J20" s="585"/>
      <c r="K20" s="729"/>
      <c r="L20" s="585"/>
      <c r="M20" s="729"/>
      <c r="N20" s="585"/>
      <c r="O20" s="729"/>
      <c r="P20" s="585"/>
      <c r="Q20" s="729"/>
      <c r="R20" s="585"/>
      <c r="S20" s="729"/>
      <c r="T20" s="585"/>
      <c r="U20" s="729"/>
      <c r="V20" s="585"/>
      <c r="W20" s="731">
        <f>SUM(I20:U20)</f>
        <v>0</v>
      </c>
      <c r="X20" s="340"/>
      <c r="Y20" s="361"/>
      <c r="Z20" s="361"/>
      <c r="AA20" s="361"/>
      <c r="AB20" s="361"/>
      <c r="AC20" s="340"/>
      <c r="AD20" s="47" t="str">
        <f>IF(OR(I20="",K20="",M20="",O20="",Q20="",S20="",U20=""),"Incomplete","Complete")</f>
        <v>Incomplete</v>
      </c>
      <c r="AE20" s="353"/>
      <c r="AF20" s="67"/>
    </row>
    <row r="21" spans="1:32" s="56" customFormat="1" ht="15" customHeight="1" x14ac:dyDescent="0.3">
      <c r="A21" s="63"/>
      <c r="B21" s="352"/>
      <c r="C21" s="345"/>
      <c r="D21" s="345"/>
      <c r="E21" s="345"/>
      <c r="F21" s="345"/>
      <c r="G21" s="345"/>
      <c r="H21" s="340"/>
      <c r="I21" s="586"/>
      <c r="J21" s="586"/>
      <c r="K21" s="586"/>
      <c r="L21" s="586"/>
      <c r="M21" s="586"/>
      <c r="N21" s="586"/>
      <c r="O21" s="586"/>
      <c r="P21" s="586"/>
      <c r="Q21" s="586"/>
      <c r="R21" s="586"/>
      <c r="S21" s="586"/>
      <c r="T21" s="586"/>
      <c r="U21" s="586"/>
      <c r="V21" s="586"/>
      <c r="W21" s="586"/>
      <c r="X21" s="340"/>
      <c r="Y21" s="361"/>
      <c r="Z21" s="361"/>
      <c r="AA21" s="361"/>
      <c r="AB21" s="361"/>
      <c r="AC21" s="340"/>
      <c r="AD21" s="340"/>
      <c r="AE21" s="353"/>
      <c r="AF21" s="67"/>
    </row>
    <row r="22" spans="1:32" s="56" customFormat="1" ht="23.25" customHeight="1" x14ac:dyDescent="0.3">
      <c r="A22" s="63"/>
      <c r="B22" s="352"/>
      <c r="C22" s="345"/>
      <c r="D22" s="345"/>
      <c r="E22" s="345"/>
      <c r="F22" s="345"/>
      <c r="G22" s="345" t="s">
        <v>942</v>
      </c>
      <c r="H22" s="340"/>
      <c r="I22" s="731">
        <f>SUM(I16,I18,I20)</f>
        <v>0</v>
      </c>
      <c r="J22" s="587"/>
      <c r="K22" s="731">
        <f>SUM(K16,K18,K20)</f>
        <v>0</v>
      </c>
      <c r="L22" s="587"/>
      <c r="M22" s="731">
        <f>SUM(M16,M18,M20)</f>
        <v>0</v>
      </c>
      <c r="N22" s="587"/>
      <c r="O22" s="731">
        <f>SUM(O16,O18,O20)</f>
        <v>0</v>
      </c>
      <c r="P22" s="587"/>
      <c r="Q22" s="731">
        <f>SUM(Q16,Q18,Q20)</f>
        <v>0</v>
      </c>
      <c r="R22" s="587"/>
      <c r="S22" s="731">
        <f>SUM(S16,S18,S20)</f>
        <v>0</v>
      </c>
      <c r="T22" s="587"/>
      <c r="U22" s="731">
        <f>SUM(U16,U18,U20)</f>
        <v>0</v>
      </c>
      <c r="V22" s="587"/>
      <c r="W22" s="731">
        <f>SUM(W16,W18,W20)</f>
        <v>0</v>
      </c>
      <c r="X22" s="340"/>
      <c r="Y22" s="361"/>
      <c r="Z22" s="361"/>
      <c r="AA22" s="361"/>
      <c r="AB22" s="361"/>
      <c r="AC22" s="340"/>
      <c r="AD22" s="340"/>
      <c r="AE22" s="353"/>
      <c r="AF22" s="67"/>
    </row>
    <row r="23" spans="1:32" s="56" customFormat="1" ht="15" customHeight="1" x14ac:dyDescent="0.3">
      <c r="A23" s="63"/>
      <c r="B23" s="352"/>
      <c r="C23" s="340"/>
      <c r="D23" s="340"/>
      <c r="E23" s="340"/>
      <c r="F23" s="340"/>
      <c r="G23" s="357"/>
      <c r="H23" s="340"/>
      <c r="I23" s="586"/>
      <c r="J23" s="586"/>
      <c r="K23" s="586"/>
      <c r="L23" s="586"/>
      <c r="M23" s="586"/>
      <c r="N23" s="586"/>
      <c r="O23" s="586"/>
      <c r="P23" s="586"/>
      <c r="Q23" s="586"/>
      <c r="R23" s="586"/>
      <c r="S23" s="586"/>
      <c r="T23" s="586"/>
      <c r="U23" s="586"/>
      <c r="V23" s="586"/>
      <c r="W23" s="586"/>
      <c r="X23" s="340"/>
      <c r="Y23" s="825"/>
      <c r="Z23" s="826"/>
      <c r="AA23" s="826"/>
      <c r="AB23" s="826"/>
      <c r="AC23" s="340"/>
      <c r="AD23" s="344"/>
      <c r="AE23" s="353"/>
      <c r="AF23" s="67"/>
    </row>
    <row r="24" spans="1:32" s="56" customFormat="1" ht="21.75" customHeight="1" x14ac:dyDescent="0.3">
      <c r="A24" s="63"/>
      <c r="B24" s="352"/>
      <c r="C24" s="771" t="s">
        <v>1170</v>
      </c>
      <c r="D24" s="791"/>
      <c r="E24" s="791"/>
      <c r="F24" s="791"/>
      <c r="G24" s="357"/>
      <c r="H24" s="340"/>
      <c r="I24" s="729"/>
      <c r="J24" s="585"/>
      <c r="K24" s="729"/>
      <c r="L24" s="585"/>
      <c r="M24" s="729"/>
      <c r="N24" s="585"/>
      <c r="O24" s="729"/>
      <c r="P24" s="585"/>
      <c r="Q24" s="729"/>
      <c r="R24" s="585"/>
      <c r="S24" s="729"/>
      <c r="T24" s="585"/>
      <c r="U24" s="729"/>
      <c r="V24" s="585"/>
      <c r="W24" s="731">
        <f>SUM(I24:U24)</f>
        <v>0</v>
      </c>
      <c r="X24" s="340"/>
      <c r="Y24" s="826"/>
      <c r="Z24" s="826"/>
      <c r="AA24" s="826"/>
      <c r="AB24" s="826"/>
      <c r="AC24" s="340"/>
      <c r="AD24" s="47" t="str">
        <f>IF(OR(I24="",K24="",M24="",O24="",Q24="",S24="",U24=""),"Incomplete","Complete")</f>
        <v>Incomplete</v>
      </c>
      <c r="AE24" s="353"/>
      <c r="AF24" s="67"/>
    </row>
    <row r="25" spans="1:32" s="56" customFormat="1" ht="15" customHeight="1" x14ac:dyDescent="0.3">
      <c r="A25" s="63"/>
      <c r="B25" s="352"/>
      <c r="C25" s="345"/>
      <c r="D25" s="345"/>
      <c r="E25" s="345"/>
      <c r="F25" s="345"/>
      <c r="G25" s="345"/>
      <c r="H25" s="340"/>
      <c r="I25" s="340"/>
      <c r="J25" s="340"/>
      <c r="K25" s="340"/>
      <c r="L25" s="340"/>
      <c r="M25" s="340"/>
      <c r="N25" s="340"/>
      <c r="O25" s="340"/>
      <c r="P25" s="340"/>
      <c r="Q25" s="340"/>
      <c r="R25" s="340"/>
      <c r="S25" s="340"/>
      <c r="T25" s="340"/>
      <c r="U25" s="340"/>
      <c r="V25" s="340"/>
      <c r="W25" s="340"/>
      <c r="X25" s="340"/>
      <c r="Y25" s="361"/>
      <c r="Z25" s="361"/>
      <c r="AA25" s="361"/>
      <c r="AB25" s="361"/>
      <c r="AC25" s="340"/>
      <c r="AD25" s="340"/>
      <c r="AE25" s="353"/>
      <c r="AF25" s="67"/>
    </row>
    <row r="26" spans="1:32" s="56" customFormat="1" ht="15" customHeight="1" thickBot="1" x14ac:dyDescent="0.35">
      <c r="A26" s="63"/>
      <c r="B26" s="354"/>
      <c r="C26" s="362"/>
      <c r="D26" s="362"/>
      <c r="E26" s="362"/>
      <c r="F26" s="362"/>
      <c r="G26" s="363"/>
      <c r="H26" s="355"/>
      <c r="I26" s="355"/>
      <c r="J26" s="355"/>
      <c r="K26" s="355"/>
      <c r="L26" s="355"/>
      <c r="M26" s="355"/>
      <c r="N26" s="355"/>
      <c r="O26" s="355"/>
      <c r="P26" s="355"/>
      <c r="Q26" s="355"/>
      <c r="R26" s="355"/>
      <c r="S26" s="355"/>
      <c r="T26" s="355"/>
      <c r="U26" s="355"/>
      <c r="V26" s="355"/>
      <c r="W26" s="355"/>
      <c r="X26" s="355"/>
      <c r="Y26" s="355"/>
      <c r="Z26" s="364"/>
      <c r="AA26" s="355"/>
      <c r="AB26" s="355"/>
      <c r="AC26" s="355"/>
      <c r="AD26" s="355"/>
      <c r="AE26" s="356"/>
      <c r="AF26" s="67"/>
    </row>
    <row r="27" spans="1:32" s="708" customFormat="1" ht="15" customHeight="1" thickBot="1" x14ac:dyDescent="0.35">
      <c r="A27" s="702"/>
      <c r="B27" s="703"/>
      <c r="C27" s="704"/>
      <c r="D27" s="704"/>
      <c r="E27" s="704"/>
      <c r="F27" s="704"/>
      <c r="G27" s="705"/>
      <c r="H27" s="703"/>
      <c r="I27" s="703"/>
      <c r="J27" s="703"/>
      <c r="K27" s="703"/>
      <c r="L27" s="703"/>
      <c r="M27" s="703"/>
      <c r="N27" s="703"/>
      <c r="O27" s="703"/>
      <c r="P27" s="703"/>
      <c r="Q27" s="703"/>
      <c r="R27" s="703"/>
      <c r="S27" s="703"/>
      <c r="T27" s="703"/>
      <c r="U27" s="703"/>
      <c r="V27" s="703"/>
      <c r="W27" s="703"/>
      <c r="X27" s="703"/>
      <c r="Y27" s="703"/>
      <c r="Z27" s="706"/>
      <c r="AA27" s="703"/>
      <c r="AB27" s="703"/>
      <c r="AC27" s="703"/>
      <c r="AD27" s="703"/>
      <c r="AE27" s="703"/>
      <c r="AF27" s="707"/>
    </row>
    <row r="28" spans="1:32" s="56" customFormat="1" ht="15" customHeight="1" thickBot="1" x14ac:dyDescent="0.35">
      <c r="A28" s="63"/>
      <c r="B28" s="254"/>
      <c r="C28" s="255" t="s">
        <v>945</v>
      </c>
      <c r="D28" s="255"/>
      <c r="E28" s="256"/>
      <c r="F28" s="256"/>
      <c r="G28" s="256"/>
      <c r="H28" s="256"/>
      <c r="I28" s="256"/>
      <c r="J28" s="256"/>
      <c r="K28" s="256"/>
      <c r="L28" s="256"/>
      <c r="M28" s="256"/>
      <c r="N28" s="256"/>
      <c r="O28" s="256"/>
      <c r="P28" s="256"/>
      <c r="Q28" s="256"/>
      <c r="R28" s="256"/>
      <c r="S28" s="256"/>
      <c r="T28" s="256"/>
      <c r="U28" s="256"/>
      <c r="V28" s="256"/>
      <c r="W28" s="256"/>
      <c r="X28" s="256"/>
      <c r="Y28" s="256"/>
      <c r="Z28" s="257"/>
      <c r="AA28" s="256"/>
      <c r="AB28" s="328"/>
      <c r="AC28" s="256"/>
      <c r="AD28" s="315"/>
      <c r="AE28" s="258"/>
      <c r="AF28" s="67"/>
    </row>
    <row r="29" spans="1:32" s="56" customFormat="1" ht="15" customHeight="1" x14ac:dyDescent="0.3">
      <c r="A29" s="63"/>
      <c r="B29" s="349"/>
      <c r="C29" s="358"/>
      <c r="D29" s="358"/>
      <c r="E29" s="350"/>
      <c r="F29" s="350"/>
      <c r="G29" s="350"/>
      <c r="H29" s="350"/>
      <c r="I29" s="350"/>
      <c r="J29" s="350"/>
      <c r="K29" s="350"/>
      <c r="L29" s="350"/>
      <c r="M29" s="350"/>
      <c r="N29" s="350"/>
      <c r="O29" s="350"/>
      <c r="P29" s="350"/>
      <c r="Q29" s="350"/>
      <c r="R29" s="350"/>
      <c r="S29" s="350"/>
      <c r="T29" s="350"/>
      <c r="U29" s="350"/>
      <c r="V29" s="350"/>
      <c r="W29" s="350"/>
      <c r="X29" s="350"/>
      <c r="Y29" s="350"/>
      <c r="Z29" s="359"/>
      <c r="AA29" s="350"/>
      <c r="AB29" s="350"/>
      <c r="AC29" s="350"/>
      <c r="AD29" s="350"/>
      <c r="AE29" s="351"/>
      <c r="AF29" s="67"/>
    </row>
    <row r="30" spans="1:32" s="56" customFormat="1" ht="15" customHeight="1" x14ac:dyDescent="0.3">
      <c r="A30" s="63"/>
      <c r="B30" s="352"/>
      <c r="C30" s="771" t="s">
        <v>1333</v>
      </c>
      <c r="D30" s="776"/>
      <c r="E30" s="776"/>
      <c r="F30" s="776"/>
      <c r="G30" s="357"/>
      <c r="H30" s="340"/>
      <c r="I30" s="340"/>
      <c r="J30" s="340"/>
      <c r="K30" s="340"/>
      <c r="L30" s="340"/>
      <c r="M30" s="340"/>
      <c r="N30" s="340"/>
      <c r="O30" s="340"/>
      <c r="P30" s="340"/>
      <c r="Q30" s="340"/>
      <c r="R30" s="340"/>
      <c r="S30" s="340"/>
      <c r="T30" s="340"/>
      <c r="U30" s="340"/>
      <c r="V30" s="340"/>
      <c r="W30" s="340"/>
      <c r="X30" s="340"/>
      <c r="Y30" s="340"/>
      <c r="Z30" s="342"/>
      <c r="AA30" s="340"/>
      <c r="AB30" s="340"/>
      <c r="AC30" s="340"/>
      <c r="AD30" s="344"/>
      <c r="AE30" s="353"/>
      <c r="AF30" s="67"/>
    </row>
    <row r="31" spans="1:32" s="56" customFormat="1" ht="60.75" customHeight="1" x14ac:dyDescent="0.3">
      <c r="A31" s="63"/>
      <c r="B31" s="352"/>
      <c r="C31" s="776"/>
      <c r="D31" s="776"/>
      <c r="E31" s="776"/>
      <c r="F31" s="776"/>
      <c r="G31" s="357"/>
      <c r="H31" s="340"/>
      <c r="I31" s="296" t="s">
        <v>86</v>
      </c>
      <c r="J31" s="341"/>
      <c r="K31" s="296" t="s">
        <v>87</v>
      </c>
      <c r="L31" s="341"/>
      <c r="M31" s="296" t="s">
        <v>44</v>
      </c>
      <c r="N31" s="341"/>
      <c r="O31" s="296" t="s">
        <v>45</v>
      </c>
      <c r="P31" s="341"/>
      <c r="Q31" s="296" t="s">
        <v>9</v>
      </c>
      <c r="R31" s="340"/>
      <c r="S31" s="272" t="s">
        <v>10</v>
      </c>
      <c r="T31" s="341"/>
      <c r="U31" s="296" t="s">
        <v>94</v>
      </c>
      <c r="V31" s="360"/>
      <c r="W31" s="296" t="s">
        <v>2</v>
      </c>
      <c r="X31" s="340"/>
      <c r="Y31" s="340"/>
      <c r="Z31" s="342"/>
      <c r="AA31" s="340"/>
      <c r="AB31" s="340"/>
      <c r="AC31" s="340"/>
      <c r="AD31" s="344"/>
      <c r="AE31" s="353"/>
      <c r="AF31" s="67"/>
    </row>
    <row r="32" spans="1:32" s="56" customFormat="1" ht="15" customHeight="1" x14ac:dyDescent="0.3">
      <c r="A32" s="63"/>
      <c r="B32" s="352"/>
      <c r="C32" s="345"/>
      <c r="D32" s="345"/>
      <c r="E32" s="345"/>
      <c r="F32" s="345"/>
      <c r="G32" s="345"/>
      <c r="H32" s="340"/>
      <c r="I32" s="341"/>
      <c r="J32" s="340"/>
      <c r="K32" s="341"/>
      <c r="L32" s="340"/>
      <c r="M32" s="341"/>
      <c r="N32" s="340"/>
      <c r="O32" s="341"/>
      <c r="P32" s="340"/>
      <c r="Q32" s="341"/>
      <c r="R32" s="340"/>
      <c r="S32" s="341"/>
      <c r="T32" s="340"/>
      <c r="U32" s="341"/>
      <c r="V32" s="340"/>
      <c r="W32" s="341"/>
      <c r="X32" s="340"/>
      <c r="Y32" s="340"/>
      <c r="Z32" s="342"/>
      <c r="AA32" s="340"/>
      <c r="AB32" s="340"/>
      <c r="AC32" s="340"/>
      <c r="AD32" s="340"/>
      <c r="AE32" s="353"/>
      <c r="AF32" s="67"/>
    </row>
    <row r="33" spans="1:33" s="56" customFormat="1" ht="15" customHeight="1" x14ac:dyDescent="0.3">
      <c r="A33" s="63"/>
      <c r="B33" s="352"/>
      <c r="C33" s="771" t="s">
        <v>955</v>
      </c>
      <c r="D33" s="791"/>
      <c r="E33" s="791"/>
      <c r="F33" s="791"/>
      <c r="G33" s="357"/>
      <c r="H33" s="340"/>
      <c r="I33" s="340"/>
      <c r="J33" s="340"/>
      <c r="K33" s="340"/>
      <c r="L33" s="340"/>
      <c r="M33" s="340"/>
      <c r="N33" s="340"/>
      <c r="O33" s="340"/>
      <c r="P33" s="340"/>
      <c r="Q33" s="340"/>
      <c r="R33" s="340"/>
      <c r="S33" s="340"/>
      <c r="T33" s="340"/>
      <c r="U33" s="340"/>
      <c r="V33" s="340"/>
      <c r="W33" s="340"/>
      <c r="X33" s="340"/>
      <c r="Y33" s="825"/>
      <c r="Z33" s="826"/>
      <c r="AA33" s="826"/>
      <c r="AB33" s="826"/>
      <c r="AC33" s="340"/>
      <c r="AD33" s="344"/>
      <c r="AE33" s="353"/>
      <c r="AF33" s="67"/>
    </row>
    <row r="34" spans="1:33" s="56" customFormat="1" ht="15" customHeight="1" x14ac:dyDescent="0.3">
      <c r="A34" s="63"/>
      <c r="B34" s="352"/>
      <c r="C34" s="791"/>
      <c r="D34" s="791"/>
      <c r="E34" s="791"/>
      <c r="F34" s="791"/>
      <c r="G34" s="357"/>
      <c r="H34" s="340"/>
      <c r="I34" s="340"/>
      <c r="J34" s="340"/>
      <c r="K34" s="340"/>
      <c r="L34" s="340"/>
      <c r="M34" s="340"/>
      <c r="N34" s="340"/>
      <c r="O34" s="340"/>
      <c r="P34" s="340"/>
      <c r="Q34" s="340"/>
      <c r="R34" s="340"/>
      <c r="S34" s="340"/>
      <c r="T34" s="340"/>
      <c r="U34" s="340"/>
      <c r="V34" s="340"/>
      <c r="W34" s="340"/>
      <c r="X34" s="340"/>
      <c r="Y34" s="826"/>
      <c r="Z34" s="826"/>
      <c r="AA34" s="826"/>
      <c r="AB34" s="826"/>
      <c r="AC34" s="340"/>
      <c r="AD34" s="344"/>
      <c r="AE34" s="353"/>
      <c r="AF34" s="67"/>
    </row>
    <row r="35" spans="1:33" s="56" customFormat="1" ht="22.5" customHeight="1" x14ac:dyDescent="0.3">
      <c r="A35" s="63"/>
      <c r="B35" s="352"/>
      <c r="C35" s="771" t="s">
        <v>1049</v>
      </c>
      <c r="D35" s="791"/>
      <c r="E35" s="791"/>
      <c r="F35" s="791"/>
      <c r="G35" s="357"/>
      <c r="H35" s="340"/>
      <c r="I35" s="729"/>
      <c r="J35" s="585"/>
      <c r="K35" s="729"/>
      <c r="L35" s="585"/>
      <c r="M35" s="729"/>
      <c r="N35" s="585"/>
      <c r="O35" s="729"/>
      <c r="P35" s="585"/>
      <c r="Q35" s="729"/>
      <c r="R35" s="585"/>
      <c r="S35" s="729"/>
      <c r="T35" s="585"/>
      <c r="U35" s="729"/>
      <c r="V35" s="585"/>
      <c r="W35" s="731">
        <f>SUM(I35:U35)</f>
        <v>0</v>
      </c>
      <c r="X35" s="340"/>
      <c r="Y35" s="826"/>
      <c r="Z35" s="826"/>
      <c r="AA35" s="826"/>
      <c r="AB35" s="826"/>
      <c r="AC35" s="340"/>
      <c r="AD35" s="47" t="str">
        <f>IF(OR(I35="",K35="",M35="",O35="",Q35="",S35="",U35=""),"Incomplete","Complete")</f>
        <v>Incomplete</v>
      </c>
      <c r="AE35" s="353"/>
      <c r="AF35" s="67"/>
    </row>
    <row r="36" spans="1:33" s="56" customFormat="1" ht="15" customHeight="1" x14ac:dyDescent="0.3">
      <c r="A36" s="63"/>
      <c r="B36" s="352"/>
      <c r="C36" s="345"/>
      <c r="D36" s="345"/>
      <c r="E36" s="345"/>
      <c r="F36" s="345"/>
      <c r="G36" s="345"/>
      <c r="H36" s="340"/>
      <c r="I36" s="585"/>
      <c r="J36" s="585"/>
      <c r="K36" s="585"/>
      <c r="L36" s="585"/>
      <c r="M36" s="585"/>
      <c r="N36" s="585"/>
      <c r="O36" s="585"/>
      <c r="P36" s="585"/>
      <c r="Q36" s="585"/>
      <c r="R36" s="585"/>
      <c r="S36" s="585"/>
      <c r="T36" s="585"/>
      <c r="U36" s="585"/>
      <c r="V36" s="585"/>
      <c r="W36" s="585"/>
      <c r="X36" s="340"/>
      <c r="Y36" s="361"/>
      <c r="Z36" s="361"/>
      <c r="AA36" s="361"/>
      <c r="AB36" s="361"/>
      <c r="AC36" s="340"/>
      <c r="AD36" s="340"/>
      <c r="AE36" s="353"/>
      <c r="AF36" s="67"/>
    </row>
    <row r="37" spans="1:33" s="56" customFormat="1" ht="27.75" customHeight="1" x14ac:dyDescent="0.3">
      <c r="A37" s="63"/>
      <c r="B37" s="352"/>
      <c r="C37" s="771" t="s">
        <v>1047</v>
      </c>
      <c r="D37" s="791"/>
      <c r="E37" s="791"/>
      <c r="F37" s="791"/>
      <c r="G37" s="345"/>
      <c r="H37" s="340"/>
      <c r="I37" s="729"/>
      <c r="J37" s="585"/>
      <c r="K37" s="729"/>
      <c r="L37" s="585"/>
      <c r="M37" s="729"/>
      <c r="N37" s="585"/>
      <c r="O37" s="729"/>
      <c r="P37" s="585"/>
      <c r="Q37" s="729"/>
      <c r="R37" s="585"/>
      <c r="S37" s="729"/>
      <c r="T37" s="585"/>
      <c r="U37" s="729"/>
      <c r="V37" s="585"/>
      <c r="W37" s="731">
        <f>SUM(I37:U37)</f>
        <v>0</v>
      </c>
      <c r="X37" s="340"/>
      <c r="Y37" s="361"/>
      <c r="Z37" s="361"/>
      <c r="AA37" s="361"/>
      <c r="AB37" s="361"/>
      <c r="AC37" s="340"/>
      <c r="AD37" s="47" t="str">
        <f>IF(OR(I37="",K37="",M37="",O37="",Q37="",S37="",U37=""),"Incomplete","Complete")</f>
        <v>Incomplete</v>
      </c>
      <c r="AE37" s="353"/>
      <c r="AF37" s="67"/>
    </row>
    <row r="38" spans="1:33" s="56" customFormat="1" ht="15" customHeight="1" x14ac:dyDescent="0.3">
      <c r="A38" s="63"/>
      <c r="B38" s="352"/>
      <c r="C38" s="345"/>
      <c r="D38" s="345"/>
      <c r="E38" s="345"/>
      <c r="F38" s="345"/>
      <c r="G38" s="345"/>
      <c r="H38" s="340"/>
      <c r="I38" s="585"/>
      <c r="J38" s="585"/>
      <c r="K38" s="585"/>
      <c r="L38" s="585"/>
      <c r="M38" s="585"/>
      <c r="N38" s="585"/>
      <c r="O38" s="585"/>
      <c r="P38" s="585"/>
      <c r="Q38" s="585"/>
      <c r="R38" s="585"/>
      <c r="S38" s="585"/>
      <c r="T38" s="585"/>
      <c r="U38" s="585"/>
      <c r="V38" s="585"/>
      <c r="W38" s="585"/>
      <c r="X38" s="340"/>
      <c r="Y38" s="361"/>
      <c r="Z38" s="361"/>
      <c r="AA38" s="361"/>
      <c r="AB38" s="361"/>
      <c r="AC38" s="340"/>
      <c r="AD38" s="340"/>
      <c r="AE38" s="353"/>
      <c r="AF38" s="67"/>
    </row>
    <row r="39" spans="1:33" s="56" customFormat="1" ht="24.75" customHeight="1" x14ac:dyDescent="0.3">
      <c r="A39" s="63"/>
      <c r="B39" s="352"/>
      <c r="C39" s="771" t="s">
        <v>1048</v>
      </c>
      <c r="D39" s="791"/>
      <c r="E39" s="791"/>
      <c r="F39" s="791"/>
      <c r="G39" s="345"/>
      <c r="H39" s="340"/>
      <c r="I39" s="729"/>
      <c r="J39" s="585"/>
      <c r="K39" s="729"/>
      <c r="L39" s="585"/>
      <c r="M39" s="729"/>
      <c r="N39" s="585"/>
      <c r="O39" s="729"/>
      <c r="P39" s="585"/>
      <c r="Q39" s="729"/>
      <c r="R39" s="585"/>
      <c r="S39" s="729"/>
      <c r="T39" s="585"/>
      <c r="U39" s="729"/>
      <c r="V39" s="585"/>
      <c r="W39" s="731">
        <f>SUM(I39:U39)</f>
        <v>0</v>
      </c>
      <c r="X39" s="340"/>
      <c r="Y39" s="361"/>
      <c r="Z39" s="361"/>
      <c r="AA39" s="361"/>
      <c r="AB39" s="361"/>
      <c r="AC39" s="340"/>
      <c r="AD39" s="47" t="str">
        <f>IF(OR(I39="",K39="",M39="",O39="",Q39="",S39="",U39=""),"Incomplete","Complete")</f>
        <v>Incomplete</v>
      </c>
      <c r="AE39" s="353"/>
      <c r="AF39" s="67"/>
    </row>
    <row r="40" spans="1:33" s="56" customFormat="1" ht="15" customHeight="1" x14ac:dyDescent="0.3">
      <c r="A40" s="63"/>
      <c r="B40" s="352"/>
      <c r="C40" s="345"/>
      <c r="D40" s="345"/>
      <c r="E40" s="345"/>
      <c r="F40" s="345"/>
      <c r="G40" s="345"/>
      <c r="H40" s="340"/>
      <c r="I40" s="585"/>
      <c r="J40" s="585"/>
      <c r="K40" s="585"/>
      <c r="L40" s="585"/>
      <c r="M40" s="585"/>
      <c r="N40" s="585"/>
      <c r="O40" s="585"/>
      <c r="P40" s="585"/>
      <c r="Q40" s="585"/>
      <c r="R40" s="585"/>
      <c r="S40" s="585"/>
      <c r="T40" s="585"/>
      <c r="U40" s="585"/>
      <c r="V40" s="585"/>
      <c r="W40" s="585"/>
      <c r="X40" s="340"/>
      <c r="Y40" s="361"/>
      <c r="Z40" s="361"/>
      <c r="AA40" s="361"/>
      <c r="AB40" s="361"/>
      <c r="AC40" s="340"/>
      <c r="AD40" s="340"/>
      <c r="AE40" s="353"/>
      <c r="AF40" s="67"/>
    </row>
    <row r="41" spans="1:33" s="56" customFormat="1" ht="25.5" customHeight="1" x14ac:dyDescent="0.3">
      <c r="A41" s="63"/>
      <c r="B41" s="352"/>
      <c r="C41" s="345"/>
      <c r="D41" s="345"/>
      <c r="E41" s="345"/>
      <c r="F41" s="345"/>
      <c r="G41" s="345" t="s">
        <v>942</v>
      </c>
      <c r="H41" s="340"/>
      <c r="I41" s="731">
        <f>SUM(I35,I37,I39)</f>
        <v>0</v>
      </c>
      <c r="J41" s="587"/>
      <c r="K41" s="731">
        <f>SUM(K35,K37,K39)</f>
        <v>0</v>
      </c>
      <c r="L41" s="587"/>
      <c r="M41" s="731">
        <f>SUM(M35,M37,M39)</f>
        <v>0</v>
      </c>
      <c r="N41" s="587"/>
      <c r="O41" s="731">
        <f>SUM(O35,O37,O39)</f>
        <v>0</v>
      </c>
      <c r="P41" s="587"/>
      <c r="Q41" s="731">
        <f>SUM(Q35,Q37,Q39)</f>
        <v>0</v>
      </c>
      <c r="R41" s="587"/>
      <c r="S41" s="731">
        <f>SUM(S35,S37,S39)</f>
        <v>0</v>
      </c>
      <c r="T41" s="587"/>
      <c r="U41" s="731">
        <f>SUM(U35,U37,U39)</f>
        <v>0</v>
      </c>
      <c r="V41" s="587"/>
      <c r="W41" s="731">
        <f>SUM(W35,W37,W39)</f>
        <v>0</v>
      </c>
      <c r="X41" s="340"/>
      <c r="Y41" s="361"/>
      <c r="Z41" s="361"/>
      <c r="AA41" s="361"/>
      <c r="AB41" s="361"/>
      <c r="AC41" s="340"/>
      <c r="AD41" s="340"/>
      <c r="AE41" s="353"/>
      <c r="AF41" s="67"/>
    </row>
    <row r="42" spans="1:33" s="56" customFormat="1" ht="15" customHeight="1" x14ac:dyDescent="0.3">
      <c r="A42" s="63"/>
      <c r="B42" s="352"/>
      <c r="C42" s="340"/>
      <c r="D42" s="340"/>
      <c r="E42" s="340"/>
      <c r="F42" s="340"/>
      <c r="G42" s="357"/>
      <c r="H42" s="340"/>
      <c r="I42" s="340"/>
      <c r="J42" s="340"/>
      <c r="K42" s="340"/>
      <c r="L42" s="340"/>
      <c r="M42" s="340"/>
      <c r="N42" s="340"/>
      <c r="O42" s="340"/>
      <c r="P42" s="340"/>
      <c r="Q42" s="340"/>
      <c r="R42" s="340"/>
      <c r="S42" s="340"/>
      <c r="T42" s="340"/>
      <c r="U42" s="340"/>
      <c r="V42" s="340"/>
      <c r="W42" s="340"/>
      <c r="X42" s="340"/>
      <c r="Y42" s="825"/>
      <c r="Z42" s="826"/>
      <c r="AA42" s="826"/>
      <c r="AB42" s="826"/>
      <c r="AC42" s="340"/>
      <c r="AD42" s="344"/>
      <c r="AE42" s="353"/>
      <c r="AF42" s="67"/>
    </row>
    <row r="43" spans="1:33" s="56" customFormat="1" ht="27" customHeight="1" x14ac:dyDescent="0.3">
      <c r="A43" s="63"/>
      <c r="B43" s="352"/>
      <c r="C43" s="340" t="s">
        <v>1171</v>
      </c>
      <c r="D43" s="340"/>
      <c r="E43" s="340"/>
      <c r="F43" s="340"/>
      <c r="G43" s="357"/>
      <c r="H43" s="340"/>
      <c r="I43" s="729"/>
      <c r="J43" s="340"/>
      <c r="K43" s="729"/>
      <c r="L43" s="340"/>
      <c r="M43" s="729"/>
      <c r="N43" s="340"/>
      <c r="O43" s="729"/>
      <c r="P43" s="340"/>
      <c r="Q43" s="729"/>
      <c r="R43" s="340"/>
      <c r="S43" s="729"/>
      <c r="T43" s="340"/>
      <c r="U43" s="729"/>
      <c r="V43" s="340"/>
      <c r="W43" s="731">
        <f>SUM(I43:U43)</f>
        <v>0</v>
      </c>
      <c r="X43" s="340"/>
      <c r="Y43" s="636"/>
      <c r="Z43" s="636"/>
      <c r="AA43" s="636"/>
      <c r="AB43" s="636"/>
      <c r="AC43" s="340"/>
      <c r="AD43" s="47" t="str">
        <f>IF(OR(I43="",K43="",M43="",O43="",Q43="",S43="",U43=""),"Incomplete","Complete")</f>
        <v>Incomplete</v>
      </c>
      <c r="AE43" s="353"/>
      <c r="AF43" s="67"/>
    </row>
    <row r="44" spans="1:33" s="56" customFormat="1" ht="15" customHeight="1" x14ac:dyDescent="0.3">
      <c r="A44" s="63"/>
      <c r="B44" s="352"/>
      <c r="C44" s="340"/>
      <c r="D44" s="340"/>
      <c r="E44" s="340"/>
      <c r="F44" s="340"/>
      <c r="G44" s="357"/>
      <c r="H44" s="340"/>
      <c r="I44" s="340"/>
      <c r="J44" s="340"/>
      <c r="K44" s="340"/>
      <c r="L44" s="340"/>
      <c r="M44" s="340"/>
      <c r="N44" s="340"/>
      <c r="O44" s="340"/>
      <c r="P44" s="340"/>
      <c r="Q44" s="340"/>
      <c r="R44" s="340"/>
      <c r="S44" s="340"/>
      <c r="T44" s="340"/>
      <c r="U44" s="340"/>
      <c r="V44" s="340"/>
      <c r="W44" s="340"/>
      <c r="X44" s="340"/>
      <c r="Y44" s="636"/>
      <c r="Z44" s="636"/>
      <c r="AA44" s="636"/>
      <c r="AB44" s="636"/>
      <c r="AC44" s="340"/>
      <c r="AD44" s="344"/>
      <c r="AE44" s="353"/>
      <c r="AF44" s="67"/>
    </row>
    <row r="45" spans="1:33" s="56" customFormat="1" ht="15" customHeight="1" thickBot="1" x14ac:dyDescent="0.35">
      <c r="A45" s="63"/>
      <c r="B45" s="354"/>
      <c r="C45" s="362"/>
      <c r="D45" s="362"/>
      <c r="E45" s="362"/>
      <c r="F45" s="362"/>
      <c r="G45" s="363"/>
      <c r="H45" s="355"/>
      <c r="I45" s="355"/>
      <c r="J45" s="355"/>
      <c r="K45" s="355"/>
      <c r="L45" s="355"/>
      <c r="M45" s="355"/>
      <c r="N45" s="355"/>
      <c r="O45" s="355"/>
      <c r="P45" s="355"/>
      <c r="Q45" s="355"/>
      <c r="R45" s="355"/>
      <c r="S45" s="355"/>
      <c r="T45" s="355"/>
      <c r="U45" s="355"/>
      <c r="V45" s="355"/>
      <c r="W45" s="355"/>
      <c r="X45" s="355"/>
      <c r="Y45" s="355"/>
      <c r="Z45" s="364"/>
      <c r="AA45" s="355"/>
      <c r="AB45" s="355"/>
      <c r="AC45" s="355"/>
      <c r="AD45" s="355"/>
      <c r="AE45" s="356"/>
      <c r="AF45" s="67"/>
    </row>
    <row r="46" spans="1:33" s="56" customFormat="1" ht="15" customHeight="1" x14ac:dyDescent="0.3">
      <c r="A46" s="63"/>
      <c r="B46" s="64"/>
      <c r="C46" s="64"/>
      <c r="D46" s="64"/>
      <c r="E46" s="64"/>
      <c r="F46" s="64"/>
      <c r="G46" s="64"/>
      <c r="H46" s="64"/>
      <c r="I46" s="66"/>
      <c r="J46" s="64"/>
      <c r="K46" s="64"/>
      <c r="L46" s="64"/>
      <c r="M46" s="64"/>
      <c r="N46" s="64"/>
      <c r="O46" s="64"/>
      <c r="P46" s="64"/>
      <c r="Q46" s="64"/>
      <c r="R46" s="64"/>
      <c r="S46" s="64"/>
      <c r="T46" s="64"/>
      <c r="U46" s="64"/>
      <c r="V46" s="64"/>
      <c r="W46" s="64"/>
      <c r="X46" s="64"/>
      <c r="Y46" s="64"/>
      <c r="Z46" s="64"/>
      <c r="AA46" s="64"/>
      <c r="AB46" s="64"/>
      <c r="AC46" s="64"/>
      <c r="AD46" s="64"/>
      <c r="AE46" s="64"/>
      <c r="AF46" s="182"/>
      <c r="AG46" s="66"/>
    </row>
    <row r="47" spans="1:33" s="56" customFormat="1" ht="15" customHeight="1" thickBot="1" x14ac:dyDescent="0.35">
      <c r="A47" s="63"/>
      <c r="B47" s="64"/>
      <c r="C47" s="64"/>
      <c r="D47" s="64"/>
      <c r="E47" s="64"/>
      <c r="F47" s="64"/>
      <c r="G47" s="64"/>
      <c r="H47" s="64"/>
      <c r="I47" s="66"/>
      <c r="J47" s="64"/>
      <c r="K47" s="64"/>
      <c r="L47" s="64"/>
      <c r="M47" s="64"/>
      <c r="N47" s="64"/>
      <c r="O47" s="64"/>
      <c r="P47" s="64"/>
      <c r="Q47" s="64"/>
      <c r="R47" s="64"/>
      <c r="S47" s="64"/>
      <c r="T47" s="64"/>
      <c r="U47" s="64"/>
      <c r="V47" s="64"/>
      <c r="W47" s="64"/>
      <c r="X47" s="64"/>
      <c r="Y47" s="64"/>
      <c r="Z47" s="64"/>
      <c r="AA47" s="64"/>
      <c r="AB47" s="64"/>
      <c r="AC47" s="64"/>
      <c r="AD47" s="64"/>
      <c r="AE47" s="64"/>
      <c r="AF47" s="182"/>
      <c r="AG47" s="66"/>
    </row>
    <row r="48" spans="1:33" s="56" customFormat="1" ht="15" customHeight="1" thickBot="1" x14ac:dyDescent="0.35">
      <c r="A48" s="63"/>
      <c r="B48" s="259"/>
      <c r="C48" s="260" t="s">
        <v>1093</v>
      </c>
      <c r="D48" s="260"/>
      <c r="E48" s="261"/>
      <c r="F48" s="261"/>
      <c r="G48" s="261"/>
      <c r="H48" s="261"/>
      <c r="I48" s="271"/>
      <c r="J48" s="261"/>
      <c r="K48" s="261"/>
      <c r="L48" s="261"/>
      <c r="M48" s="261"/>
      <c r="N48" s="261"/>
      <c r="O48" s="261"/>
      <c r="P48" s="261"/>
      <c r="Q48" s="261"/>
      <c r="R48" s="261"/>
      <c r="S48" s="261"/>
      <c r="T48" s="261"/>
      <c r="U48" s="261"/>
      <c r="V48" s="261"/>
      <c r="W48" s="261"/>
      <c r="X48" s="261"/>
      <c r="Y48" s="261"/>
      <c r="Z48" s="261"/>
      <c r="AA48" s="261"/>
      <c r="AB48" s="262"/>
      <c r="AC48" s="261"/>
      <c r="AD48" s="261"/>
      <c r="AE48" s="263"/>
      <c r="AF48" s="67"/>
    </row>
    <row r="49" spans="1:33" s="56" customFormat="1" ht="15" customHeight="1" x14ac:dyDescent="0.3">
      <c r="A49" s="63"/>
      <c r="B49" s="370"/>
      <c r="C49" s="371"/>
      <c r="D49" s="371"/>
      <c r="E49" s="372"/>
      <c r="F49" s="372"/>
      <c r="G49" s="372"/>
      <c r="H49" s="372"/>
      <c r="I49" s="373"/>
      <c r="J49" s="372"/>
      <c r="K49" s="372"/>
      <c r="L49" s="372"/>
      <c r="M49" s="372"/>
      <c r="N49" s="372"/>
      <c r="O49" s="372"/>
      <c r="P49" s="372"/>
      <c r="Q49" s="372"/>
      <c r="R49" s="372"/>
      <c r="S49" s="372"/>
      <c r="T49" s="372"/>
      <c r="U49" s="372"/>
      <c r="V49" s="372"/>
      <c r="W49" s="372"/>
      <c r="X49" s="372"/>
      <c r="Y49" s="372"/>
      <c r="Z49" s="372"/>
      <c r="AA49" s="372"/>
      <c r="AB49" s="374"/>
      <c r="AC49" s="372"/>
      <c r="AD49" s="372"/>
      <c r="AE49" s="375"/>
      <c r="AF49" s="67"/>
    </row>
    <row r="50" spans="1:33" s="56" customFormat="1" ht="129" customHeight="1" x14ac:dyDescent="0.3">
      <c r="A50" s="63"/>
      <c r="B50" s="376"/>
      <c r="C50" s="771" t="s">
        <v>1325</v>
      </c>
      <c r="D50" s="776"/>
      <c r="E50" s="776"/>
      <c r="F50" s="776"/>
      <c r="G50" s="776"/>
      <c r="H50" s="776"/>
      <c r="I50" s="776"/>
      <c r="J50" s="377"/>
      <c r="K50" s="801"/>
      <c r="L50" s="802"/>
      <c r="M50" s="802"/>
      <c r="N50" s="802"/>
      <c r="O50" s="802"/>
      <c r="P50" s="802"/>
      <c r="Q50" s="802"/>
      <c r="R50" s="802"/>
      <c r="S50" s="802"/>
      <c r="T50" s="802"/>
      <c r="U50" s="802"/>
      <c r="V50" s="802"/>
      <c r="W50" s="802"/>
      <c r="X50" s="802"/>
      <c r="Y50" s="802"/>
      <c r="Z50" s="802"/>
      <c r="AA50" s="802"/>
      <c r="AB50" s="803"/>
      <c r="AC50" s="340"/>
      <c r="AD50" s="340"/>
      <c r="AE50" s="378"/>
      <c r="AF50" s="67"/>
    </row>
    <row r="51" spans="1:33" s="56" customFormat="1" ht="15" customHeight="1" x14ac:dyDescent="0.3">
      <c r="A51" s="63"/>
      <c r="B51" s="376"/>
      <c r="C51" s="776"/>
      <c r="D51" s="776"/>
      <c r="E51" s="776"/>
      <c r="F51" s="776"/>
      <c r="G51" s="776"/>
      <c r="H51" s="776"/>
      <c r="I51" s="776"/>
      <c r="J51" s="728"/>
      <c r="K51" s="728"/>
      <c r="L51" s="728"/>
      <c r="M51" s="728"/>
      <c r="N51" s="728"/>
      <c r="O51" s="728"/>
      <c r="P51" s="728"/>
      <c r="Q51" s="728"/>
      <c r="R51" s="728"/>
      <c r="S51" s="728"/>
      <c r="T51" s="728"/>
      <c r="U51" s="728"/>
      <c r="V51" s="728"/>
      <c r="W51" s="728"/>
      <c r="X51" s="728"/>
      <c r="Y51" s="728"/>
      <c r="Z51" s="728"/>
      <c r="AA51" s="728"/>
      <c r="AB51" s="728"/>
      <c r="AC51" s="728"/>
      <c r="AD51" s="340"/>
      <c r="AE51" s="378"/>
      <c r="AF51" s="67"/>
    </row>
    <row r="52" spans="1:33" s="56" customFormat="1" ht="15" customHeight="1" thickBot="1" x14ac:dyDescent="0.35">
      <c r="A52" s="63"/>
      <c r="B52" s="379"/>
      <c r="C52" s="362"/>
      <c r="D52" s="362"/>
      <c r="E52" s="362"/>
      <c r="F52" s="362"/>
      <c r="G52" s="362"/>
      <c r="H52" s="362"/>
      <c r="I52" s="380"/>
      <c r="J52" s="362"/>
      <c r="K52" s="362"/>
      <c r="L52" s="362"/>
      <c r="M52" s="362"/>
      <c r="N52" s="362"/>
      <c r="O52" s="362"/>
      <c r="P52" s="362"/>
      <c r="Q52" s="362"/>
      <c r="R52" s="362"/>
      <c r="S52" s="362"/>
      <c r="T52" s="362"/>
      <c r="U52" s="362"/>
      <c r="V52" s="362"/>
      <c r="W52" s="362"/>
      <c r="X52" s="362"/>
      <c r="Y52" s="362"/>
      <c r="Z52" s="362"/>
      <c r="AA52" s="362"/>
      <c r="AB52" s="381"/>
      <c r="AC52" s="362"/>
      <c r="AD52" s="362"/>
      <c r="AE52" s="382"/>
      <c r="AF52" s="67"/>
    </row>
    <row r="53" spans="1:33" s="56" customFormat="1" ht="15" customHeight="1" x14ac:dyDescent="0.3">
      <c r="A53" s="63"/>
      <c r="B53" s="64"/>
      <c r="C53" s="64"/>
      <c r="D53" s="64"/>
      <c r="E53" s="64"/>
      <c r="F53" s="64"/>
      <c r="G53" s="64"/>
      <c r="H53" s="64"/>
      <c r="I53" s="66"/>
      <c r="J53" s="66"/>
      <c r="K53" s="66"/>
      <c r="L53" s="66"/>
      <c r="M53" s="66"/>
      <c r="N53" s="66"/>
      <c r="O53" s="66"/>
      <c r="P53" s="66"/>
      <c r="Q53" s="66"/>
      <c r="R53" s="66"/>
      <c r="S53" s="66"/>
      <c r="T53" s="66"/>
      <c r="U53" s="66"/>
      <c r="V53" s="66"/>
      <c r="W53" s="66"/>
      <c r="X53" s="66"/>
      <c r="Y53" s="66"/>
      <c r="Z53" s="66"/>
      <c r="AA53" s="66"/>
      <c r="AB53" s="66"/>
      <c r="AC53" s="66"/>
      <c r="AD53" s="66"/>
      <c r="AE53" s="64"/>
      <c r="AF53" s="182"/>
      <c r="AG53" s="66"/>
    </row>
    <row r="54" spans="1:33" s="56" customFormat="1" ht="15" customHeight="1" thickBot="1" x14ac:dyDescent="0.35">
      <c r="A54" s="74"/>
      <c r="B54" s="75"/>
      <c r="C54" s="75"/>
      <c r="D54" s="75"/>
      <c r="E54" s="75"/>
      <c r="F54" s="75"/>
      <c r="G54" s="75"/>
      <c r="H54" s="75"/>
      <c r="I54" s="76"/>
      <c r="J54" s="76"/>
      <c r="K54" s="76"/>
      <c r="L54" s="76"/>
      <c r="M54" s="76"/>
      <c r="N54" s="76"/>
      <c r="O54" s="76"/>
      <c r="P54" s="76"/>
      <c r="Q54" s="76"/>
      <c r="R54" s="76"/>
      <c r="S54" s="76"/>
      <c r="T54" s="76"/>
      <c r="U54" s="76"/>
      <c r="V54" s="76"/>
      <c r="W54" s="76"/>
      <c r="X54" s="76"/>
      <c r="Y54" s="76"/>
      <c r="Z54" s="76"/>
      <c r="AA54" s="76"/>
      <c r="AB54" s="76"/>
      <c r="AC54" s="75"/>
      <c r="AD54" s="76"/>
      <c r="AE54" s="76"/>
      <c r="AF54" s="77"/>
    </row>
    <row r="55" spans="1:33" x14ac:dyDescent="0.3"/>
    <row r="56" spans="1:33" x14ac:dyDescent="0.3"/>
    <row r="57" spans="1:33" x14ac:dyDescent="0.3"/>
    <row r="58" spans="1:33" x14ac:dyDescent="0.3"/>
    <row r="59" spans="1:33" x14ac:dyDescent="0.3"/>
    <row r="60" spans="1:33" x14ac:dyDescent="0.3"/>
    <row r="61" spans="1:33" x14ac:dyDescent="0.3"/>
  </sheetData>
  <sheetProtection algorithmName="SHA-512" hashValue="zwP/blFlO+epKtPdlWUXKvQ3gLI/nBKi7AIWfX9N2PWOh7tewzFBanaYM4f4dcl+UoO4JOtddC2C4KKMh0uVvA==" saltValue="uOODZe5sprjhkUI3BcVujA==" spinCount="100000" sheet="1"/>
  <mergeCells count="18">
    <mergeCell ref="AA6:AC6"/>
    <mergeCell ref="C12:F13"/>
    <mergeCell ref="C30:F31"/>
    <mergeCell ref="C33:F34"/>
    <mergeCell ref="C15:F15"/>
    <mergeCell ref="C16:F16"/>
    <mergeCell ref="C18:F18"/>
    <mergeCell ref="C20:F20"/>
    <mergeCell ref="C24:F24"/>
    <mergeCell ref="C35:F35"/>
    <mergeCell ref="C37:F37"/>
    <mergeCell ref="C50:I51"/>
    <mergeCell ref="Y15:AB16"/>
    <mergeCell ref="Y23:AB24"/>
    <mergeCell ref="Y33:AB35"/>
    <mergeCell ref="C39:F39"/>
    <mergeCell ref="Y42:AB42"/>
    <mergeCell ref="K50:AB50"/>
  </mergeCells>
  <conditionalFormatting sqref="A6:E6 A1:XFD5 G6:XFD6 A7:XFD15 A51:XFD1048576 A50:K50 AC50:XFD50 A36:XFD36 A35:H35 J35 A17:XFD17 A16:H16 J16 L16 N16 P16 R16 T16 V16:XFD16 A19:XFD19 A18:H18 V18:XFD18 T18 R18 P18 N18 L18 J18 A21:XFD23 A20:H20 J20 L20 N20 P20 R20 T20 V20:XFD20 A25:XFD34 A24:H24 V24:XFD24 T24 R24 P24 N24 L24 J24 L35 N35 P35 R35 T35 V35:XFD35 A38:XFD38 A37:H37 V37:XFD37 T37 R37 P37 N37 L37 J37 A40:XFD42 A39:H39 J39 L39 N39 P39 R39 T39 V39:XFD39 A44:XFD49 A43:H43 V43:XFD43 T43 R43 P43 J43 L43 N43">
    <cfRule type="expression" dxfId="601" priority="68" stopIfTrue="1">
      <formula>$E$6="No"</formula>
    </cfRule>
  </conditionalFormatting>
  <conditionalFormatting sqref="AD1:AD1048576">
    <cfRule type="cellIs" dxfId="600" priority="69" operator="equal">
      <formula>"Complete"</formula>
    </cfRule>
    <cfRule type="cellIs" dxfId="599" priority="70" operator="equal">
      <formula>"Incomplete"</formula>
    </cfRule>
  </conditionalFormatting>
  <conditionalFormatting sqref="F6">
    <cfRule type="expression" dxfId="598" priority="60">
      <formula>$E$6="No"</formula>
    </cfRule>
  </conditionalFormatting>
  <conditionalFormatting sqref="I16 I35">
    <cfRule type="expression" dxfId="597" priority="59" stopIfTrue="1">
      <formula>$E$6="No"</formula>
    </cfRule>
  </conditionalFormatting>
  <conditionalFormatting sqref="K16">
    <cfRule type="expression" dxfId="596" priority="58" stopIfTrue="1">
      <formula>$E$6="No"</formula>
    </cfRule>
  </conditionalFormatting>
  <conditionalFormatting sqref="M16">
    <cfRule type="expression" dxfId="595" priority="57" stopIfTrue="1">
      <formula>$E$6="No"</formula>
    </cfRule>
  </conditionalFormatting>
  <conditionalFormatting sqref="O16">
    <cfRule type="expression" dxfId="594" priority="56" stopIfTrue="1">
      <formula>$E$6="No"</formula>
    </cfRule>
  </conditionalFormatting>
  <conditionalFormatting sqref="Q16">
    <cfRule type="expression" dxfId="593" priority="55" stopIfTrue="1">
      <formula>$E$6="No"</formula>
    </cfRule>
  </conditionalFormatting>
  <conditionalFormatting sqref="S16">
    <cfRule type="expression" dxfId="592" priority="54" stopIfTrue="1">
      <formula>$E$6="No"</formula>
    </cfRule>
  </conditionalFormatting>
  <conditionalFormatting sqref="U16">
    <cfRule type="expression" dxfId="591" priority="53" stopIfTrue="1">
      <formula>$E$6="No"</formula>
    </cfRule>
  </conditionalFormatting>
  <conditionalFormatting sqref="U18">
    <cfRule type="expression" dxfId="590" priority="52" stopIfTrue="1">
      <formula>$E$6="No"</formula>
    </cfRule>
  </conditionalFormatting>
  <conditionalFormatting sqref="S18">
    <cfRule type="expression" dxfId="589" priority="51" stopIfTrue="1">
      <formula>$E$6="No"</formula>
    </cfRule>
  </conditionalFormatting>
  <conditionalFormatting sqref="Q18">
    <cfRule type="expression" dxfId="588" priority="50" stopIfTrue="1">
      <formula>$E$6="No"</formula>
    </cfRule>
  </conditionalFormatting>
  <conditionalFormatting sqref="O18">
    <cfRule type="expression" dxfId="587" priority="49" stopIfTrue="1">
      <formula>$E$6="No"</formula>
    </cfRule>
  </conditionalFormatting>
  <conditionalFormatting sqref="M18">
    <cfRule type="expression" dxfId="586" priority="48" stopIfTrue="1">
      <formula>$E$6="No"</formula>
    </cfRule>
  </conditionalFormatting>
  <conditionalFormatting sqref="K18">
    <cfRule type="expression" dxfId="585" priority="47" stopIfTrue="1">
      <formula>$E$6="No"</formula>
    </cfRule>
  </conditionalFormatting>
  <conditionalFormatting sqref="I18">
    <cfRule type="expression" dxfId="584" priority="46" stopIfTrue="1">
      <formula>$E$6="No"</formula>
    </cfRule>
  </conditionalFormatting>
  <conditionalFormatting sqref="I20">
    <cfRule type="expression" dxfId="583" priority="45" stopIfTrue="1">
      <formula>$E$6="No"</formula>
    </cfRule>
  </conditionalFormatting>
  <conditionalFormatting sqref="K20">
    <cfRule type="expression" dxfId="582" priority="44" stopIfTrue="1">
      <formula>$E$6="No"</formula>
    </cfRule>
  </conditionalFormatting>
  <conditionalFormatting sqref="M20">
    <cfRule type="expression" dxfId="581" priority="43" stopIfTrue="1">
      <formula>$E$6="No"</formula>
    </cfRule>
  </conditionalFormatting>
  <conditionalFormatting sqref="O20">
    <cfRule type="expression" dxfId="580" priority="42" stopIfTrue="1">
      <formula>$E$6="No"</formula>
    </cfRule>
  </conditionalFormatting>
  <conditionalFormatting sqref="Q20">
    <cfRule type="expression" dxfId="579" priority="41" stopIfTrue="1">
      <formula>$E$6="No"</formula>
    </cfRule>
  </conditionalFormatting>
  <conditionalFormatting sqref="S20">
    <cfRule type="expression" dxfId="578" priority="40" stopIfTrue="1">
      <formula>$E$6="No"</formula>
    </cfRule>
  </conditionalFormatting>
  <conditionalFormatting sqref="U20">
    <cfRule type="expression" dxfId="577" priority="39" stopIfTrue="1">
      <formula>$E$6="No"</formula>
    </cfRule>
  </conditionalFormatting>
  <conditionalFormatting sqref="U24">
    <cfRule type="expression" dxfId="576" priority="38" stopIfTrue="1">
      <formula>$E$6="No"</formula>
    </cfRule>
  </conditionalFormatting>
  <conditionalFormatting sqref="S24">
    <cfRule type="expression" dxfId="575" priority="37" stopIfTrue="1">
      <formula>$E$6="No"</formula>
    </cfRule>
  </conditionalFormatting>
  <conditionalFormatting sqref="Q24">
    <cfRule type="expression" dxfId="574" priority="36" stopIfTrue="1">
      <formula>$E$6="No"</formula>
    </cfRule>
  </conditionalFormatting>
  <conditionalFormatting sqref="O24">
    <cfRule type="expression" dxfId="573" priority="35" stopIfTrue="1">
      <formula>$E$6="No"</formula>
    </cfRule>
  </conditionalFormatting>
  <conditionalFormatting sqref="M24">
    <cfRule type="expression" dxfId="572" priority="34" stopIfTrue="1">
      <formula>$E$6="No"</formula>
    </cfRule>
  </conditionalFormatting>
  <conditionalFormatting sqref="K24">
    <cfRule type="expression" dxfId="571" priority="33" stopIfTrue="1">
      <formula>$E$6="No"</formula>
    </cfRule>
  </conditionalFormatting>
  <conditionalFormatting sqref="I24">
    <cfRule type="expression" dxfId="570" priority="32" stopIfTrue="1">
      <formula>$E$6="No"</formula>
    </cfRule>
  </conditionalFormatting>
  <conditionalFormatting sqref="K35">
    <cfRule type="expression" dxfId="569" priority="31" stopIfTrue="1">
      <formula>$E$6="No"</formula>
    </cfRule>
  </conditionalFormatting>
  <conditionalFormatting sqref="M35">
    <cfRule type="expression" dxfId="568" priority="30" stopIfTrue="1">
      <formula>$E$6="No"</formula>
    </cfRule>
  </conditionalFormatting>
  <conditionalFormatting sqref="O35">
    <cfRule type="expression" dxfId="567" priority="29" stopIfTrue="1">
      <formula>$E$6="No"</formula>
    </cfRule>
  </conditionalFormatting>
  <conditionalFormatting sqref="Q35">
    <cfRule type="expression" dxfId="566" priority="28" stopIfTrue="1">
      <formula>$E$6="No"</formula>
    </cfRule>
  </conditionalFormatting>
  <conditionalFormatting sqref="S35">
    <cfRule type="expression" dxfId="565" priority="27" stopIfTrue="1">
      <formula>$E$6="No"</formula>
    </cfRule>
  </conditionalFormatting>
  <conditionalFormatting sqref="U35">
    <cfRule type="expression" dxfId="564" priority="26" stopIfTrue="1">
      <formula>$E$6="No"</formula>
    </cfRule>
  </conditionalFormatting>
  <conditionalFormatting sqref="U37">
    <cfRule type="expression" dxfId="563" priority="25" stopIfTrue="1">
      <formula>$E$6="No"</formula>
    </cfRule>
  </conditionalFormatting>
  <conditionalFormatting sqref="S37">
    <cfRule type="expression" dxfId="562" priority="24" stopIfTrue="1">
      <formula>$E$6="No"</formula>
    </cfRule>
  </conditionalFormatting>
  <conditionalFormatting sqref="Q37">
    <cfRule type="expression" dxfId="561" priority="23" stopIfTrue="1">
      <formula>$E$6="No"</formula>
    </cfRule>
  </conditionalFormatting>
  <conditionalFormatting sqref="O37">
    <cfRule type="expression" dxfId="560" priority="22" stopIfTrue="1">
      <formula>$E$6="No"</formula>
    </cfRule>
  </conditionalFormatting>
  <conditionalFormatting sqref="M37">
    <cfRule type="expression" dxfId="559" priority="21" stopIfTrue="1">
      <formula>$E$6="No"</formula>
    </cfRule>
  </conditionalFormatting>
  <conditionalFormatting sqref="K37">
    <cfRule type="expression" dxfId="558" priority="20" stopIfTrue="1">
      <formula>$E$6="No"</formula>
    </cfRule>
  </conditionalFormatting>
  <conditionalFormatting sqref="I37">
    <cfRule type="expression" dxfId="557" priority="19" stopIfTrue="1">
      <formula>$E$6="No"</formula>
    </cfRule>
  </conditionalFormatting>
  <conditionalFormatting sqref="I39">
    <cfRule type="expression" dxfId="556" priority="18" stopIfTrue="1">
      <formula>$E$6="No"</formula>
    </cfRule>
  </conditionalFormatting>
  <conditionalFormatting sqref="K39">
    <cfRule type="expression" dxfId="555" priority="17" stopIfTrue="1">
      <formula>$E$6="No"</formula>
    </cfRule>
  </conditionalFormatting>
  <conditionalFormatting sqref="M39">
    <cfRule type="expression" dxfId="554" priority="16" stopIfTrue="1">
      <formula>$E$6="No"</formula>
    </cfRule>
  </conditionalFormatting>
  <conditionalFormatting sqref="O39">
    <cfRule type="expression" dxfId="553" priority="15" stopIfTrue="1">
      <formula>$E$6="No"</formula>
    </cfRule>
  </conditionalFormatting>
  <conditionalFormatting sqref="Q39">
    <cfRule type="expression" dxfId="552" priority="14" stopIfTrue="1">
      <formula>$E$6="No"</formula>
    </cfRule>
  </conditionalFormatting>
  <conditionalFormatting sqref="S39">
    <cfRule type="expression" dxfId="551" priority="13" stopIfTrue="1">
      <formula>$E$6="No"</formula>
    </cfRule>
  </conditionalFormatting>
  <conditionalFormatting sqref="U39">
    <cfRule type="expression" dxfId="550" priority="12" stopIfTrue="1">
      <formula>$E$6="No"</formula>
    </cfRule>
  </conditionalFormatting>
  <conditionalFormatting sqref="I43">
    <cfRule type="expression" dxfId="549" priority="7" stopIfTrue="1">
      <formula>$E$6="No"</formula>
    </cfRule>
  </conditionalFormatting>
  <conditionalFormatting sqref="K43">
    <cfRule type="expression" dxfId="548" priority="6" stopIfTrue="1">
      <formula>$E$6="No"</formula>
    </cfRule>
  </conditionalFormatting>
  <conditionalFormatting sqref="M43">
    <cfRule type="expression" dxfId="547" priority="5" stopIfTrue="1">
      <formula>$E$6="No"</formula>
    </cfRule>
  </conditionalFormatting>
  <conditionalFormatting sqref="O43">
    <cfRule type="expression" dxfId="546" priority="4" stopIfTrue="1">
      <formula>$E$6="No"</formula>
    </cfRule>
  </conditionalFormatting>
  <conditionalFormatting sqref="Q43">
    <cfRule type="expression" dxfId="545" priority="3" stopIfTrue="1">
      <formula>$E$6="No"</formula>
    </cfRule>
  </conditionalFormatting>
  <conditionalFormatting sqref="S43">
    <cfRule type="expression" dxfId="544" priority="2" stopIfTrue="1">
      <formula>$E$6="No"</formula>
    </cfRule>
  </conditionalFormatting>
  <conditionalFormatting sqref="U43">
    <cfRule type="expression" dxfId="543" priority="1" stopIfTrue="1">
      <formula>$E$6="No"</formula>
    </cfRule>
  </conditionalFormatting>
  <dataValidations xWindow="1404" yWindow="536" count="3">
    <dataValidation type="whole" operator="greaterThanOrEqual" allowBlank="1" showInputMessage="1" showErrorMessage="1" errorTitle="Customer numbers" error="Please insert a positive integer_x000a_" sqref="Q24 O24 W24 W18 W37 W43 W35 W39 W16 W20 I24 S24 K24 U24 M24">
      <formula1>0</formula1>
    </dataValidation>
    <dataValidation type="whole" operator="greaterThanOrEqual" allowBlank="1" showInputMessage="1" showErrorMessage="1" errorTitle="Customer numbers" error="Please insert a positive integer_x000a_" prompt="Please insert a whole number greater than or equal to zero." sqref="I16 I18 I20 K20 K18 K16 M16 M18 M20 O20 O18 O16 Q16 Q18 Q20 S20 S18 S16 U16 U18 U20 U39 S39 Q39 O39 M39 K39 I39 I37 K37 M37 O37 Q37 S37 U37 U35 S35 Q35 O35 M35 K35 I35 I43 K43 M43 O43 Q43 S43 U43">
      <formula1>0</formula1>
    </dataValidation>
    <dataValidation allowBlank="1" showInputMessage="1" showErrorMessage="1" promptTitle="Comments" prompt="Please insert any relevant comments" sqref="K50"/>
  </dataValidations>
  <printOptions horizontalCentered="1" verticalCentered="1"/>
  <pageMargins left="0.70866141732283472" right="0.70866141732283472" top="0.74803149606299213" bottom="0.74803149606299213" header="0.31496062992125984" footer="0.31496062992125984"/>
  <pageSetup paperSize="9" scale="4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pageSetUpPr fitToPage="1"/>
  </sheetPr>
  <dimension ref="A1:AK61"/>
  <sheetViews>
    <sheetView showGridLines="0" zoomScale="70" zoomScaleNormal="70" zoomScaleSheetLayoutView="100" workbookViewId="0">
      <selection activeCell="C16" sqref="C16:F16"/>
    </sheetView>
  </sheetViews>
  <sheetFormatPr defaultColWidth="0" defaultRowHeight="13.8" zeroHeight="1" x14ac:dyDescent="0.3"/>
  <cols>
    <col min="1" max="2" width="1.09765625" style="33" customWidth="1"/>
    <col min="3" max="3" width="3.09765625" style="33" customWidth="1"/>
    <col min="4" max="4" width="11.09765625" style="33" customWidth="1"/>
    <col min="5" max="5" width="23.59765625" style="33" customWidth="1"/>
    <col min="6" max="6" width="20.5" style="33" customWidth="1"/>
    <col min="7" max="7" width="11.09765625" style="33" customWidth="1"/>
    <col min="8" max="8" width="2.09765625" style="33" customWidth="1"/>
    <col min="9" max="9" width="13.09765625" style="34" customWidth="1"/>
    <col min="10" max="10" width="2.09765625" style="33" customWidth="1"/>
    <col min="11" max="11" width="14" style="33" customWidth="1"/>
    <col min="12" max="12" width="2.09765625" style="33" customWidth="1"/>
    <col min="13" max="13" width="13.59765625" style="33" customWidth="1"/>
    <col min="14" max="14" width="2.09765625" style="33" customWidth="1"/>
    <col min="15" max="15" width="14.09765625" style="33" customWidth="1"/>
    <col min="16" max="16" width="2.09765625" style="33" customWidth="1"/>
    <col min="17" max="17" width="13.09765625" style="33" customWidth="1"/>
    <col min="18" max="18" width="2.09765625" style="33" customWidth="1"/>
    <col min="19" max="19" width="12.59765625" style="33" customWidth="1"/>
    <col min="20" max="20" width="2.09765625" style="33" customWidth="1"/>
    <col min="21" max="21" width="11.09765625" style="33" customWidth="1"/>
    <col min="22" max="22" width="2.09765625" style="33" customWidth="1"/>
    <col min="23" max="23" width="11.09765625" style="33" customWidth="1"/>
    <col min="24" max="24" width="2.09765625" style="33" customWidth="1"/>
    <col min="25" max="25" width="11.09765625" style="33" customWidth="1"/>
    <col min="26" max="26" width="2.09765625" style="33" customWidth="1"/>
    <col min="27" max="27" width="2.09765625" style="134" customWidth="1"/>
    <col min="28" max="28" width="11.09765625" style="34" customWidth="1"/>
    <col min="29" max="29" width="2.09765625" style="34" customWidth="1"/>
    <col min="30" max="30" width="3.59765625" style="34" customWidth="1"/>
    <col min="31" max="31" width="9" style="33" hidden="1" customWidth="1"/>
    <col min="32" max="32" width="1.09765625" style="33" hidden="1" customWidth="1"/>
    <col min="33" max="35" width="0" style="33" hidden="1" customWidth="1"/>
    <col min="36" max="36" width="9" style="33" hidden="1" customWidth="1"/>
    <col min="37" max="37" width="1.09765625" style="33" hidden="1" customWidth="1"/>
    <col min="38" max="16384" width="9" style="33" hidden="1"/>
  </cols>
  <sheetData>
    <row r="1" spans="1:30" s="1" customFormat="1" ht="15.6" x14ac:dyDescent="0.3">
      <c r="A1" s="252"/>
      <c r="B1" s="306"/>
      <c r="C1" s="306"/>
      <c r="D1" s="306"/>
      <c r="E1" s="306"/>
      <c r="F1" s="306"/>
      <c r="G1" s="464"/>
      <c r="H1" s="306"/>
      <c r="I1" s="322"/>
      <c r="J1" s="306"/>
      <c r="K1" s="306"/>
      <c r="L1" s="306"/>
      <c r="M1" s="306"/>
      <c r="N1" s="306"/>
      <c r="O1" s="306"/>
      <c r="P1" s="306"/>
      <c r="Q1" s="306"/>
      <c r="R1" s="306"/>
      <c r="S1" s="306"/>
      <c r="T1" s="306"/>
      <c r="U1" s="306"/>
      <c r="V1" s="306"/>
      <c r="W1" s="306"/>
      <c r="X1" s="306"/>
      <c r="Y1" s="306"/>
      <c r="Z1" s="306"/>
      <c r="AA1" s="306"/>
      <c r="AB1" s="323"/>
      <c r="AC1" s="307"/>
      <c r="AD1" s="191"/>
    </row>
    <row r="2" spans="1:30" s="1" customFormat="1" ht="16.2" thickBot="1" x14ac:dyDescent="0.35">
      <c r="A2" s="308"/>
      <c r="B2" s="324"/>
      <c r="C2" s="309"/>
      <c r="D2" s="309"/>
      <c r="E2" s="309"/>
      <c r="F2" s="309"/>
      <c r="G2" s="309"/>
      <c r="H2" s="309"/>
      <c r="I2" s="325"/>
      <c r="J2" s="309"/>
      <c r="K2" s="309"/>
      <c r="L2" s="309"/>
      <c r="M2" s="309"/>
      <c r="N2" s="309"/>
      <c r="O2" s="309"/>
      <c r="P2" s="309"/>
      <c r="Q2" s="309"/>
      <c r="R2" s="309"/>
      <c r="S2" s="309"/>
      <c r="T2" s="309"/>
      <c r="U2" s="309"/>
      <c r="V2" s="309"/>
      <c r="W2" s="309"/>
      <c r="X2" s="309"/>
      <c r="Y2" s="309"/>
      <c r="Z2" s="326"/>
      <c r="AA2" s="326"/>
      <c r="AB2" s="327"/>
      <c r="AC2" s="310"/>
      <c r="AD2" s="4"/>
    </row>
    <row r="3" spans="1:30" x14ac:dyDescent="0.3">
      <c r="A3" s="35"/>
      <c r="B3" s="37"/>
      <c r="C3" s="37"/>
      <c r="D3" s="37"/>
      <c r="E3" s="37"/>
      <c r="F3" s="37"/>
      <c r="G3" s="37"/>
      <c r="H3" s="37"/>
      <c r="I3" s="122"/>
      <c r="J3" s="37"/>
      <c r="K3" s="37"/>
      <c r="L3" s="37"/>
      <c r="M3" s="37"/>
      <c r="N3" s="37"/>
      <c r="O3" s="37"/>
      <c r="P3" s="37"/>
      <c r="Q3" s="37"/>
      <c r="R3" s="37"/>
      <c r="S3" s="37"/>
      <c r="T3" s="37"/>
      <c r="U3" s="37"/>
      <c r="V3" s="37"/>
      <c r="W3" s="37"/>
      <c r="X3" s="37"/>
      <c r="Y3" s="37"/>
      <c r="Z3" s="122"/>
      <c r="AA3" s="122"/>
      <c r="AB3" s="122"/>
      <c r="AC3" s="39"/>
      <c r="AD3" s="44"/>
    </row>
    <row r="4" spans="1:30" x14ac:dyDescent="0.3">
      <c r="A4" s="42"/>
      <c r="B4" s="36"/>
      <c r="C4" s="36"/>
      <c r="D4" s="36"/>
      <c r="E4" s="36"/>
      <c r="F4" s="36"/>
      <c r="G4" s="36"/>
      <c r="H4" s="36"/>
      <c r="I4" s="40"/>
      <c r="J4" s="36"/>
      <c r="K4" s="36"/>
      <c r="L4" s="36"/>
      <c r="M4" s="36"/>
      <c r="N4" s="36"/>
      <c r="O4" s="36"/>
      <c r="P4" s="36"/>
      <c r="Q4" s="36"/>
      <c r="R4" s="36"/>
      <c r="S4" s="36"/>
      <c r="T4" s="36"/>
      <c r="U4" s="36"/>
      <c r="V4" s="36"/>
      <c r="W4" s="36"/>
      <c r="X4" s="36"/>
      <c r="Y4" s="36"/>
      <c r="Z4" s="40"/>
      <c r="AA4" s="40"/>
      <c r="AB4" s="40"/>
      <c r="AC4" s="44"/>
      <c r="AD4" s="44"/>
    </row>
    <row r="5" spans="1:30" x14ac:dyDescent="0.3">
      <c r="A5" s="42"/>
      <c r="B5" s="36"/>
      <c r="C5" s="36"/>
      <c r="D5" s="36"/>
      <c r="E5" s="36"/>
      <c r="F5" s="36"/>
      <c r="G5" s="36"/>
      <c r="H5" s="36"/>
      <c r="I5" s="40"/>
      <c r="J5" s="36"/>
      <c r="K5" s="36"/>
      <c r="L5" s="36"/>
      <c r="M5" s="36"/>
      <c r="N5" s="36"/>
      <c r="O5" s="36"/>
      <c r="P5" s="36"/>
      <c r="Q5" s="36"/>
      <c r="R5" s="36"/>
      <c r="S5" s="36"/>
      <c r="T5" s="36"/>
      <c r="U5" s="36"/>
      <c r="V5" s="36"/>
      <c r="W5" s="36"/>
      <c r="X5" s="36"/>
      <c r="Y5" s="36"/>
      <c r="Z5" s="40"/>
      <c r="AA5" s="40"/>
      <c r="AB5" s="40"/>
      <c r="AC5" s="44"/>
      <c r="AD5" s="44"/>
    </row>
    <row r="6" spans="1:30" ht="44.25" customHeight="1" x14ac:dyDescent="0.7">
      <c r="A6" s="42"/>
      <c r="B6" s="36"/>
      <c r="C6" s="36"/>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170"/>
      <c r="H6" s="170"/>
      <c r="I6" s="46"/>
      <c r="J6" s="170"/>
      <c r="K6" s="170"/>
      <c r="L6" s="170"/>
      <c r="M6" s="170"/>
      <c r="N6" s="170"/>
      <c r="O6" s="170"/>
      <c r="P6" s="170"/>
      <c r="Q6" s="170"/>
      <c r="R6" s="170"/>
      <c r="S6" s="170"/>
      <c r="T6" s="170"/>
      <c r="U6" s="36"/>
      <c r="V6" s="36"/>
      <c r="W6" s="36"/>
      <c r="X6" s="36"/>
      <c r="Y6" s="36"/>
      <c r="Z6" s="135"/>
      <c r="AA6" s="40"/>
      <c r="AB6" s="40"/>
      <c r="AC6" s="44"/>
      <c r="AD6" s="44"/>
    </row>
    <row r="7" spans="1:30" x14ac:dyDescent="0.3">
      <c r="A7" s="42"/>
      <c r="B7" s="36"/>
      <c r="C7" s="36"/>
      <c r="D7" s="36"/>
      <c r="E7" s="36"/>
      <c r="F7" s="36"/>
      <c r="G7" s="36"/>
      <c r="H7" s="36"/>
      <c r="I7" s="40"/>
      <c r="J7" s="36"/>
      <c r="K7" s="36"/>
      <c r="L7" s="36"/>
      <c r="M7" s="36"/>
      <c r="N7" s="36"/>
      <c r="O7" s="36"/>
      <c r="P7" s="36"/>
      <c r="Q7" s="36"/>
      <c r="R7" s="36"/>
      <c r="S7" s="36"/>
      <c r="T7" s="36"/>
      <c r="U7" s="36"/>
      <c r="V7" s="36"/>
      <c r="W7" s="36"/>
      <c r="X7" s="36"/>
      <c r="Y7" s="36"/>
      <c r="Z7" s="40"/>
      <c r="AA7" s="40"/>
      <c r="AB7" s="40"/>
      <c r="AC7" s="44"/>
      <c r="AD7" s="44"/>
    </row>
    <row r="8" spans="1:30" ht="15.75" customHeight="1" x14ac:dyDescent="0.3">
      <c r="A8" s="42"/>
      <c r="B8" s="36"/>
      <c r="C8" s="36"/>
      <c r="D8" s="36"/>
      <c r="E8" s="36"/>
      <c r="F8" s="185"/>
      <c r="G8" s="185"/>
      <c r="H8" s="185"/>
      <c r="I8" s="186"/>
      <c r="J8" s="185"/>
      <c r="K8" s="185"/>
      <c r="L8" s="185"/>
      <c r="M8" s="185"/>
      <c r="N8" s="185"/>
      <c r="O8" s="185"/>
      <c r="P8" s="185"/>
      <c r="Q8" s="185"/>
      <c r="R8" s="124"/>
      <c r="S8" s="124"/>
      <c r="T8" s="36"/>
      <c r="U8" s="36"/>
      <c r="V8" s="36"/>
      <c r="W8" s="36"/>
      <c r="X8" s="36"/>
      <c r="Y8" s="127"/>
      <c r="Z8" s="40"/>
      <c r="AA8" s="40"/>
      <c r="AB8" s="573" t="str">
        <f>IF(COUNTIF(AB16:AB44,"Incomplete")&gt;0,"Incomplete","Complete")</f>
        <v>Incomplete</v>
      </c>
      <c r="AC8" s="44"/>
      <c r="AD8" s="44"/>
    </row>
    <row r="9" spans="1:30" ht="14.4" thickBot="1" x14ac:dyDescent="0.35">
      <c r="A9" s="42"/>
      <c r="B9" s="36"/>
      <c r="C9" s="128"/>
      <c r="D9" s="128"/>
      <c r="E9" s="128"/>
      <c r="F9" s="128"/>
      <c r="G9" s="128"/>
      <c r="H9" s="128"/>
      <c r="I9" s="49"/>
      <c r="J9" s="127"/>
      <c r="K9" s="127"/>
      <c r="L9" s="127"/>
      <c r="M9" s="127"/>
      <c r="N9" s="127"/>
      <c r="O9" s="127"/>
      <c r="P9" s="127"/>
      <c r="Q9" s="127"/>
      <c r="R9" s="127"/>
      <c r="S9" s="127"/>
      <c r="T9" s="127"/>
      <c r="U9" s="127"/>
      <c r="V9" s="127"/>
      <c r="W9" s="127"/>
      <c r="X9" s="127"/>
      <c r="Y9" s="127"/>
      <c r="Z9" s="49"/>
      <c r="AA9" s="136"/>
      <c r="AB9" s="136"/>
      <c r="AC9" s="44"/>
      <c r="AD9" s="44"/>
    </row>
    <row r="10" spans="1:30" s="56" customFormat="1" ht="15" customHeight="1" thickBot="1" x14ac:dyDescent="0.35">
      <c r="A10" s="63"/>
      <c r="B10" s="254"/>
      <c r="C10" s="255" t="s">
        <v>1334</v>
      </c>
      <c r="D10" s="255"/>
      <c r="E10" s="256"/>
      <c r="F10" s="256"/>
      <c r="G10" s="256"/>
      <c r="H10" s="256"/>
      <c r="I10" s="256"/>
      <c r="J10" s="256"/>
      <c r="K10" s="256"/>
      <c r="L10" s="256"/>
      <c r="M10" s="256"/>
      <c r="N10" s="256"/>
      <c r="O10" s="256"/>
      <c r="P10" s="256"/>
      <c r="Q10" s="256"/>
      <c r="R10" s="256"/>
      <c r="S10" s="256"/>
      <c r="T10" s="256"/>
      <c r="U10" s="256"/>
      <c r="V10" s="257"/>
      <c r="W10" s="256"/>
      <c r="X10" s="328"/>
      <c r="Y10" s="329"/>
      <c r="Z10" s="256"/>
      <c r="AA10" s="256"/>
      <c r="AB10" s="315"/>
      <c r="AC10" s="258"/>
      <c r="AD10" s="67"/>
    </row>
    <row r="11" spans="1:30" s="56" customFormat="1" ht="15" customHeight="1" x14ac:dyDescent="0.3">
      <c r="A11" s="63"/>
      <c r="B11" s="349"/>
      <c r="C11" s="358"/>
      <c r="D11" s="358"/>
      <c r="E11" s="350"/>
      <c r="F11" s="350"/>
      <c r="G11" s="350"/>
      <c r="H11" s="350"/>
      <c r="I11" s="350"/>
      <c r="J11" s="350"/>
      <c r="K11" s="350"/>
      <c r="L11" s="350"/>
      <c r="M11" s="350"/>
      <c r="N11" s="350"/>
      <c r="O11" s="350"/>
      <c r="P11" s="350"/>
      <c r="Q11" s="350"/>
      <c r="R11" s="350"/>
      <c r="S11" s="350"/>
      <c r="T11" s="350"/>
      <c r="U11" s="350"/>
      <c r="V11" s="359"/>
      <c r="W11" s="350"/>
      <c r="X11" s="350"/>
      <c r="Y11" s="350"/>
      <c r="Z11" s="350"/>
      <c r="AA11" s="350"/>
      <c r="AB11" s="350"/>
      <c r="AC11" s="351"/>
      <c r="AD11" s="67"/>
    </row>
    <row r="12" spans="1:30" s="56" customFormat="1" ht="15" customHeight="1" x14ac:dyDescent="0.3">
      <c r="A12" s="63"/>
      <c r="B12" s="352"/>
      <c r="C12" s="771" t="s">
        <v>1335</v>
      </c>
      <c r="D12" s="776"/>
      <c r="E12" s="776"/>
      <c r="F12" s="776"/>
      <c r="G12" s="357"/>
      <c r="H12" s="357"/>
      <c r="I12" s="340"/>
      <c r="J12" s="340"/>
      <c r="K12" s="340"/>
      <c r="L12" s="340"/>
      <c r="M12" s="340"/>
      <c r="N12" s="340"/>
      <c r="O12" s="340"/>
      <c r="P12" s="340"/>
      <c r="Q12" s="340"/>
      <c r="R12" s="340"/>
      <c r="S12" s="340"/>
      <c r="T12" s="340"/>
      <c r="U12" s="340"/>
      <c r="V12" s="342"/>
      <c r="W12" s="340"/>
      <c r="X12" s="340"/>
      <c r="Y12" s="340"/>
      <c r="Z12" s="340"/>
      <c r="AA12" s="340"/>
      <c r="AB12" s="344"/>
      <c r="AC12" s="353"/>
      <c r="AD12" s="67"/>
    </row>
    <row r="13" spans="1:30" s="56" customFormat="1" ht="41.4" x14ac:dyDescent="0.3">
      <c r="A13" s="63"/>
      <c r="B13" s="352"/>
      <c r="C13" s="776"/>
      <c r="D13" s="776"/>
      <c r="E13" s="776"/>
      <c r="F13" s="776"/>
      <c r="G13" s="357"/>
      <c r="H13" s="357"/>
      <c r="I13" s="272" t="s">
        <v>86</v>
      </c>
      <c r="J13" s="341"/>
      <c r="K13" s="272" t="s">
        <v>87</v>
      </c>
      <c r="L13" s="341"/>
      <c r="M13" s="272" t="s">
        <v>9</v>
      </c>
      <c r="N13" s="340"/>
      <c r="O13" s="272" t="s">
        <v>10</v>
      </c>
      <c r="P13" s="341"/>
      <c r="Q13" s="272" t="s">
        <v>94</v>
      </c>
      <c r="R13" s="360"/>
      <c r="S13" s="272" t="s">
        <v>2</v>
      </c>
      <c r="T13" s="340"/>
      <c r="U13" s="340"/>
      <c r="V13" s="342"/>
      <c r="W13" s="340"/>
      <c r="X13" s="340"/>
      <c r="Y13" s="340"/>
      <c r="Z13" s="340"/>
      <c r="AA13" s="340"/>
      <c r="AB13" s="344"/>
      <c r="AC13" s="353"/>
      <c r="AD13" s="67"/>
    </row>
    <row r="14" spans="1:30" s="56" customFormat="1" ht="15" customHeight="1" x14ac:dyDescent="0.3">
      <c r="A14" s="63"/>
      <c r="B14" s="352"/>
      <c r="C14" s="771" t="s">
        <v>954</v>
      </c>
      <c r="D14" s="791"/>
      <c r="E14" s="791"/>
      <c r="F14" s="791"/>
      <c r="G14" s="357"/>
      <c r="H14" s="357"/>
      <c r="I14" s="273"/>
      <c r="J14" s="340"/>
      <c r="K14" s="273"/>
      <c r="L14" s="340"/>
      <c r="M14" s="273"/>
      <c r="N14" s="340"/>
      <c r="O14" s="273"/>
      <c r="P14" s="340"/>
      <c r="Q14" s="691"/>
      <c r="R14" s="340"/>
      <c r="S14" s="273"/>
      <c r="T14" s="340"/>
      <c r="U14" s="340"/>
      <c r="V14" s="342"/>
      <c r="W14" s="340"/>
      <c r="X14" s="340"/>
      <c r="Y14" s="340"/>
      <c r="Z14" s="340"/>
      <c r="AA14" s="340"/>
      <c r="AB14" s="340"/>
      <c r="AC14" s="353"/>
      <c r="AD14" s="67"/>
    </row>
    <row r="15" spans="1:30" s="56" customFormat="1" ht="15" customHeight="1" x14ac:dyDescent="0.3">
      <c r="A15" s="63"/>
      <c r="B15" s="352"/>
      <c r="C15" s="345"/>
      <c r="D15" s="345"/>
      <c r="E15" s="345"/>
      <c r="F15" s="345"/>
      <c r="G15" s="345"/>
      <c r="H15" s="345"/>
      <c r="I15" s="340"/>
      <c r="J15" s="340"/>
      <c r="K15" s="340"/>
      <c r="L15" s="340"/>
      <c r="M15" s="340"/>
      <c r="N15" s="340"/>
      <c r="O15" s="340"/>
      <c r="P15" s="340"/>
      <c r="Q15" s="340"/>
      <c r="R15" s="340"/>
      <c r="S15" s="340"/>
      <c r="T15" s="340"/>
      <c r="U15" s="340"/>
      <c r="V15" s="342"/>
      <c r="W15" s="340"/>
      <c r="X15" s="340"/>
      <c r="Y15" s="340"/>
      <c r="Z15" s="340"/>
      <c r="AA15" s="340"/>
      <c r="AB15" s="340"/>
      <c r="AC15" s="353"/>
      <c r="AD15" s="67"/>
    </row>
    <row r="16" spans="1:30" s="56" customFormat="1" ht="24.75" customHeight="1" x14ac:dyDescent="0.3">
      <c r="A16" s="63"/>
      <c r="B16" s="352"/>
      <c r="C16" s="771" t="s">
        <v>1049</v>
      </c>
      <c r="D16" s="791"/>
      <c r="E16" s="791"/>
      <c r="F16" s="791"/>
      <c r="G16" s="357"/>
      <c r="H16" s="357"/>
      <c r="I16" s="729"/>
      <c r="J16" s="585"/>
      <c r="K16" s="729"/>
      <c r="L16" s="585"/>
      <c r="M16" s="729"/>
      <c r="N16" s="585"/>
      <c r="O16" s="729"/>
      <c r="P16" s="585"/>
      <c r="Q16" s="729"/>
      <c r="R16" s="585"/>
      <c r="S16" s="731">
        <f>SUM(I16:Q16)</f>
        <v>0</v>
      </c>
      <c r="T16" s="340"/>
      <c r="U16" s="340"/>
      <c r="V16" s="342"/>
      <c r="W16" s="340"/>
      <c r="X16" s="340"/>
      <c r="Y16" s="340"/>
      <c r="Z16" s="340"/>
      <c r="AA16" s="340"/>
      <c r="AB16" s="47" t="str">
        <f>IF(OR(I16="",K16="",M16="",O16="",Q16=""),"Incomplete","Complete")</f>
        <v>Incomplete</v>
      </c>
      <c r="AC16" s="353"/>
      <c r="AD16" s="67"/>
    </row>
    <row r="17" spans="1:30" s="56" customFormat="1" ht="15" customHeight="1" x14ac:dyDescent="0.3">
      <c r="A17" s="63"/>
      <c r="B17" s="352"/>
      <c r="C17" s="345"/>
      <c r="D17" s="345"/>
      <c r="E17" s="345"/>
      <c r="F17" s="345"/>
      <c r="G17" s="357"/>
      <c r="H17" s="357"/>
      <c r="I17" s="587"/>
      <c r="J17" s="585"/>
      <c r="K17" s="587"/>
      <c r="L17" s="585"/>
      <c r="M17" s="587"/>
      <c r="N17" s="585"/>
      <c r="O17" s="587"/>
      <c r="P17" s="585"/>
      <c r="Q17" s="587"/>
      <c r="R17" s="585"/>
      <c r="S17" s="587"/>
      <c r="T17" s="340"/>
      <c r="U17" s="340"/>
      <c r="V17" s="342"/>
      <c r="W17" s="340"/>
      <c r="X17" s="340"/>
      <c r="Y17" s="340"/>
      <c r="Z17" s="340"/>
      <c r="AA17" s="340"/>
      <c r="AB17" s="344"/>
      <c r="AC17" s="353"/>
      <c r="AD17" s="67"/>
    </row>
    <row r="18" spans="1:30" s="56" customFormat="1" ht="23.25" customHeight="1" x14ac:dyDescent="0.3">
      <c r="A18" s="63"/>
      <c r="B18" s="352"/>
      <c r="C18" s="771" t="s">
        <v>1047</v>
      </c>
      <c r="D18" s="791"/>
      <c r="E18" s="791"/>
      <c r="F18" s="791"/>
      <c r="G18" s="357"/>
      <c r="H18" s="357"/>
      <c r="I18" s="729"/>
      <c r="J18" s="585"/>
      <c r="K18" s="729"/>
      <c r="L18" s="585"/>
      <c r="M18" s="729"/>
      <c r="N18" s="585"/>
      <c r="O18" s="729"/>
      <c r="P18" s="585"/>
      <c r="Q18" s="729"/>
      <c r="R18" s="585"/>
      <c r="S18" s="731">
        <f>SUM(I18:Q18)</f>
        <v>0</v>
      </c>
      <c r="T18" s="340"/>
      <c r="U18" s="340"/>
      <c r="V18" s="342"/>
      <c r="W18" s="340"/>
      <c r="X18" s="340"/>
      <c r="Y18" s="340"/>
      <c r="Z18" s="340"/>
      <c r="AA18" s="340"/>
      <c r="AB18" s="47" t="str">
        <f>IF(OR(I18="",K18="",M18="",O18="",Q18=""),"Incomplete","Complete")</f>
        <v>Incomplete</v>
      </c>
      <c r="AC18" s="353"/>
      <c r="AD18" s="67"/>
    </row>
    <row r="19" spans="1:30" s="56" customFormat="1" ht="15" customHeight="1" x14ac:dyDescent="0.3">
      <c r="A19" s="63"/>
      <c r="B19" s="352"/>
      <c r="C19" s="345"/>
      <c r="D19" s="345"/>
      <c r="E19" s="345"/>
      <c r="F19" s="345"/>
      <c r="G19" s="357"/>
      <c r="H19" s="357"/>
      <c r="I19" s="587"/>
      <c r="J19" s="585"/>
      <c r="K19" s="587"/>
      <c r="L19" s="585"/>
      <c r="M19" s="587"/>
      <c r="N19" s="585"/>
      <c r="O19" s="587"/>
      <c r="P19" s="585"/>
      <c r="Q19" s="587"/>
      <c r="R19" s="585"/>
      <c r="S19" s="587"/>
      <c r="T19" s="340"/>
      <c r="U19" s="340"/>
      <c r="V19" s="342"/>
      <c r="W19" s="340"/>
      <c r="X19" s="340"/>
      <c r="Y19" s="340"/>
      <c r="Z19" s="340"/>
      <c r="AA19" s="340"/>
      <c r="AB19" s="344"/>
      <c r="AC19" s="353"/>
      <c r="AD19" s="67"/>
    </row>
    <row r="20" spans="1:30" s="56" customFormat="1" ht="23.25" customHeight="1" x14ac:dyDescent="0.3">
      <c r="A20" s="63"/>
      <c r="B20" s="352"/>
      <c r="C20" s="771" t="s">
        <v>1048</v>
      </c>
      <c r="D20" s="791"/>
      <c r="E20" s="791"/>
      <c r="F20" s="791"/>
      <c r="G20" s="357"/>
      <c r="H20" s="357"/>
      <c r="I20" s="729"/>
      <c r="J20" s="585"/>
      <c r="K20" s="729"/>
      <c r="L20" s="585"/>
      <c r="M20" s="729"/>
      <c r="N20" s="585"/>
      <c r="O20" s="729"/>
      <c r="P20" s="585"/>
      <c r="Q20" s="729"/>
      <c r="R20" s="585"/>
      <c r="S20" s="731">
        <f>SUM(I20:Q20)</f>
        <v>0</v>
      </c>
      <c r="T20" s="340"/>
      <c r="U20" s="340"/>
      <c r="V20" s="342"/>
      <c r="W20" s="340"/>
      <c r="X20" s="340"/>
      <c r="Y20" s="340"/>
      <c r="Z20" s="340"/>
      <c r="AA20" s="340"/>
      <c r="AB20" s="47" t="str">
        <f>IF(OR(I20="",K20="",M20="",O20="",Q20=""),"Incomplete","Complete")</f>
        <v>Incomplete</v>
      </c>
      <c r="AC20" s="353"/>
      <c r="AD20" s="67"/>
    </row>
    <row r="21" spans="1:30" s="56" customFormat="1" ht="15" customHeight="1" x14ac:dyDescent="0.3">
      <c r="A21" s="63"/>
      <c r="B21" s="352"/>
      <c r="C21" s="357"/>
      <c r="D21" s="357"/>
      <c r="E21" s="357"/>
      <c r="F21" s="357"/>
      <c r="G21" s="357"/>
      <c r="H21" s="357"/>
      <c r="I21" s="587"/>
      <c r="J21" s="585"/>
      <c r="K21" s="587"/>
      <c r="L21" s="585"/>
      <c r="M21" s="587"/>
      <c r="N21" s="585"/>
      <c r="O21" s="587"/>
      <c r="P21" s="585"/>
      <c r="Q21" s="587"/>
      <c r="R21" s="585"/>
      <c r="S21" s="587"/>
      <c r="T21" s="340"/>
      <c r="U21" s="340"/>
      <c r="V21" s="342"/>
      <c r="W21" s="340"/>
      <c r="X21" s="340"/>
      <c r="Y21" s="340"/>
      <c r="Z21" s="340"/>
      <c r="AA21" s="340"/>
      <c r="AB21" s="344"/>
      <c r="AC21" s="353"/>
      <c r="AD21" s="67"/>
    </row>
    <row r="22" spans="1:30" s="56" customFormat="1" ht="23.25" customHeight="1" x14ac:dyDescent="0.3">
      <c r="A22" s="63"/>
      <c r="B22" s="352"/>
      <c r="C22" s="357"/>
      <c r="D22" s="357"/>
      <c r="E22" s="357"/>
      <c r="F22" s="357"/>
      <c r="G22" s="348" t="s">
        <v>942</v>
      </c>
      <c r="H22" s="340"/>
      <c r="I22" s="731">
        <f>SUM(I16,I18,I20)</f>
        <v>0</v>
      </c>
      <c r="J22" s="585"/>
      <c r="K22" s="731">
        <f>SUM(K16,K18,K20)</f>
        <v>0</v>
      </c>
      <c r="L22" s="585"/>
      <c r="M22" s="731">
        <f>SUM(M16,M18,M20)</f>
        <v>0</v>
      </c>
      <c r="N22" s="585"/>
      <c r="O22" s="731">
        <f>SUM(O16,O18,O20)</f>
        <v>0</v>
      </c>
      <c r="P22" s="585"/>
      <c r="Q22" s="731">
        <f>SUM(Q16,Q18,Q20)</f>
        <v>0</v>
      </c>
      <c r="R22" s="585"/>
      <c r="S22" s="731">
        <f>SUM(S16,S18,S20)</f>
        <v>0</v>
      </c>
      <c r="T22" s="340"/>
      <c r="U22" s="340"/>
      <c r="V22" s="342"/>
      <c r="W22" s="340"/>
      <c r="X22" s="340"/>
      <c r="Y22" s="340"/>
      <c r="Z22" s="340"/>
      <c r="AA22" s="340"/>
      <c r="AB22" s="344"/>
      <c r="AC22" s="353"/>
      <c r="AD22" s="67"/>
    </row>
    <row r="23" spans="1:30" s="56" customFormat="1" ht="15" customHeight="1" x14ac:dyDescent="0.3">
      <c r="A23" s="63"/>
      <c r="B23" s="352"/>
      <c r="C23" s="357"/>
      <c r="D23" s="357"/>
      <c r="E23" s="357"/>
      <c r="F23" s="357"/>
      <c r="G23" s="357"/>
      <c r="H23" s="357"/>
      <c r="I23" s="529"/>
      <c r="J23" s="518"/>
      <c r="K23" s="529"/>
      <c r="L23" s="518"/>
      <c r="M23" s="529"/>
      <c r="N23" s="518"/>
      <c r="O23" s="529"/>
      <c r="P23" s="518"/>
      <c r="Q23" s="529"/>
      <c r="R23" s="518"/>
      <c r="S23" s="529"/>
      <c r="T23" s="340"/>
      <c r="U23" s="340"/>
      <c r="V23" s="342"/>
      <c r="W23" s="340"/>
      <c r="X23" s="340"/>
      <c r="Y23" s="340"/>
      <c r="Z23" s="340"/>
      <c r="AA23" s="340"/>
      <c r="AB23" s="344"/>
      <c r="AC23" s="353"/>
      <c r="AD23" s="67"/>
    </row>
    <row r="24" spans="1:30" s="56" customFormat="1" ht="21.75" customHeight="1" x14ac:dyDescent="0.3">
      <c r="A24" s="63"/>
      <c r="B24" s="352"/>
      <c r="C24" s="771" t="s">
        <v>1170</v>
      </c>
      <c r="D24" s="791"/>
      <c r="E24" s="791"/>
      <c r="F24" s="791"/>
      <c r="G24" s="791"/>
      <c r="H24" s="357"/>
      <c r="I24" s="729"/>
      <c r="J24" s="585"/>
      <c r="K24" s="729"/>
      <c r="L24" s="585"/>
      <c r="M24" s="729"/>
      <c r="N24" s="585"/>
      <c r="O24" s="729"/>
      <c r="P24" s="585"/>
      <c r="Q24" s="729"/>
      <c r="R24" s="585"/>
      <c r="S24" s="731">
        <f>SUM(I24:Q24)</f>
        <v>0</v>
      </c>
      <c r="T24" s="340"/>
      <c r="U24" s="340"/>
      <c r="V24" s="342"/>
      <c r="W24" s="340"/>
      <c r="X24" s="340"/>
      <c r="Y24" s="340"/>
      <c r="Z24" s="340"/>
      <c r="AA24" s="340"/>
      <c r="AB24" s="47" t="str">
        <f>IF(OR(I24="",K24="",M24="",O24="",Q24=""),"Incomplete","Complete")</f>
        <v>Incomplete</v>
      </c>
      <c r="AC24" s="353"/>
      <c r="AD24" s="67"/>
    </row>
    <row r="25" spans="1:30" s="56" customFormat="1" ht="15" customHeight="1" x14ac:dyDescent="0.3">
      <c r="A25" s="63"/>
      <c r="B25" s="352"/>
      <c r="C25" s="791"/>
      <c r="D25" s="791"/>
      <c r="E25" s="791"/>
      <c r="F25" s="791"/>
      <c r="G25" s="791"/>
      <c r="H25" s="357"/>
      <c r="I25" s="340"/>
      <c r="J25" s="340"/>
      <c r="K25" s="340"/>
      <c r="L25" s="340"/>
      <c r="M25" s="340"/>
      <c r="N25" s="340"/>
      <c r="O25" s="340"/>
      <c r="P25" s="340"/>
      <c r="Q25" s="340"/>
      <c r="R25" s="340"/>
      <c r="S25" s="340"/>
      <c r="T25" s="340"/>
      <c r="U25" s="340"/>
      <c r="V25" s="342"/>
      <c r="W25" s="340"/>
      <c r="X25" s="340"/>
      <c r="Y25" s="340"/>
      <c r="Z25" s="340"/>
      <c r="AA25" s="340"/>
      <c r="AB25" s="340"/>
      <c r="AC25" s="353"/>
      <c r="AD25" s="67"/>
    </row>
    <row r="26" spans="1:30" s="56" customFormat="1" ht="21.75" customHeight="1" x14ac:dyDescent="0.3">
      <c r="A26" s="63"/>
      <c r="B26" s="352"/>
      <c r="C26" s="771" t="s">
        <v>1094</v>
      </c>
      <c r="D26" s="791"/>
      <c r="E26" s="791"/>
      <c r="F26" s="791"/>
      <c r="G26" s="357"/>
      <c r="H26" s="396"/>
      <c r="I26" s="729"/>
      <c r="J26" s="340"/>
      <c r="K26" s="340"/>
      <c r="L26" s="340"/>
      <c r="M26" s="340"/>
      <c r="N26" s="340"/>
      <c r="O26" s="340"/>
      <c r="P26" s="340"/>
      <c r="Q26" s="340"/>
      <c r="R26" s="340"/>
      <c r="S26" s="340"/>
      <c r="T26" s="340"/>
      <c r="U26" s="340"/>
      <c r="V26" s="340"/>
      <c r="W26" s="340"/>
      <c r="X26" s="340"/>
      <c r="Y26" s="344"/>
      <c r="Z26" s="344"/>
      <c r="AA26" s="344"/>
      <c r="AB26" s="47" t="str">
        <f>IF(OR(I26=""),"Incomplete","Complete")</f>
        <v>Incomplete</v>
      </c>
      <c r="AC26" s="353"/>
      <c r="AD26" s="67"/>
    </row>
    <row r="27" spans="1:30" s="56" customFormat="1" ht="15" customHeight="1" x14ac:dyDescent="0.3">
      <c r="A27" s="63"/>
      <c r="B27" s="352"/>
      <c r="C27" s="791"/>
      <c r="D27" s="791"/>
      <c r="E27" s="791"/>
      <c r="F27" s="791"/>
      <c r="G27" s="357"/>
      <c r="H27" s="396"/>
      <c r="I27" s="340"/>
      <c r="J27" s="340"/>
      <c r="K27" s="340"/>
      <c r="L27" s="340"/>
      <c r="M27" s="340"/>
      <c r="N27" s="340"/>
      <c r="O27" s="340"/>
      <c r="P27" s="340"/>
      <c r="Q27" s="340"/>
      <c r="R27" s="340"/>
      <c r="S27" s="340"/>
      <c r="T27" s="340"/>
      <c r="U27" s="340"/>
      <c r="V27" s="340"/>
      <c r="W27" s="340"/>
      <c r="X27" s="340"/>
      <c r="Y27" s="344"/>
      <c r="Z27" s="344"/>
      <c r="AA27" s="344"/>
      <c r="AB27" s="344"/>
      <c r="AC27" s="353"/>
      <c r="AD27" s="67"/>
    </row>
    <row r="28" spans="1:30" s="56" customFormat="1" ht="15" customHeight="1" thickBot="1" x14ac:dyDescent="0.35">
      <c r="A28" s="63"/>
      <c r="B28" s="354"/>
      <c r="C28" s="829"/>
      <c r="D28" s="829"/>
      <c r="E28" s="829"/>
      <c r="F28" s="829"/>
      <c r="G28" s="405"/>
      <c r="H28" s="367"/>
      <c r="I28" s="355"/>
      <c r="J28" s="355"/>
      <c r="K28" s="355"/>
      <c r="L28" s="355"/>
      <c r="M28" s="355"/>
      <c r="N28" s="355"/>
      <c r="O28" s="355"/>
      <c r="P28" s="355"/>
      <c r="Q28" s="355"/>
      <c r="R28" s="355"/>
      <c r="S28" s="355"/>
      <c r="T28" s="355"/>
      <c r="U28" s="355"/>
      <c r="V28" s="355"/>
      <c r="W28" s="355"/>
      <c r="X28" s="355"/>
      <c r="Y28" s="369"/>
      <c r="Z28" s="369"/>
      <c r="AA28" s="369"/>
      <c r="AB28" s="369"/>
      <c r="AC28" s="356"/>
      <c r="AD28" s="67"/>
    </row>
    <row r="29" spans="1:30" s="708" customFormat="1" ht="15" customHeight="1" thickBot="1" x14ac:dyDescent="0.35">
      <c r="A29" s="702"/>
      <c r="B29" s="703"/>
      <c r="C29" s="705"/>
      <c r="D29" s="705"/>
      <c r="E29" s="705"/>
      <c r="F29" s="705"/>
      <c r="G29" s="709"/>
      <c r="H29" s="710"/>
      <c r="I29" s="703"/>
      <c r="J29" s="703"/>
      <c r="K29" s="703"/>
      <c r="L29" s="703"/>
      <c r="M29" s="703"/>
      <c r="N29" s="703"/>
      <c r="O29" s="703"/>
      <c r="P29" s="703"/>
      <c r="Q29" s="703"/>
      <c r="R29" s="703"/>
      <c r="S29" s="703"/>
      <c r="T29" s="703"/>
      <c r="U29" s="703"/>
      <c r="V29" s="703"/>
      <c r="W29" s="703"/>
      <c r="X29" s="703"/>
      <c r="Y29" s="485"/>
      <c r="Z29" s="485"/>
      <c r="AA29" s="485"/>
      <c r="AB29" s="485"/>
      <c r="AC29" s="703"/>
      <c r="AD29" s="707"/>
    </row>
    <row r="30" spans="1:30" s="56" customFormat="1" ht="15" customHeight="1" thickBot="1" x14ac:dyDescent="0.35">
      <c r="A30" s="63"/>
      <c r="B30" s="254"/>
      <c r="C30" s="255" t="s">
        <v>946</v>
      </c>
      <c r="D30" s="255"/>
      <c r="E30" s="256"/>
      <c r="F30" s="256"/>
      <c r="G30" s="256"/>
      <c r="H30" s="256"/>
      <c r="I30" s="256"/>
      <c r="J30" s="256"/>
      <c r="K30" s="256"/>
      <c r="L30" s="256"/>
      <c r="M30" s="256"/>
      <c r="N30" s="256"/>
      <c r="O30" s="256"/>
      <c r="P30" s="256"/>
      <c r="Q30" s="256"/>
      <c r="R30" s="256"/>
      <c r="S30" s="256"/>
      <c r="T30" s="256"/>
      <c r="U30" s="256"/>
      <c r="V30" s="257"/>
      <c r="W30" s="256"/>
      <c r="X30" s="328"/>
      <c r="Y30" s="329"/>
      <c r="Z30" s="256"/>
      <c r="AA30" s="256"/>
      <c r="AB30" s="315"/>
      <c r="AC30" s="258"/>
      <c r="AD30" s="67"/>
    </row>
    <row r="31" spans="1:30" s="56" customFormat="1" ht="15" customHeight="1" x14ac:dyDescent="0.3">
      <c r="A31" s="63"/>
      <c r="B31" s="349"/>
      <c r="C31" s="358"/>
      <c r="D31" s="358"/>
      <c r="E31" s="350"/>
      <c r="F31" s="350"/>
      <c r="G31" s="350"/>
      <c r="H31" s="350"/>
      <c r="I31" s="350"/>
      <c r="J31" s="350"/>
      <c r="K31" s="350"/>
      <c r="L31" s="350"/>
      <c r="M31" s="350"/>
      <c r="N31" s="350"/>
      <c r="O31" s="350"/>
      <c r="P31" s="350"/>
      <c r="Q31" s="350"/>
      <c r="R31" s="350"/>
      <c r="S31" s="350"/>
      <c r="T31" s="350"/>
      <c r="U31" s="350"/>
      <c r="V31" s="359"/>
      <c r="W31" s="350"/>
      <c r="X31" s="350"/>
      <c r="Y31" s="350"/>
      <c r="Z31" s="350"/>
      <c r="AA31" s="350"/>
      <c r="AB31" s="350"/>
      <c r="AC31" s="351"/>
      <c r="AD31" s="67"/>
    </row>
    <row r="32" spans="1:30" s="56" customFormat="1" ht="15" customHeight="1" x14ac:dyDescent="0.3">
      <c r="A32" s="63"/>
      <c r="B32" s="352"/>
      <c r="C32" s="771" t="s">
        <v>1333</v>
      </c>
      <c r="D32" s="776"/>
      <c r="E32" s="776"/>
      <c r="F32" s="776"/>
      <c r="G32" s="357"/>
      <c r="H32" s="357"/>
      <c r="I32" s="340"/>
      <c r="J32" s="340"/>
      <c r="K32" s="340"/>
      <c r="L32" s="340"/>
      <c r="M32" s="340"/>
      <c r="N32" s="340"/>
      <c r="O32" s="340"/>
      <c r="P32" s="340"/>
      <c r="Q32" s="340"/>
      <c r="R32" s="340"/>
      <c r="S32" s="340"/>
      <c r="T32" s="340"/>
      <c r="U32" s="340"/>
      <c r="V32" s="342"/>
      <c r="W32" s="340"/>
      <c r="X32" s="340"/>
      <c r="Y32" s="340"/>
      <c r="Z32" s="340"/>
      <c r="AA32" s="340"/>
      <c r="AB32" s="344"/>
      <c r="AC32" s="353"/>
      <c r="AD32" s="67"/>
    </row>
    <row r="33" spans="1:30" s="56" customFormat="1" ht="60" customHeight="1" x14ac:dyDescent="0.3">
      <c r="A33" s="63"/>
      <c r="B33" s="352"/>
      <c r="C33" s="776"/>
      <c r="D33" s="776"/>
      <c r="E33" s="776"/>
      <c r="F33" s="776"/>
      <c r="G33" s="357"/>
      <c r="H33" s="357"/>
      <c r="I33" s="272" t="s">
        <v>86</v>
      </c>
      <c r="J33" s="341"/>
      <c r="K33" s="272" t="s">
        <v>87</v>
      </c>
      <c r="L33" s="341"/>
      <c r="M33" s="272" t="s">
        <v>9</v>
      </c>
      <c r="N33" s="340"/>
      <c r="O33" s="272" t="s">
        <v>10</v>
      </c>
      <c r="P33" s="341"/>
      <c r="Q33" s="272" t="s">
        <v>94</v>
      </c>
      <c r="R33" s="360"/>
      <c r="S33" s="272" t="s">
        <v>2</v>
      </c>
      <c r="T33" s="340"/>
      <c r="U33" s="340"/>
      <c r="V33" s="342"/>
      <c r="W33" s="340"/>
      <c r="X33" s="340"/>
      <c r="Y33" s="340"/>
      <c r="Z33" s="340"/>
      <c r="AA33" s="340"/>
      <c r="AB33" s="344"/>
      <c r="AC33" s="353"/>
      <c r="AD33" s="67"/>
    </row>
    <row r="34" spans="1:30" s="56" customFormat="1" ht="15" customHeight="1" x14ac:dyDescent="0.3">
      <c r="A34" s="63"/>
      <c r="B34" s="352"/>
      <c r="C34" s="771" t="s">
        <v>957</v>
      </c>
      <c r="D34" s="791"/>
      <c r="E34" s="791"/>
      <c r="F34" s="791"/>
      <c r="G34" s="357"/>
      <c r="H34" s="357"/>
      <c r="I34" s="273"/>
      <c r="J34" s="340"/>
      <c r="K34" s="273"/>
      <c r="L34" s="340"/>
      <c r="M34" s="273"/>
      <c r="N34" s="340"/>
      <c r="O34" s="273"/>
      <c r="P34" s="340"/>
      <c r="Q34" s="273"/>
      <c r="R34" s="340"/>
      <c r="S34" s="273"/>
      <c r="T34" s="340"/>
      <c r="U34" s="340"/>
      <c r="V34" s="342"/>
      <c r="W34" s="340"/>
      <c r="X34" s="340"/>
      <c r="Y34" s="340"/>
      <c r="Z34" s="340"/>
      <c r="AA34" s="340"/>
      <c r="AB34" s="340"/>
      <c r="AC34" s="353"/>
      <c r="AD34" s="67"/>
    </row>
    <row r="35" spans="1:30" s="56" customFormat="1" ht="19.5" customHeight="1" x14ac:dyDescent="0.3">
      <c r="A35" s="63"/>
      <c r="B35" s="352"/>
      <c r="C35" s="791"/>
      <c r="D35" s="791"/>
      <c r="E35" s="791"/>
      <c r="F35" s="791"/>
      <c r="G35" s="345"/>
      <c r="H35" s="345"/>
      <c r="I35" s="340"/>
      <c r="J35" s="340"/>
      <c r="K35" s="340"/>
      <c r="L35" s="340"/>
      <c r="M35" s="340"/>
      <c r="N35" s="340"/>
      <c r="O35" s="340"/>
      <c r="P35" s="340"/>
      <c r="Q35" s="340"/>
      <c r="R35" s="340"/>
      <c r="S35" s="340"/>
      <c r="T35" s="340"/>
      <c r="U35" s="340"/>
      <c r="V35" s="342"/>
      <c r="W35" s="340"/>
      <c r="X35" s="340"/>
      <c r="Y35" s="340"/>
      <c r="Z35" s="340"/>
      <c r="AA35" s="340"/>
      <c r="AB35" s="340"/>
      <c r="AC35" s="353"/>
      <c r="AD35" s="67"/>
    </row>
    <row r="36" spans="1:30" s="56" customFormat="1" ht="29.25" customHeight="1" x14ac:dyDescent="0.3">
      <c r="A36" s="63"/>
      <c r="B36" s="352"/>
      <c r="C36" s="771" t="s">
        <v>1049</v>
      </c>
      <c r="D36" s="791"/>
      <c r="E36" s="791"/>
      <c r="F36" s="791"/>
      <c r="G36" s="357"/>
      <c r="H36" s="357"/>
      <c r="I36" s="729"/>
      <c r="J36" s="585"/>
      <c r="K36" s="729"/>
      <c r="L36" s="585"/>
      <c r="M36" s="729"/>
      <c r="N36" s="585"/>
      <c r="O36" s="729"/>
      <c r="P36" s="585"/>
      <c r="Q36" s="729"/>
      <c r="R36" s="585"/>
      <c r="S36" s="731">
        <f>SUM(I36:Q36)</f>
        <v>0</v>
      </c>
      <c r="T36" s="340"/>
      <c r="U36" s="825"/>
      <c r="V36" s="826"/>
      <c r="W36" s="826"/>
      <c r="X36" s="826"/>
      <c r="Y36" s="826"/>
      <c r="Z36" s="826"/>
      <c r="AA36" s="340"/>
      <c r="AB36" s="47" t="str">
        <f>IF(OR(I36="",K36="",M36="",O36="",Q36=""),"Incomplete","Complete")</f>
        <v>Incomplete</v>
      </c>
      <c r="AC36" s="353"/>
      <c r="AD36" s="67"/>
    </row>
    <row r="37" spans="1:30" s="56" customFormat="1" ht="15" customHeight="1" x14ac:dyDescent="0.3">
      <c r="A37" s="63"/>
      <c r="B37" s="352"/>
      <c r="C37" s="345"/>
      <c r="D37" s="345"/>
      <c r="E37" s="345"/>
      <c r="F37" s="345"/>
      <c r="G37" s="357"/>
      <c r="H37" s="357"/>
      <c r="I37" s="587"/>
      <c r="J37" s="585"/>
      <c r="K37" s="587"/>
      <c r="L37" s="585"/>
      <c r="M37" s="587"/>
      <c r="N37" s="585"/>
      <c r="O37" s="587"/>
      <c r="P37" s="585"/>
      <c r="Q37" s="587"/>
      <c r="R37" s="585"/>
      <c r="S37" s="587"/>
      <c r="T37" s="340"/>
      <c r="U37" s="826"/>
      <c r="V37" s="826"/>
      <c r="W37" s="826"/>
      <c r="X37" s="826"/>
      <c r="Y37" s="826"/>
      <c r="Z37" s="826"/>
      <c r="AA37" s="340"/>
      <c r="AB37" s="344"/>
      <c r="AC37" s="353"/>
      <c r="AD37" s="67"/>
    </row>
    <row r="38" spans="1:30" s="56" customFormat="1" ht="23.25" customHeight="1" x14ac:dyDescent="0.3">
      <c r="A38" s="63"/>
      <c r="B38" s="352"/>
      <c r="C38" s="771" t="s">
        <v>1047</v>
      </c>
      <c r="D38" s="791"/>
      <c r="E38" s="791"/>
      <c r="F38" s="791"/>
      <c r="G38" s="357"/>
      <c r="H38" s="357"/>
      <c r="I38" s="729"/>
      <c r="J38" s="585"/>
      <c r="K38" s="729"/>
      <c r="L38" s="585"/>
      <c r="M38" s="729"/>
      <c r="N38" s="585"/>
      <c r="O38" s="729"/>
      <c r="P38" s="585"/>
      <c r="Q38" s="729"/>
      <c r="R38" s="585"/>
      <c r="S38" s="731">
        <f>SUM(I38:Q38)</f>
        <v>0</v>
      </c>
      <c r="T38" s="340"/>
      <c r="U38" s="826"/>
      <c r="V38" s="826"/>
      <c r="W38" s="826"/>
      <c r="X38" s="826"/>
      <c r="Y38" s="826"/>
      <c r="Z38" s="826"/>
      <c r="AA38" s="340"/>
      <c r="AB38" s="47" t="str">
        <f>IF(OR(I38="",K38="",M38="",O38="",Q38=""),"Incomplete","Complete")</f>
        <v>Incomplete</v>
      </c>
      <c r="AC38" s="353"/>
      <c r="AD38" s="67"/>
    </row>
    <row r="39" spans="1:30" s="56" customFormat="1" ht="15" customHeight="1" x14ac:dyDescent="0.3">
      <c r="A39" s="63"/>
      <c r="B39" s="352"/>
      <c r="C39" s="345"/>
      <c r="D39" s="345"/>
      <c r="E39" s="345"/>
      <c r="F39" s="345"/>
      <c r="G39" s="357"/>
      <c r="H39" s="357"/>
      <c r="I39" s="587"/>
      <c r="J39" s="585"/>
      <c r="K39" s="587"/>
      <c r="L39" s="585"/>
      <c r="M39" s="587"/>
      <c r="N39" s="585"/>
      <c r="O39" s="587"/>
      <c r="P39" s="585"/>
      <c r="Q39" s="587"/>
      <c r="R39" s="585"/>
      <c r="S39" s="587"/>
      <c r="T39" s="340"/>
      <c r="U39" s="826"/>
      <c r="V39" s="826"/>
      <c r="W39" s="826"/>
      <c r="X39" s="826"/>
      <c r="Y39" s="826"/>
      <c r="Z39" s="826"/>
      <c r="AA39" s="340"/>
      <c r="AB39" s="344"/>
      <c r="AC39" s="353"/>
      <c r="AD39" s="67"/>
    </row>
    <row r="40" spans="1:30" s="56" customFormat="1" ht="23.25" customHeight="1" x14ac:dyDescent="0.3">
      <c r="A40" s="63"/>
      <c r="B40" s="352"/>
      <c r="C40" s="771" t="s">
        <v>1048</v>
      </c>
      <c r="D40" s="791"/>
      <c r="E40" s="791"/>
      <c r="F40" s="791"/>
      <c r="G40" s="357"/>
      <c r="H40" s="357"/>
      <c r="I40" s="729"/>
      <c r="J40" s="585"/>
      <c r="K40" s="729"/>
      <c r="L40" s="585"/>
      <c r="M40" s="729"/>
      <c r="N40" s="585"/>
      <c r="O40" s="729"/>
      <c r="P40" s="585"/>
      <c r="Q40" s="729"/>
      <c r="R40" s="585"/>
      <c r="S40" s="731">
        <f>SUM(I40:Q40)</f>
        <v>0</v>
      </c>
      <c r="T40" s="340"/>
      <c r="U40" s="826"/>
      <c r="V40" s="826"/>
      <c r="W40" s="826"/>
      <c r="X40" s="826"/>
      <c r="Y40" s="826"/>
      <c r="Z40" s="826"/>
      <c r="AA40" s="340"/>
      <c r="AB40" s="47" t="str">
        <f>IF(OR(I40="",K40="",M40="",O40="",Q40=""),"Incomplete","Complete")</f>
        <v>Incomplete</v>
      </c>
      <c r="AC40" s="353"/>
      <c r="AD40" s="67"/>
    </row>
    <row r="41" spans="1:30" s="56" customFormat="1" ht="15" customHeight="1" x14ac:dyDescent="0.3">
      <c r="A41" s="63"/>
      <c r="B41" s="352"/>
      <c r="C41" s="357"/>
      <c r="D41" s="357"/>
      <c r="E41" s="357"/>
      <c r="F41" s="357"/>
      <c r="G41" s="357"/>
      <c r="H41" s="357"/>
      <c r="I41" s="529"/>
      <c r="J41" s="518"/>
      <c r="K41" s="529"/>
      <c r="L41" s="518"/>
      <c r="M41" s="529"/>
      <c r="N41" s="518"/>
      <c r="O41" s="529"/>
      <c r="P41" s="518"/>
      <c r="Q41" s="529"/>
      <c r="R41" s="518"/>
      <c r="S41" s="529"/>
      <c r="T41" s="340"/>
      <c r="U41" s="826"/>
      <c r="V41" s="826"/>
      <c r="W41" s="826"/>
      <c r="X41" s="826"/>
      <c r="Y41" s="826"/>
      <c r="Z41" s="826"/>
      <c r="AA41" s="340"/>
      <c r="AB41" s="344"/>
      <c r="AC41" s="353"/>
      <c r="AD41" s="67"/>
    </row>
    <row r="42" spans="1:30" s="56" customFormat="1" ht="24.75" customHeight="1" x14ac:dyDescent="0.3">
      <c r="A42" s="63"/>
      <c r="B42" s="352"/>
      <c r="C42" s="357"/>
      <c r="D42" s="357"/>
      <c r="E42" s="357"/>
      <c r="F42" s="357"/>
      <c r="G42" s="348" t="s">
        <v>942</v>
      </c>
      <c r="H42" s="340"/>
      <c r="I42" s="731">
        <f>SUM(I36,I38,I40)</f>
        <v>0</v>
      </c>
      <c r="J42" s="585"/>
      <c r="K42" s="731">
        <f>SUM(K36,K38,K40)</f>
        <v>0</v>
      </c>
      <c r="L42" s="585"/>
      <c r="M42" s="731">
        <f>SUM(M36,M38,M40)</f>
        <v>0</v>
      </c>
      <c r="N42" s="585"/>
      <c r="O42" s="731">
        <f>SUM(O36,O38,O40)</f>
        <v>0</v>
      </c>
      <c r="P42" s="585"/>
      <c r="Q42" s="731">
        <f>SUM(Q36,Q38,Q40)</f>
        <v>0</v>
      </c>
      <c r="R42" s="585"/>
      <c r="S42" s="731">
        <f>SUM(S36,S38,S40)</f>
        <v>0</v>
      </c>
      <c r="T42" s="340"/>
      <c r="U42" s="826"/>
      <c r="V42" s="826"/>
      <c r="W42" s="826"/>
      <c r="X42" s="826"/>
      <c r="Y42" s="826"/>
      <c r="Z42" s="826"/>
      <c r="AA42" s="340"/>
      <c r="AB42" s="344"/>
      <c r="AC42" s="353"/>
      <c r="AD42" s="67"/>
    </row>
    <row r="43" spans="1:30" s="56" customFormat="1" ht="15" customHeight="1" x14ac:dyDescent="0.3">
      <c r="A43" s="63"/>
      <c r="B43" s="352"/>
      <c r="C43" s="357"/>
      <c r="D43" s="357"/>
      <c r="E43" s="357"/>
      <c r="F43" s="357"/>
      <c r="G43" s="357"/>
      <c r="H43" s="357"/>
      <c r="I43" s="529"/>
      <c r="J43" s="518"/>
      <c r="K43" s="529"/>
      <c r="L43" s="518"/>
      <c r="M43" s="529"/>
      <c r="N43" s="518"/>
      <c r="O43" s="529"/>
      <c r="P43" s="518"/>
      <c r="Q43" s="529"/>
      <c r="R43" s="518"/>
      <c r="S43" s="529"/>
      <c r="T43" s="340"/>
      <c r="U43" s="826"/>
      <c r="V43" s="826"/>
      <c r="W43" s="826"/>
      <c r="X43" s="826"/>
      <c r="Y43" s="826"/>
      <c r="Z43" s="826"/>
      <c r="AA43" s="340"/>
      <c r="AB43" s="344"/>
      <c r="AC43" s="353"/>
      <c r="AD43" s="67"/>
    </row>
    <row r="44" spans="1:30" s="56" customFormat="1" ht="27.75" customHeight="1" x14ac:dyDescent="0.3">
      <c r="A44" s="63"/>
      <c r="B44" s="352"/>
      <c r="C44" s="771" t="s">
        <v>1171</v>
      </c>
      <c r="D44" s="791"/>
      <c r="E44" s="791"/>
      <c r="F44" s="791"/>
      <c r="G44" s="791"/>
      <c r="H44" s="357"/>
      <c r="I44" s="729"/>
      <c r="J44" s="585"/>
      <c r="K44" s="729"/>
      <c r="L44" s="585"/>
      <c r="M44" s="729"/>
      <c r="N44" s="585"/>
      <c r="O44" s="729"/>
      <c r="P44" s="585"/>
      <c r="Q44" s="729"/>
      <c r="R44" s="585"/>
      <c r="S44" s="731">
        <f>SUM(I44:Q44)</f>
        <v>0</v>
      </c>
      <c r="T44" s="340"/>
      <c r="U44" s="825"/>
      <c r="V44" s="826"/>
      <c r="W44" s="826"/>
      <c r="X44" s="826"/>
      <c r="Y44" s="826"/>
      <c r="Z44" s="826"/>
      <c r="AA44" s="340"/>
      <c r="AB44" s="47" t="str">
        <f>IF(OR(I44="",K44="",M44="",O44="",Q44=""),"Incomplete","Complete")</f>
        <v>Incomplete</v>
      </c>
      <c r="AC44" s="353"/>
      <c r="AD44" s="67"/>
    </row>
    <row r="45" spans="1:30" s="56" customFormat="1" ht="15" customHeight="1" x14ac:dyDescent="0.3">
      <c r="A45" s="63"/>
      <c r="B45" s="352"/>
      <c r="C45" s="791"/>
      <c r="D45" s="791"/>
      <c r="E45" s="791"/>
      <c r="F45" s="791"/>
      <c r="G45" s="791"/>
      <c r="H45" s="357"/>
      <c r="I45" s="340"/>
      <c r="J45" s="340"/>
      <c r="K45" s="340"/>
      <c r="L45" s="340"/>
      <c r="M45" s="340"/>
      <c r="N45" s="340"/>
      <c r="O45" s="340"/>
      <c r="P45" s="340"/>
      <c r="Q45" s="340"/>
      <c r="R45" s="340"/>
      <c r="S45" s="340"/>
      <c r="T45" s="340"/>
      <c r="U45" s="826"/>
      <c r="V45" s="826"/>
      <c r="W45" s="826"/>
      <c r="X45" s="826"/>
      <c r="Y45" s="826"/>
      <c r="Z45" s="826"/>
      <c r="AA45" s="340"/>
      <c r="AB45" s="340"/>
      <c r="AC45" s="353"/>
      <c r="AD45" s="67"/>
    </row>
    <row r="46" spans="1:30" s="56" customFormat="1" ht="15" customHeight="1" thickBot="1" x14ac:dyDescent="0.35">
      <c r="A46" s="63"/>
      <c r="B46" s="354"/>
      <c r="C46" s="828"/>
      <c r="D46" s="829"/>
      <c r="E46" s="829"/>
      <c r="F46" s="829"/>
      <c r="G46" s="405"/>
      <c r="H46" s="367"/>
      <c r="I46" s="355"/>
      <c r="J46" s="355"/>
      <c r="K46" s="355"/>
      <c r="L46" s="355"/>
      <c r="M46" s="355"/>
      <c r="N46" s="355"/>
      <c r="O46" s="355"/>
      <c r="P46" s="355"/>
      <c r="Q46" s="355"/>
      <c r="R46" s="355"/>
      <c r="S46" s="355"/>
      <c r="T46" s="355"/>
      <c r="U46" s="355"/>
      <c r="V46" s="355"/>
      <c r="W46" s="355"/>
      <c r="X46" s="355"/>
      <c r="Y46" s="369"/>
      <c r="Z46" s="369"/>
      <c r="AA46" s="369"/>
      <c r="AB46" s="369"/>
      <c r="AC46" s="356"/>
      <c r="AD46" s="67"/>
    </row>
    <row r="47" spans="1:30" s="56" customFormat="1" ht="15" customHeight="1" thickBot="1" x14ac:dyDescent="0.35">
      <c r="A47" s="63"/>
      <c r="B47" s="64"/>
      <c r="C47" s="64"/>
      <c r="D47" s="64"/>
      <c r="E47" s="64"/>
      <c r="F47" s="64"/>
      <c r="G47" s="64"/>
      <c r="H47" s="64"/>
      <c r="I47" s="66"/>
      <c r="J47" s="64"/>
      <c r="K47" s="64"/>
      <c r="L47" s="64"/>
      <c r="M47" s="64"/>
      <c r="N47" s="64"/>
      <c r="O47" s="64"/>
      <c r="P47" s="64"/>
      <c r="Q47" s="64"/>
      <c r="R47" s="64"/>
      <c r="S47" s="64"/>
      <c r="T47" s="64"/>
      <c r="U47" s="64"/>
      <c r="V47" s="64"/>
      <c r="W47" s="64"/>
      <c r="X47" s="64"/>
      <c r="Y47" s="64"/>
      <c r="Z47" s="64"/>
      <c r="AA47" s="64"/>
      <c r="AB47" s="64"/>
      <c r="AC47" s="64"/>
      <c r="AD47" s="182"/>
    </row>
    <row r="48" spans="1:30" s="56" customFormat="1" ht="15" customHeight="1" thickBot="1" x14ac:dyDescent="0.35">
      <c r="A48" s="63"/>
      <c r="B48" s="259"/>
      <c r="C48" s="260" t="s">
        <v>1092</v>
      </c>
      <c r="D48" s="260"/>
      <c r="E48" s="261"/>
      <c r="F48" s="261"/>
      <c r="G48" s="271"/>
      <c r="H48" s="261"/>
      <c r="I48" s="261"/>
      <c r="J48" s="261"/>
      <c r="K48" s="261"/>
      <c r="L48" s="261"/>
      <c r="M48" s="261"/>
      <c r="N48" s="261"/>
      <c r="O48" s="261"/>
      <c r="P48" s="261"/>
      <c r="Q48" s="261"/>
      <c r="R48" s="261"/>
      <c r="S48" s="261"/>
      <c r="T48" s="261"/>
      <c r="U48" s="261"/>
      <c r="V48" s="261"/>
      <c r="W48" s="261"/>
      <c r="X48" s="261"/>
      <c r="Y48" s="261"/>
      <c r="Z48" s="262"/>
      <c r="AA48" s="261"/>
      <c r="AB48" s="261"/>
      <c r="AC48" s="263"/>
      <c r="AD48" s="67"/>
    </row>
    <row r="49" spans="1:30" s="56" customFormat="1" ht="15" customHeight="1" x14ac:dyDescent="0.3">
      <c r="A49" s="63"/>
      <c r="B49" s="370"/>
      <c r="C49" s="371"/>
      <c r="D49" s="371"/>
      <c r="E49" s="372"/>
      <c r="F49" s="372"/>
      <c r="G49" s="373"/>
      <c r="H49" s="372"/>
      <c r="I49" s="372"/>
      <c r="J49" s="372"/>
      <c r="K49" s="372"/>
      <c r="L49" s="372"/>
      <c r="M49" s="372"/>
      <c r="N49" s="372"/>
      <c r="O49" s="372"/>
      <c r="P49" s="372"/>
      <c r="Q49" s="372"/>
      <c r="R49" s="372"/>
      <c r="S49" s="372"/>
      <c r="T49" s="372"/>
      <c r="U49" s="372"/>
      <c r="V49" s="372"/>
      <c r="W49" s="372"/>
      <c r="X49" s="372"/>
      <c r="Y49" s="372"/>
      <c r="Z49" s="374"/>
      <c r="AA49" s="372"/>
      <c r="AB49" s="372"/>
      <c r="AC49" s="375"/>
      <c r="AD49" s="67"/>
    </row>
    <row r="50" spans="1:30" s="56" customFormat="1" ht="138.6" customHeight="1" x14ac:dyDescent="0.3">
      <c r="A50" s="63"/>
      <c r="B50" s="376"/>
      <c r="C50" s="771" t="s">
        <v>1325</v>
      </c>
      <c r="D50" s="771"/>
      <c r="E50" s="771"/>
      <c r="F50" s="771"/>
      <c r="G50" s="357"/>
      <c r="H50" s="377"/>
      <c r="I50" s="801"/>
      <c r="J50" s="802"/>
      <c r="K50" s="802"/>
      <c r="L50" s="802"/>
      <c r="M50" s="802"/>
      <c r="N50" s="802"/>
      <c r="O50" s="802"/>
      <c r="P50" s="802"/>
      <c r="Q50" s="802"/>
      <c r="R50" s="802"/>
      <c r="S50" s="802"/>
      <c r="T50" s="802"/>
      <c r="U50" s="802"/>
      <c r="V50" s="802"/>
      <c r="W50" s="802"/>
      <c r="X50" s="802"/>
      <c r="Y50" s="802"/>
      <c r="Z50" s="802"/>
      <c r="AA50" s="802"/>
      <c r="AB50" s="803"/>
      <c r="AC50" s="378"/>
      <c r="AD50" s="67"/>
    </row>
    <row r="51" spans="1:30" s="56" customFormat="1" ht="15" customHeight="1" x14ac:dyDescent="0.3">
      <c r="A51" s="63"/>
      <c r="B51" s="376"/>
      <c r="C51" s="771"/>
      <c r="D51" s="771"/>
      <c r="E51" s="771"/>
      <c r="F51" s="771"/>
      <c r="G51" s="357"/>
      <c r="H51" s="728"/>
      <c r="I51" s="728"/>
      <c r="J51" s="728"/>
      <c r="K51" s="728"/>
      <c r="L51" s="728"/>
      <c r="M51" s="728"/>
      <c r="N51" s="728"/>
      <c r="O51" s="728"/>
      <c r="P51" s="728"/>
      <c r="Q51" s="728"/>
      <c r="R51" s="728"/>
      <c r="S51" s="728"/>
      <c r="T51" s="728"/>
      <c r="U51" s="728"/>
      <c r="V51" s="728"/>
      <c r="W51" s="728"/>
      <c r="X51" s="728"/>
      <c r="Y51" s="728"/>
      <c r="Z51" s="728"/>
      <c r="AA51" s="728"/>
      <c r="AB51" s="728"/>
      <c r="AC51" s="378"/>
      <c r="AD51" s="67"/>
    </row>
    <row r="52" spans="1:30" s="56" customFormat="1" ht="15" customHeight="1" thickBot="1" x14ac:dyDescent="0.35">
      <c r="A52" s="63"/>
      <c r="B52" s="379"/>
      <c r="C52" s="362"/>
      <c r="D52" s="362"/>
      <c r="E52" s="362"/>
      <c r="F52" s="362"/>
      <c r="G52" s="380"/>
      <c r="H52" s="362"/>
      <c r="I52" s="362"/>
      <c r="J52" s="362"/>
      <c r="K52" s="362"/>
      <c r="L52" s="362"/>
      <c r="M52" s="362"/>
      <c r="N52" s="362"/>
      <c r="O52" s="362"/>
      <c r="P52" s="362"/>
      <c r="Q52" s="362"/>
      <c r="R52" s="362"/>
      <c r="S52" s="362"/>
      <c r="T52" s="362"/>
      <c r="U52" s="362"/>
      <c r="V52" s="362"/>
      <c r="W52" s="362"/>
      <c r="X52" s="362"/>
      <c r="Y52" s="362"/>
      <c r="Z52" s="381"/>
      <c r="AA52" s="362"/>
      <c r="AB52" s="362"/>
      <c r="AC52" s="382"/>
      <c r="AD52" s="67"/>
    </row>
    <row r="53" spans="1:30" s="56" customFormat="1" ht="15" customHeight="1" x14ac:dyDescent="0.3">
      <c r="A53" s="63"/>
      <c r="B53" s="64"/>
      <c r="C53" s="64"/>
      <c r="D53" s="64"/>
      <c r="E53" s="64"/>
      <c r="F53" s="64"/>
      <c r="G53" s="64"/>
      <c r="H53" s="64"/>
      <c r="I53" s="66"/>
      <c r="J53" s="66"/>
      <c r="K53" s="66"/>
      <c r="L53" s="66"/>
      <c r="M53" s="66"/>
      <c r="N53" s="66"/>
      <c r="O53" s="66"/>
      <c r="P53" s="66"/>
      <c r="Q53" s="66"/>
      <c r="R53" s="66"/>
      <c r="S53" s="66"/>
      <c r="T53" s="66"/>
      <c r="U53" s="66"/>
      <c r="V53" s="66"/>
      <c r="W53" s="66"/>
      <c r="X53" s="66"/>
      <c r="Y53" s="66"/>
      <c r="Z53" s="66"/>
      <c r="AA53" s="66"/>
      <c r="AB53" s="64"/>
      <c r="AC53" s="64"/>
      <c r="AD53" s="182"/>
    </row>
    <row r="54" spans="1:30" s="56" customFormat="1" ht="15" customHeight="1" thickBot="1" x14ac:dyDescent="0.35">
      <c r="A54" s="74"/>
      <c r="B54" s="75"/>
      <c r="C54" s="75"/>
      <c r="D54" s="75"/>
      <c r="E54" s="75"/>
      <c r="F54" s="75"/>
      <c r="G54" s="75"/>
      <c r="H54" s="75"/>
      <c r="I54" s="76"/>
      <c r="J54" s="76"/>
      <c r="K54" s="76"/>
      <c r="L54" s="76"/>
      <c r="M54" s="76"/>
      <c r="N54" s="76"/>
      <c r="O54" s="76"/>
      <c r="P54" s="76"/>
      <c r="Q54" s="76"/>
      <c r="R54" s="76"/>
      <c r="S54" s="76"/>
      <c r="T54" s="76"/>
      <c r="U54" s="76"/>
      <c r="V54" s="76"/>
      <c r="W54" s="76"/>
      <c r="X54" s="76"/>
      <c r="Y54" s="76"/>
      <c r="Z54" s="76"/>
      <c r="AA54" s="76"/>
      <c r="AB54" s="75"/>
      <c r="AC54" s="75"/>
      <c r="AD54" s="190"/>
    </row>
    <row r="55" spans="1:30" x14ac:dyDescent="0.3"/>
    <row r="56" spans="1:30" x14ac:dyDescent="0.3"/>
    <row r="57" spans="1:30" x14ac:dyDescent="0.3"/>
    <row r="58" spans="1:30" x14ac:dyDescent="0.3"/>
    <row r="59" spans="1:30" x14ac:dyDescent="0.3"/>
    <row r="60" spans="1:30" x14ac:dyDescent="0.3"/>
    <row r="61" spans="1:30" x14ac:dyDescent="0.3"/>
  </sheetData>
  <sheetProtection algorithmName="SHA-512" hashValue="XYfdkTfu6s+hQt8bQmQ+yMRPWyi1xLqnpK2H79R7gTEJ6YOMlW3sI1Ua/93HnksDCb0zAk3/rui5vXbnK2hzDw==" saltValue="AZbDanHEbUZgBWW55ZACQA==" spinCount="100000" sheet="1"/>
  <mergeCells count="18">
    <mergeCell ref="C12:F13"/>
    <mergeCell ref="C32:F33"/>
    <mergeCell ref="C34:F35"/>
    <mergeCell ref="C24:G25"/>
    <mergeCell ref="C26:F28"/>
    <mergeCell ref="C14:F14"/>
    <mergeCell ref="C16:F16"/>
    <mergeCell ref="C18:F18"/>
    <mergeCell ref="C20:F20"/>
    <mergeCell ref="U36:Z43"/>
    <mergeCell ref="C38:F38"/>
    <mergeCell ref="C40:F40"/>
    <mergeCell ref="U44:Z45"/>
    <mergeCell ref="C50:F51"/>
    <mergeCell ref="I50:AB50"/>
    <mergeCell ref="C44:G45"/>
    <mergeCell ref="C46:F46"/>
    <mergeCell ref="C36:F36"/>
  </mergeCells>
  <conditionalFormatting sqref="AB1:AB49 AB51:AB1048576">
    <cfRule type="cellIs" dxfId="542" priority="51" operator="equal">
      <formula>"Complete"</formula>
    </cfRule>
    <cfRule type="cellIs" dxfId="541" priority="52" operator="equal">
      <formula>"Incomplete"</formula>
    </cfRule>
  </conditionalFormatting>
  <conditionalFormatting sqref="A6:E6 A1:XFD5 A7:XFD15 G6:XFD6 A50:C50 A51:B51 A52:XFD1048576 G51:XFD51 G50:I50 AC50:XFD50 A17:XFD17 A16:H16 J16 L16 N16 P16 R16:XFD16 A19:XFD19 A18:H18 R18:XFD18 P18 N18 L18 J18 A21:XFD23 A20:H20 J20 L20 N20 P20 R20:XFD20 A25:XFD25 A24:H24 J24 L24 N24 P24 R24:XFD24 A27:XFD35 A26:H26 J26:XFD26 A37:XFD37 A36:H36 J36 L36 N36 P36 R36:XFD36 A39:XFD39 A38:H38 R38:XFD38 P38 N38 L38 J38 A41:XFD43 A40:H40 J40 L40 N40 P40 R40:XFD40 A45:XFD49 A44:H44 J44 L44 N44 P44 R44:XFD44">
    <cfRule type="expression" dxfId="540" priority="50" stopIfTrue="1">
      <formula>$E$6="No"</formula>
    </cfRule>
  </conditionalFormatting>
  <conditionalFormatting sqref="F6">
    <cfRule type="expression" dxfId="539" priority="42">
      <formula>$E$6="No"</formula>
    </cfRule>
  </conditionalFormatting>
  <conditionalFormatting sqref="I16">
    <cfRule type="expression" dxfId="538" priority="41" stopIfTrue="1">
      <formula>$E$6="No"</formula>
    </cfRule>
  </conditionalFormatting>
  <conditionalFormatting sqref="K16">
    <cfRule type="expression" dxfId="537" priority="40" stopIfTrue="1">
      <formula>$E$6="No"</formula>
    </cfRule>
  </conditionalFormatting>
  <conditionalFormatting sqref="M16">
    <cfRule type="expression" dxfId="536" priority="39" stopIfTrue="1">
      <formula>$E$6="No"</formula>
    </cfRule>
  </conditionalFormatting>
  <conditionalFormatting sqref="O16">
    <cfRule type="expression" dxfId="535" priority="38" stopIfTrue="1">
      <formula>$E$6="No"</formula>
    </cfRule>
  </conditionalFormatting>
  <conditionalFormatting sqref="Q16">
    <cfRule type="expression" dxfId="534" priority="37" stopIfTrue="1">
      <formula>$E$6="No"</formula>
    </cfRule>
  </conditionalFormatting>
  <conditionalFormatting sqref="Q18">
    <cfRule type="expression" dxfId="533" priority="36" stopIfTrue="1">
      <formula>$E$6="No"</formula>
    </cfRule>
  </conditionalFormatting>
  <conditionalFormatting sqref="O18">
    <cfRule type="expression" dxfId="532" priority="35" stopIfTrue="1">
      <formula>$E$6="No"</formula>
    </cfRule>
  </conditionalFormatting>
  <conditionalFormatting sqref="M18">
    <cfRule type="expression" dxfId="531" priority="34" stopIfTrue="1">
      <formula>$E$6="No"</formula>
    </cfRule>
  </conditionalFormatting>
  <conditionalFormatting sqref="K18">
    <cfRule type="expression" dxfId="530" priority="33" stopIfTrue="1">
      <formula>$E$6="No"</formula>
    </cfRule>
  </conditionalFormatting>
  <conditionalFormatting sqref="I18">
    <cfRule type="expression" dxfId="529" priority="32" stopIfTrue="1">
      <formula>$E$6="No"</formula>
    </cfRule>
  </conditionalFormatting>
  <conditionalFormatting sqref="I20">
    <cfRule type="expression" dxfId="528" priority="31" stopIfTrue="1">
      <formula>$E$6="No"</formula>
    </cfRule>
  </conditionalFormatting>
  <conditionalFormatting sqref="K20">
    <cfRule type="expression" dxfId="527" priority="30" stopIfTrue="1">
      <formula>$E$6="No"</formula>
    </cfRule>
  </conditionalFormatting>
  <conditionalFormatting sqref="M20">
    <cfRule type="expression" dxfId="526" priority="29" stopIfTrue="1">
      <formula>$E$6="No"</formula>
    </cfRule>
  </conditionalFormatting>
  <conditionalFormatting sqref="O20">
    <cfRule type="expression" dxfId="525" priority="28" stopIfTrue="1">
      <formula>$E$6="No"</formula>
    </cfRule>
  </conditionalFormatting>
  <conditionalFormatting sqref="Q20">
    <cfRule type="expression" dxfId="524" priority="27" stopIfTrue="1">
      <formula>$E$6="No"</formula>
    </cfRule>
  </conditionalFormatting>
  <conditionalFormatting sqref="I24">
    <cfRule type="expression" dxfId="523" priority="26" stopIfTrue="1">
      <formula>$E$6="No"</formula>
    </cfRule>
  </conditionalFormatting>
  <conditionalFormatting sqref="K24">
    <cfRule type="expression" dxfId="522" priority="25" stopIfTrue="1">
      <formula>$E$6="No"</formula>
    </cfRule>
  </conditionalFormatting>
  <conditionalFormatting sqref="M24">
    <cfRule type="expression" dxfId="521" priority="24" stopIfTrue="1">
      <formula>$E$6="No"</formula>
    </cfRule>
  </conditionalFormatting>
  <conditionalFormatting sqref="O24">
    <cfRule type="expression" dxfId="520" priority="23" stopIfTrue="1">
      <formula>$E$6="No"</formula>
    </cfRule>
  </conditionalFormatting>
  <conditionalFormatting sqref="Q24">
    <cfRule type="expression" dxfId="519" priority="22" stopIfTrue="1">
      <formula>$E$6="No"</formula>
    </cfRule>
  </conditionalFormatting>
  <conditionalFormatting sqref="I26">
    <cfRule type="expression" dxfId="518" priority="21" stopIfTrue="1">
      <formula>$E$6="No"</formula>
    </cfRule>
  </conditionalFormatting>
  <conditionalFormatting sqref="I36">
    <cfRule type="expression" dxfId="517" priority="20" stopIfTrue="1">
      <formula>$E$6="No"</formula>
    </cfRule>
  </conditionalFormatting>
  <conditionalFormatting sqref="K36">
    <cfRule type="expression" dxfId="516" priority="19" stopIfTrue="1">
      <formula>$E$6="No"</formula>
    </cfRule>
  </conditionalFormatting>
  <conditionalFormatting sqref="M36">
    <cfRule type="expression" dxfId="515" priority="18" stopIfTrue="1">
      <formula>$E$6="No"</formula>
    </cfRule>
  </conditionalFormatting>
  <conditionalFormatting sqref="O36">
    <cfRule type="expression" dxfId="514" priority="17" stopIfTrue="1">
      <formula>$E$6="No"</formula>
    </cfRule>
  </conditionalFormatting>
  <conditionalFormatting sqref="Q36">
    <cfRule type="expression" dxfId="513" priority="16" stopIfTrue="1">
      <formula>$E$6="No"</formula>
    </cfRule>
  </conditionalFormatting>
  <conditionalFormatting sqref="Q38">
    <cfRule type="expression" dxfId="512" priority="15" stopIfTrue="1">
      <formula>$E$6="No"</formula>
    </cfRule>
  </conditionalFormatting>
  <conditionalFormatting sqref="O38">
    <cfRule type="expression" dxfId="511" priority="14" stopIfTrue="1">
      <formula>$E$6="No"</formula>
    </cfRule>
  </conditionalFormatting>
  <conditionalFormatting sqref="M38">
    <cfRule type="expression" dxfId="510" priority="13" stopIfTrue="1">
      <formula>$E$6="No"</formula>
    </cfRule>
  </conditionalFormatting>
  <conditionalFormatting sqref="K38">
    <cfRule type="expression" dxfId="509" priority="12" stopIfTrue="1">
      <formula>$E$6="No"</formula>
    </cfRule>
  </conditionalFormatting>
  <conditionalFormatting sqref="I38">
    <cfRule type="expression" dxfId="508" priority="11" stopIfTrue="1">
      <formula>$E$6="No"</formula>
    </cfRule>
  </conditionalFormatting>
  <conditionalFormatting sqref="I40">
    <cfRule type="expression" dxfId="507" priority="10" stopIfTrue="1">
      <formula>$E$6="No"</formula>
    </cfRule>
  </conditionalFormatting>
  <conditionalFormatting sqref="K40">
    <cfRule type="expression" dxfId="506" priority="9" stopIfTrue="1">
      <formula>$E$6="No"</formula>
    </cfRule>
  </conditionalFormatting>
  <conditionalFormatting sqref="M40">
    <cfRule type="expression" dxfId="505" priority="8" stopIfTrue="1">
      <formula>$E$6="No"</formula>
    </cfRule>
  </conditionalFormatting>
  <conditionalFormatting sqref="O40">
    <cfRule type="expression" dxfId="504" priority="7" stopIfTrue="1">
      <formula>$E$6="No"</formula>
    </cfRule>
  </conditionalFormatting>
  <conditionalFormatting sqref="Q40">
    <cfRule type="expression" dxfId="503" priority="6" stopIfTrue="1">
      <formula>$E$6="No"</formula>
    </cfRule>
  </conditionalFormatting>
  <conditionalFormatting sqref="I44">
    <cfRule type="expression" dxfId="502" priority="5" stopIfTrue="1">
      <formula>$E$6="No"</formula>
    </cfRule>
  </conditionalFormatting>
  <conditionalFormatting sqref="K44">
    <cfRule type="expression" dxfId="501" priority="4" stopIfTrue="1">
      <formula>$E$6="No"</formula>
    </cfRule>
  </conditionalFormatting>
  <conditionalFormatting sqref="M44">
    <cfRule type="expression" dxfId="500" priority="3" stopIfTrue="1">
      <formula>$E$6="No"</formula>
    </cfRule>
  </conditionalFormatting>
  <conditionalFormatting sqref="O44">
    <cfRule type="expression" dxfId="499" priority="2" stopIfTrue="1">
      <formula>$E$6="No"</formula>
    </cfRule>
  </conditionalFormatting>
  <conditionalFormatting sqref="Q44">
    <cfRule type="expression" dxfId="498" priority="1" stopIfTrue="1">
      <formula>$E$6="No"</formula>
    </cfRule>
  </conditionalFormatting>
  <dataValidations xWindow="1275" yWindow="527" count="3">
    <dataValidation type="whole" operator="greaterThanOrEqual" allowBlank="1" showInputMessage="1" showErrorMessage="1" errorTitle="Customer numbers" error="Please insert a positive integer_x000a_" sqref="M17 Q17 O21:O23 K21:K23 I37 S16:S24 S36:S44 M37 K41:K43 O41:O43 Q41:Q43 O39 M41:M43 O37 Q37 Q39 M39 K37 K39 I41:I43 I39 Q21:Q23 Q19 O17 O19 M21:M23 M19 K17 K19 I21:I23 I19 I17">
      <formula1>0</formula1>
    </dataValidation>
    <dataValidation type="whole" operator="greaterThanOrEqual" allowBlank="1" showInputMessage="1" showErrorMessage="1" errorTitle="Customer numbers" error="Please insert a positive integer_x000a_" prompt="Please insert a whole number greater than or equal to zero." sqref="I16 I18 I20 K20 K18 K16 M16 M18 M20 O20 O18 O16 Q16 Q18 Q20 I24 I26 K24 M24 O24 Q24 I36 I38 I40 K40 K38 K36 M36 M38 O36 Q36 Q38 O38 M40 O40 Q40 Q44 O44 M44 K44 I44">
      <formula1>0</formula1>
    </dataValidation>
    <dataValidation allowBlank="1" showInputMessage="1" showErrorMessage="1" promptTitle="Comments" prompt="Please insert any relevant comments" sqref="I50"/>
  </dataValidations>
  <printOptions horizontalCentered="1" verticalCentered="1"/>
  <pageMargins left="0.70866141732283472" right="0.70866141732283472" top="0.74803149606299213" bottom="0.74803149606299213" header="0.31496062992125984" footer="0.31496062992125984"/>
  <pageSetup paperSize="9" scale="4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AA84"/>
  <sheetViews>
    <sheetView showGridLines="0" zoomScale="80" zoomScaleNormal="80" zoomScaleSheetLayoutView="100" workbookViewId="0">
      <selection activeCell="C17" sqref="C17:F17"/>
    </sheetView>
  </sheetViews>
  <sheetFormatPr defaultColWidth="0" defaultRowHeight="13.8" zeroHeight="1" x14ac:dyDescent="0.3"/>
  <cols>
    <col min="1" max="2" width="1.09765625" style="36" customWidth="1"/>
    <col min="3" max="3" width="3.09765625" style="36" customWidth="1"/>
    <col min="4" max="4" width="11.09765625" style="33" customWidth="1"/>
    <col min="5" max="5" width="23.59765625" style="33" customWidth="1"/>
    <col min="6" max="6" width="20.5" style="33" customWidth="1"/>
    <col min="7" max="7" width="11.09765625" style="33" customWidth="1"/>
    <col min="8" max="8" width="2.09765625" style="33" customWidth="1"/>
    <col min="9" max="9" width="11.09765625" style="33" customWidth="1"/>
    <col min="10" max="10" width="6.19921875" style="33" customWidth="1"/>
    <col min="11" max="11" width="13.59765625" style="33" customWidth="1"/>
    <col min="12" max="12" width="2.09765625" style="33" customWidth="1"/>
    <col min="13" max="13" width="12.59765625" style="33" customWidth="1"/>
    <col min="14" max="14" width="2.09765625" style="134" customWidth="1"/>
    <col min="15" max="15" width="14.09765625" style="34" customWidth="1"/>
    <col min="16" max="16" width="2.09765625" style="34" customWidth="1"/>
    <col min="17" max="17" width="11.09765625" style="34" customWidth="1"/>
    <col min="18" max="18" width="2.09765625" style="34" customWidth="1"/>
    <col min="19" max="19" width="11.09765625" style="34" customWidth="1"/>
    <col min="20" max="20" width="6.59765625" style="34" customWidth="1"/>
    <col min="21" max="21" width="11.09765625" style="34" customWidth="1"/>
    <col min="22" max="23" width="2.09765625" style="34" customWidth="1"/>
    <col min="24" max="26" width="9" style="33" hidden="1" customWidth="1"/>
    <col min="27" max="27" width="1.09765625" style="33" hidden="1" customWidth="1"/>
    <col min="28" max="16384" width="9" style="33" hidden="1"/>
  </cols>
  <sheetData>
    <row r="1" spans="1:23" ht="15.75" customHeight="1" x14ac:dyDescent="0.3">
      <c r="A1" s="252"/>
      <c r="B1" s="306"/>
      <c r="C1" s="306"/>
      <c r="D1" s="306"/>
      <c r="E1" s="306"/>
      <c r="F1" s="306"/>
      <c r="G1" s="306"/>
      <c r="H1" s="306"/>
      <c r="I1" s="306"/>
      <c r="J1" s="306"/>
      <c r="K1" s="306"/>
      <c r="L1" s="306"/>
      <c r="M1" s="306"/>
      <c r="N1" s="306"/>
      <c r="O1" s="306"/>
      <c r="P1" s="306"/>
      <c r="Q1" s="306"/>
      <c r="R1" s="306"/>
      <c r="S1" s="306"/>
      <c r="T1" s="306"/>
      <c r="U1" s="306"/>
      <c r="V1" s="323"/>
      <c r="W1" s="307"/>
    </row>
    <row r="2" spans="1:23" ht="16.5" customHeight="1" thickBot="1" x14ac:dyDescent="0.35">
      <c r="A2" s="308"/>
      <c r="B2" s="324"/>
      <c r="C2" s="309"/>
      <c r="D2" s="309"/>
      <c r="E2" s="309"/>
      <c r="F2" s="309"/>
      <c r="G2" s="309"/>
      <c r="H2" s="309"/>
      <c r="I2" s="309"/>
      <c r="J2" s="309"/>
      <c r="K2" s="309"/>
      <c r="L2" s="309"/>
      <c r="M2" s="309"/>
      <c r="N2" s="309"/>
      <c r="O2" s="309"/>
      <c r="P2" s="309"/>
      <c r="Q2" s="309"/>
      <c r="R2" s="309"/>
      <c r="S2" s="309"/>
      <c r="T2" s="309"/>
      <c r="U2" s="309"/>
      <c r="V2" s="327"/>
      <c r="W2" s="332"/>
    </row>
    <row r="3" spans="1:23" ht="12.75" customHeight="1" x14ac:dyDescent="0.3">
      <c r="A3" s="35"/>
      <c r="B3" s="37"/>
      <c r="C3" s="37"/>
      <c r="D3" s="37"/>
      <c r="E3" s="37"/>
      <c r="F3" s="37"/>
      <c r="G3" s="37"/>
      <c r="H3" s="37"/>
      <c r="I3" s="37"/>
      <c r="J3" s="37"/>
      <c r="K3" s="37"/>
      <c r="L3" s="37"/>
      <c r="M3" s="37"/>
      <c r="N3" s="121"/>
      <c r="O3" s="122"/>
      <c r="P3" s="122"/>
      <c r="Q3" s="122"/>
      <c r="R3" s="122"/>
      <c r="S3" s="38"/>
      <c r="T3" s="122"/>
      <c r="U3" s="122"/>
      <c r="V3" s="37"/>
      <c r="W3" s="39"/>
    </row>
    <row r="4" spans="1:23" ht="16.5" customHeight="1" x14ac:dyDescent="0.7">
      <c r="A4" s="42"/>
      <c r="D4" s="36"/>
      <c r="E4" s="36"/>
      <c r="F4" s="36"/>
      <c r="G4" s="36"/>
      <c r="H4" s="36"/>
      <c r="I4" s="36"/>
      <c r="J4" s="36"/>
      <c r="K4" s="36"/>
      <c r="L4" s="36"/>
      <c r="M4" s="135"/>
      <c r="N4" s="135"/>
      <c r="O4" s="135"/>
      <c r="P4" s="135"/>
      <c r="Q4" s="833" t="s">
        <v>887</v>
      </c>
      <c r="R4" s="833"/>
      <c r="S4" s="833"/>
      <c r="T4" s="833"/>
      <c r="U4" s="40"/>
      <c r="V4" s="36"/>
      <c r="W4" s="44"/>
    </row>
    <row r="5" spans="1:23" ht="12.75" customHeight="1" x14ac:dyDescent="0.7">
      <c r="A5" s="42"/>
      <c r="D5" s="36"/>
      <c r="E5" s="36"/>
      <c r="F5" s="36"/>
      <c r="G5" s="36"/>
      <c r="H5" s="36"/>
      <c r="I5" s="36"/>
      <c r="J5" s="36"/>
      <c r="K5" s="36"/>
      <c r="L5" s="36"/>
      <c r="M5" s="135"/>
      <c r="N5" s="135"/>
      <c r="O5" s="135"/>
      <c r="P5" s="135"/>
      <c r="Q5" s="833"/>
      <c r="R5" s="833"/>
      <c r="S5" s="833"/>
      <c r="T5" s="833"/>
      <c r="U5" s="86"/>
      <c r="V5" s="36"/>
      <c r="W5" s="44"/>
    </row>
    <row r="6" spans="1:23" ht="44.25" customHeight="1" x14ac:dyDescent="0.6">
      <c r="A6" s="42"/>
      <c r="D6" s="36"/>
      <c r="E6" s="650" t="str">
        <f ca="1">OFFSET('Control Sheet'!$C$19,MATCH(RIGHT(CELL("filename",$A$1),LEN(CELL("filename",$A$1))-FIND("]",CELL("filename",$A$1),1)),'Control Sheet'!$C$19:$C$82,0)-1,11)</f>
        <v>No</v>
      </c>
      <c r="F6" s="654" t="str">
        <f ca="1">IF($E$6="No","This sheet is not required",OFFSET('Control Sheet'!$C$19,MATCH(RIGHT(CELL("filename",$A$1),LEN(CELL("filename",$A$1))-FIND("]",CELL("filename",$A$1),1)),'Control Sheet'!$C$19:$C$82,0)-1,17))</f>
        <v>This sheet is not required</v>
      </c>
      <c r="G6" s="170"/>
      <c r="H6" s="170"/>
      <c r="I6" s="170"/>
      <c r="J6" s="170"/>
      <c r="K6" s="170"/>
      <c r="L6" s="170"/>
      <c r="M6" s="170"/>
      <c r="N6" s="653"/>
      <c r="O6" s="170"/>
      <c r="P6" s="170"/>
      <c r="Q6" s="170"/>
      <c r="R6" s="170"/>
      <c r="S6" s="170"/>
      <c r="T6" s="170"/>
      <c r="U6" s="40"/>
      <c r="V6" s="36"/>
      <c r="W6" s="44"/>
    </row>
    <row r="7" spans="1:23" ht="12.75" customHeight="1" x14ac:dyDescent="0.3">
      <c r="A7" s="42"/>
      <c r="D7" s="36"/>
      <c r="E7" s="36"/>
      <c r="F7" s="36"/>
      <c r="G7" s="36"/>
      <c r="H7" s="36"/>
      <c r="I7" s="36"/>
      <c r="J7" s="36"/>
      <c r="K7" s="36"/>
      <c r="L7" s="36"/>
      <c r="M7" s="36"/>
      <c r="N7" s="124"/>
      <c r="O7" s="40"/>
      <c r="P7" s="40"/>
      <c r="Q7" s="40"/>
      <c r="R7" s="40"/>
      <c r="S7" s="40"/>
      <c r="T7" s="40"/>
      <c r="U7" s="40"/>
      <c r="V7" s="36"/>
      <c r="W7" s="44"/>
    </row>
    <row r="8" spans="1:23" ht="15.75" customHeight="1" x14ac:dyDescent="0.3">
      <c r="A8" s="42"/>
      <c r="D8" s="36"/>
      <c r="E8" s="36"/>
      <c r="F8" s="36"/>
      <c r="G8" s="36"/>
      <c r="H8" s="36"/>
      <c r="I8" s="36"/>
      <c r="J8" s="127"/>
      <c r="K8" s="36"/>
      <c r="L8" s="36"/>
      <c r="M8" s="36"/>
      <c r="N8" s="124"/>
      <c r="O8" s="40"/>
      <c r="P8" s="40"/>
      <c r="Q8" s="40"/>
      <c r="R8" s="40"/>
      <c r="S8" s="40"/>
      <c r="T8" s="40"/>
      <c r="U8" s="573" t="str">
        <f>IF(COUNTIF(U17:U66,"Incomplete")&gt;0,"Incomplete","Complete")</f>
        <v>Incomplete</v>
      </c>
      <c r="V8" s="36"/>
      <c r="W8" s="44"/>
    </row>
    <row r="9" spans="1:23" ht="13.5" customHeight="1" thickBot="1" x14ac:dyDescent="0.35">
      <c r="A9" s="42"/>
      <c r="C9" s="138"/>
      <c r="D9" s="36"/>
      <c r="E9" s="36"/>
      <c r="F9" s="141"/>
      <c r="G9" s="141"/>
      <c r="H9" s="141"/>
      <c r="I9" s="141"/>
      <c r="J9" s="127"/>
      <c r="K9" s="36"/>
      <c r="L9" s="36"/>
      <c r="M9" s="36"/>
      <c r="N9" s="129"/>
      <c r="O9" s="40"/>
      <c r="P9" s="40"/>
      <c r="Q9" s="40"/>
      <c r="R9" s="40"/>
      <c r="S9" s="40"/>
      <c r="T9" s="40"/>
      <c r="U9" s="40"/>
      <c r="V9" s="36"/>
      <c r="W9" s="44"/>
    </row>
    <row r="10" spans="1:23" ht="15" customHeight="1" thickBot="1" x14ac:dyDescent="0.35">
      <c r="A10" s="42"/>
      <c r="B10" s="259"/>
      <c r="C10" s="278" t="s">
        <v>1278</v>
      </c>
      <c r="D10" s="261"/>
      <c r="E10" s="261"/>
      <c r="F10" s="292"/>
      <c r="G10" s="261"/>
      <c r="H10" s="261"/>
      <c r="I10" s="261"/>
      <c r="J10" s="261"/>
      <c r="K10" s="261"/>
      <c r="L10" s="261"/>
      <c r="M10" s="261"/>
      <c r="N10" s="261"/>
      <c r="O10" s="279"/>
      <c r="P10" s="279"/>
      <c r="Q10" s="279"/>
      <c r="R10" s="279"/>
      <c r="S10" s="262"/>
      <c r="T10" s="279"/>
      <c r="U10" s="315"/>
      <c r="V10" s="263"/>
      <c r="W10" s="44"/>
    </row>
    <row r="11" spans="1:23" ht="15" customHeight="1" x14ac:dyDescent="0.3">
      <c r="A11" s="42"/>
      <c r="B11" s="376"/>
      <c r="C11" s="346"/>
      <c r="D11" s="346"/>
      <c r="E11" s="346"/>
      <c r="F11" s="346"/>
      <c r="G11" s="346"/>
      <c r="H11" s="346"/>
      <c r="I11" s="346"/>
      <c r="J11" s="346"/>
      <c r="K11" s="346"/>
      <c r="L11" s="346"/>
      <c r="M11" s="346"/>
      <c r="N11" s="346"/>
      <c r="O11" s="346"/>
      <c r="P11" s="406"/>
      <c r="Q11" s="406"/>
      <c r="R11" s="406"/>
      <c r="S11" s="407"/>
      <c r="T11" s="407"/>
      <c r="U11" s="407"/>
      <c r="V11" s="378"/>
      <c r="W11" s="44"/>
    </row>
    <row r="12" spans="1:23" ht="15" customHeight="1" x14ac:dyDescent="0.3">
      <c r="A12" s="42"/>
      <c r="B12" s="376"/>
      <c r="C12" s="771" t="s">
        <v>1336</v>
      </c>
      <c r="D12" s="776" t="e">
        <f t="shared" ref="D12:H13" si="0">"a) Please provide the information requested below in relation to the schemes administered as at "&amp;TEXT(Reporting_Period_End_Date,"DD-MMM-YYYY")</f>
        <v>#NAME?</v>
      </c>
      <c r="E12" s="776" t="e">
        <f t="shared" si="0"/>
        <v>#NAME?</v>
      </c>
      <c r="F12" s="776" t="e">
        <f t="shared" si="0"/>
        <v>#NAME?</v>
      </c>
      <c r="G12" s="776" t="e">
        <f t="shared" si="0"/>
        <v>#NAME?</v>
      </c>
      <c r="H12" s="776" t="e">
        <f t="shared" si="0"/>
        <v>#NAME?</v>
      </c>
      <c r="I12" s="341"/>
      <c r="J12" s="346"/>
      <c r="K12" s="346"/>
      <c r="L12" s="346"/>
      <c r="M12" s="346"/>
      <c r="N12" s="346"/>
      <c r="O12" s="346"/>
      <c r="P12" s="406"/>
      <c r="Q12" s="406"/>
      <c r="R12" s="406"/>
      <c r="S12" s="407"/>
      <c r="T12" s="407"/>
      <c r="U12" s="344"/>
      <c r="V12" s="378"/>
      <c r="W12" s="44"/>
    </row>
    <row r="13" spans="1:23" ht="20.25" customHeight="1" x14ac:dyDescent="0.3">
      <c r="A13" s="42"/>
      <c r="B13" s="376"/>
      <c r="C13" s="776" t="e">
        <f>"a) Please provide the information requested below in relation to the schemes administered as at "&amp;TEXT(Reporting_Period_End_Date,"DD-MMM-YYYY")</f>
        <v>#NAME?</v>
      </c>
      <c r="D13" s="776" t="e">
        <f t="shared" si="0"/>
        <v>#NAME?</v>
      </c>
      <c r="E13" s="776" t="e">
        <f t="shared" si="0"/>
        <v>#NAME?</v>
      </c>
      <c r="F13" s="776" t="e">
        <f t="shared" si="0"/>
        <v>#NAME?</v>
      </c>
      <c r="G13" s="776" t="e">
        <f t="shared" si="0"/>
        <v>#NAME?</v>
      </c>
      <c r="H13" s="776" t="e">
        <f t="shared" si="0"/>
        <v>#NAME?</v>
      </c>
      <c r="I13" s="346"/>
      <c r="J13" s="346"/>
      <c r="K13" s="296" t="s">
        <v>46</v>
      </c>
      <c r="L13" s="341"/>
      <c r="M13" s="296" t="s">
        <v>47</v>
      </c>
      <c r="N13" s="341"/>
      <c r="O13" s="274" t="s">
        <v>2</v>
      </c>
      <c r="P13" s="406"/>
      <c r="Q13" s="406"/>
      <c r="R13" s="406"/>
      <c r="S13" s="407"/>
      <c r="T13" s="407"/>
      <c r="U13" s="407"/>
      <c r="V13" s="378"/>
      <c r="W13" s="44"/>
    </row>
    <row r="14" spans="1:23" ht="15" customHeight="1" x14ac:dyDescent="0.3">
      <c r="A14" s="42"/>
      <c r="B14" s="376"/>
      <c r="C14" s="346"/>
      <c r="D14" s="346"/>
      <c r="E14" s="346"/>
      <c r="F14" s="346"/>
      <c r="G14" s="346"/>
      <c r="H14" s="346"/>
      <c r="I14" s="346"/>
      <c r="J14" s="346"/>
      <c r="K14" s="346"/>
      <c r="L14" s="346"/>
      <c r="M14" s="346"/>
      <c r="N14" s="346"/>
      <c r="O14" s="407"/>
      <c r="P14" s="406"/>
      <c r="Q14" s="406"/>
      <c r="R14" s="406"/>
      <c r="S14" s="407"/>
      <c r="T14" s="407"/>
      <c r="U14" s="408"/>
      <c r="V14" s="378"/>
      <c r="W14" s="44"/>
    </row>
    <row r="15" spans="1:23" ht="15" customHeight="1" x14ac:dyDescent="0.3">
      <c r="A15" s="42"/>
      <c r="B15" s="376"/>
      <c r="C15" s="771" t="s">
        <v>958</v>
      </c>
      <c r="D15" s="791"/>
      <c r="E15" s="791"/>
      <c r="F15" s="791"/>
      <c r="G15" s="791"/>
      <c r="H15" s="346"/>
      <c r="I15" s="346"/>
      <c r="J15" s="346"/>
      <c r="K15" s="341"/>
      <c r="L15" s="346"/>
      <c r="M15" s="341"/>
      <c r="N15" s="346"/>
      <c r="O15" s="407"/>
      <c r="P15" s="406"/>
      <c r="Q15" s="343"/>
      <c r="R15" s="343"/>
      <c r="S15" s="343"/>
      <c r="T15" s="407"/>
      <c r="U15" s="344"/>
      <c r="V15" s="378"/>
      <c r="W15" s="44"/>
    </row>
    <row r="16" spans="1:23" ht="15" customHeight="1" x14ac:dyDescent="0.3">
      <c r="A16" s="42"/>
      <c r="B16" s="376"/>
      <c r="C16" s="791"/>
      <c r="D16" s="791"/>
      <c r="E16" s="791"/>
      <c r="F16" s="791"/>
      <c r="G16" s="791"/>
      <c r="H16" s="346"/>
      <c r="I16" s="346"/>
      <c r="J16" s="346"/>
      <c r="K16" s="346"/>
      <c r="L16" s="346"/>
      <c r="M16" s="346"/>
      <c r="N16" s="346"/>
      <c r="O16" s="346"/>
      <c r="P16" s="406"/>
      <c r="Q16" s="343"/>
      <c r="R16" s="343"/>
      <c r="S16" s="343"/>
      <c r="T16" s="406"/>
      <c r="U16" s="408"/>
      <c r="V16" s="378"/>
      <c r="W16" s="44"/>
    </row>
    <row r="17" spans="1:23" ht="21.75" customHeight="1" x14ac:dyDescent="0.3">
      <c r="A17" s="42"/>
      <c r="B17" s="376"/>
      <c r="C17" s="771" t="s">
        <v>1049</v>
      </c>
      <c r="D17" s="791"/>
      <c r="E17" s="791"/>
      <c r="F17" s="791"/>
      <c r="G17" s="345"/>
      <c r="H17" s="345"/>
      <c r="I17" s="346"/>
      <c r="J17" s="346"/>
      <c r="K17" s="729"/>
      <c r="L17" s="585"/>
      <c r="M17" s="729"/>
      <c r="N17" s="585"/>
      <c r="O17" s="731">
        <f>SUM(K17:M17)</f>
        <v>0</v>
      </c>
      <c r="P17" s="406"/>
      <c r="Q17" s="606"/>
      <c r="R17" s="361"/>
      <c r="S17" s="361"/>
      <c r="T17" s="406"/>
      <c r="U17" s="47" t="str">
        <f>IF(OR(M17="",K17=""),"Incomplete","Complete")</f>
        <v>Incomplete</v>
      </c>
      <c r="V17" s="378"/>
      <c r="W17" s="44"/>
    </row>
    <row r="18" spans="1:23" ht="15" customHeight="1" x14ac:dyDescent="0.3">
      <c r="A18" s="42"/>
      <c r="B18" s="376"/>
      <c r="C18" s="345"/>
      <c r="D18" s="345"/>
      <c r="E18" s="345"/>
      <c r="F18" s="345"/>
      <c r="G18" s="345"/>
      <c r="H18" s="345"/>
      <c r="I18" s="346"/>
      <c r="J18" s="346"/>
      <c r="K18" s="588"/>
      <c r="L18" s="588"/>
      <c r="M18" s="588"/>
      <c r="N18" s="588"/>
      <c r="O18" s="588"/>
      <c r="P18" s="406"/>
      <c r="Q18" s="606"/>
      <c r="R18" s="361"/>
      <c r="S18" s="361"/>
      <c r="T18" s="406"/>
      <c r="U18" s="408"/>
      <c r="V18" s="378"/>
      <c r="W18" s="44"/>
    </row>
    <row r="19" spans="1:23" ht="20.25" customHeight="1" x14ac:dyDescent="0.3">
      <c r="A19" s="42"/>
      <c r="B19" s="376"/>
      <c r="C19" s="771" t="s">
        <v>1047</v>
      </c>
      <c r="D19" s="791"/>
      <c r="E19" s="791"/>
      <c r="F19" s="791"/>
      <c r="G19" s="345"/>
      <c r="H19" s="345"/>
      <c r="I19" s="346"/>
      <c r="J19" s="346"/>
      <c r="K19" s="729"/>
      <c r="L19" s="585"/>
      <c r="M19" s="729"/>
      <c r="N19" s="585"/>
      <c r="O19" s="731">
        <f>SUM(K19:M19)</f>
        <v>0</v>
      </c>
      <c r="P19" s="406"/>
      <c r="Q19" s="606"/>
      <c r="R19" s="361"/>
      <c r="S19" s="361"/>
      <c r="T19" s="406"/>
      <c r="U19" s="47" t="str">
        <f>IF(OR(M19="",K19=""),"Incomplete","Complete")</f>
        <v>Incomplete</v>
      </c>
      <c r="V19" s="378"/>
      <c r="W19" s="44"/>
    </row>
    <row r="20" spans="1:23" ht="15" customHeight="1" x14ac:dyDescent="0.3">
      <c r="A20" s="42"/>
      <c r="B20" s="376"/>
      <c r="C20" s="345"/>
      <c r="D20" s="345"/>
      <c r="E20" s="345"/>
      <c r="F20" s="345"/>
      <c r="G20" s="345"/>
      <c r="H20" s="345"/>
      <c r="I20" s="346"/>
      <c r="J20" s="346"/>
      <c r="K20" s="588"/>
      <c r="L20" s="588"/>
      <c r="M20" s="588"/>
      <c r="N20" s="588"/>
      <c r="O20" s="588"/>
      <c r="P20" s="406"/>
      <c r="Q20" s="606"/>
      <c r="R20" s="361"/>
      <c r="S20" s="361"/>
      <c r="T20" s="406"/>
      <c r="U20" s="408"/>
      <c r="V20" s="378"/>
      <c r="W20" s="44"/>
    </row>
    <row r="21" spans="1:23" ht="22.5" customHeight="1" x14ac:dyDescent="0.3">
      <c r="A21" s="42"/>
      <c r="B21" s="376"/>
      <c r="C21" s="771" t="s">
        <v>1048</v>
      </c>
      <c r="D21" s="791"/>
      <c r="E21" s="791"/>
      <c r="F21" s="791"/>
      <c r="G21" s="345"/>
      <c r="H21" s="345"/>
      <c r="I21" s="346"/>
      <c r="J21" s="346"/>
      <c r="K21" s="729"/>
      <c r="L21" s="585"/>
      <c r="M21" s="729"/>
      <c r="N21" s="585"/>
      <c r="O21" s="731">
        <f>SUM(K21:M21)</f>
        <v>0</v>
      </c>
      <c r="P21" s="406"/>
      <c r="Q21" s="606"/>
      <c r="R21" s="361"/>
      <c r="S21" s="361"/>
      <c r="T21" s="406"/>
      <c r="U21" s="47" t="str">
        <f>IF(OR(M21="",K21=""),"Incomplete","Complete")</f>
        <v>Incomplete</v>
      </c>
      <c r="V21" s="378"/>
      <c r="W21" s="44"/>
    </row>
    <row r="22" spans="1:23" ht="15" customHeight="1" x14ac:dyDescent="0.3">
      <c r="A22" s="42"/>
      <c r="B22" s="376"/>
      <c r="C22" s="345"/>
      <c r="D22" s="345"/>
      <c r="E22" s="345"/>
      <c r="F22" s="345"/>
      <c r="G22" s="345"/>
      <c r="H22" s="345"/>
      <c r="I22" s="346"/>
      <c r="J22" s="346"/>
      <c r="K22" s="597"/>
      <c r="L22" s="586"/>
      <c r="M22" s="597"/>
      <c r="N22" s="586"/>
      <c r="O22" s="589"/>
      <c r="P22" s="406"/>
      <c r="Q22" s="606"/>
      <c r="R22" s="361"/>
      <c r="S22" s="361"/>
      <c r="T22" s="406"/>
      <c r="U22" s="408"/>
      <c r="V22" s="378"/>
      <c r="W22" s="44"/>
    </row>
    <row r="23" spans="1:23" ht="22.5" customHeight="1" x14ac:dyDescent="0.3">
      <c r="A23" s="42"/>
      <c r="B23" s="376"/>
      <c r="C23" s="345"/>
      <c r="D23" s="345"/>
      <c r="E23" s="345"/>
      <c r="F23" s="345"/>
      <c r="G23" s="345"/>
      <c r="H23" s="345"/>
      <c r="I23" s="346" t="s">
        <v>942</v>
      </c>
      <c r="J23" s="346"/>
      <c r="K23" s="731">
        <f>SUM(K17,K19,K21)</f>
        <v>0</v>
      </c>
      <c r="L23" s="585"/>
      <c r="M23" s="731">
        <f>SUM(M17,M19,M21)</f>
        <v>0</v>
      </c>
      <c r="N23" s="585"/>
      <c r="O23" s="731">
        <f>SUM(O17,O19,O21)</f>
        <v>0</v>
      </c>
      <c r="P23" s="406"/>
      <c r="Q23" s="606"/>
      <c r="R23" s="361"/>
      <c r="S23" s="361"/>
      <c r="T23" s="406"/>
      <c r="U23" s="408"/>
      <c r="V23" s="378"/>
      <c r="W23" s="44"/>
    </row>
    <row r="24" spans="1:23" ht="15" customHeight="1" x14ac:dyDescent="0.3">
      <c r="A24" s="42"/>
      <c r="B24" s="376"/>
      <c r="C24" s="345"/>
      <c r="D24" s="345"/>
      <c r="E24" s="345"/>
      <c r="F24" s="345"/>
      <c r="G24" s="345"/>
      <c r="H24" s="345"/>
      <c r="I24" s="346"/>
      <c r="J24" s="346"/>
      <c r="K24" s="588"/>
      <c r="L24" s="588"/>
      <c r="M24" s="588"/>
      <c r="N24" s="588"/>
      <c r="O24" s="588"/>
      <c r="P24" s="406"/>
      <c r="Q24" s="606"/>
      <c r="R24" s="361"/>
      <c r="S24" s="361"/>
      <c r="T24" s="406"/>
      <c r="U24" s="408"/>
      <c r="V24" s="378"/>
      <c r="W24" s="44"/>
    </row>
    <row r="25" spans="1:23" ht="20.25" customHeight="1" x14ac:dyDescent="0.3">
      <c r="A25" s="42"/>
      <c r="B25" s="376"/>
      <c r="C25" s="771" t="s">
        <v>1337</v>
      </c>
      <c r="D25" s="791"/>
      <c r="E25" s="791"/>
      <c r="F25" s="791"/>
      <c r="G25" s="791"/>
      <c r="H25" s="346"/>
      <c r="I25" s="346"/>
      <c r="J25" s="346"/>
      <c r="K25" s="729"/>
      <c r="L25" s="585"/>
      <c r="M25" s="729"/>
      <c r="N25" s="585"/>
      <c r="O25" s="731">
        <f>SUM(K25:M25)</f>
        <v>0</v>
      </c>
      <c r="P25" s="406"/>
      <c r="Q25" s="406"/>
      <c r="R25" s="406"/>
      <c r="S25" s="407"/>
      <c r="T25" s="407"/>
      <c r="U25" s="47" t="str">
        <f>IF(OR(M25="",K25=""),"Incomplete","Complete")</f>
        <v>Incomplete</v>
      </c>
      <c r="V25" s="378"/>
      <c r="W25" s="44"/>
    </row>
    <row r="26" spans="1:23" ht="15" customHeight="1" x14ac:dyDescent="0.3">
      <c r="A26" s="42"/>
      <c r="B26" s="376"/>
      <c r="C26" s="357"/>
      <c r="D26" s="357"/>
      <c r="E26" s="357"/>
      <c r="F26" s="357"/>
      <c r="G26" s="357"/>
      <c r="H26" s="346"/>
      <c r="I26" s="346"/>
      <c r="J26" s="346"/>
      <c r="K26" s="407"/>
      <c r="L26" s="346"/>
      <c r="M26" s="407"/>
      <c r="N26" s="346"/>
      <c r="O26" s="407"/>
      <c r="P26" s="406"/>
      <c r="Q26" s="406"/>
      <c r="R26" s="406"/>
      <c r="S26" s="407"/>
      <c r="T26" s="407"/>
      <c r="U26" s="408"/>
      <c r="V26" s="378"/>
      <c r="W26" s="44"/>
    </row>
    <row r="27" spans="1:23" ht="15" customHeight="1" thickBot="1" x14ac:dyDescent="0.35">
      <c r="A27" s="42"/>
      <c r="B27" s="379"/>
      <c r="C27" s="362"/>
      <c r="D27" s="362"/>
      <c r="E27" s="362"/>
      <c r="F27" s="380"/>
      <c r="G27" s="409"/>
      <c r="H27" s="409"/>
      <c r="I27" s="362"/>
      <c r="J27" s="362"/>
      <c r="K27" s="362"/>
      <c r="L27" s="362"/>
      <c r="M27" s="362"/>
      <c r="N27" s="362"/>
      <c r="O27" s="410"/>
      <c r="P27" s="410"/>
      <c r="Q27" s="410"/>
      <c r="R27" s="410"/>
      <c r="S27" s="410"/>
      <c r="T27" s="410"/>
      <c r="U27" s="410"/>
      <c r="V27" s="382"/>
      <c r="W27" s="44"/>
    </row>
    <row r="28" spans="1:23" s="134" customFormat="1" ht="15" customHeight="1" thickBot="1" x14ac:dyDescent="0.35">
      <c r="A28" s="192"/>
      <c r="B28" s="124"/>
      <c r="C28" s="124"/>
      <c r="D28" s="124"/>
      <c r="E28" s="124"/>
      <c r="F28" s="41"/>
      <c r="G28" s="193"/>
      <c r="H28" s="193"/>
      <c r="I28" s="124"/>
      <c r="J28" s="124"/>
      <c r="K28" s="124"/>
      <c r="L28" s="124"/>
      <c r="M28" s="124"/>
      <c r="N28" s="124"/>
      <c r="O28" s="49"/>
      <c r="P28" s="49"/>
      <c r="Q28" s="49"/>
      <c r="R28" s="49"/>
      <c r="S28" s="49"/>
      <c r="T28" s="49"/>
      <c r="U28" s="49"/>
      <c r="V28" s="49"/>
      <c r="W28" s="194"/>
    </row>
    <row r="29" spans="1:23" ht="15" customHeight="1" thickBot="1" x14ac:dyDescent="0.35">
      <c r="A29" s="42"/>
      <c r="B29" s="259"/>
      <c r="C29" s="278" t="s">
        <v>1279</v>
      </c>
      <c r="D29" s="261"/>
      <c r="E29" s="261"/>
      <c r="F29" s="292"/>
      <c r="G29" s="261"/>
      <c r="H29" s="261"/>
      <c r="I29" s="261"/>
      <c r="J29" s="261"/>
      <c r="K29" s="261"/>
      <c r="L29" s="261"/>
      <c r="M29" s="261"/>
      <c r="N29" s="261"/>
      <c r="O29" s="279"/>
      <c r="P29" s="279"/>
      <c r="Q29" s="279"/>
      <c r="R29" s="279"/>
      <c r="S29" s="262"/>
      <c r="T29" s="279"/>
      <c r="U29" s="315"/>
      <c r="V29" s="263"/>
      <c r="W29" s="44"/>
    </row>
    <row r="30" spans="1:23" ht="15" customHeight="1" x14ac:dyDescent="0.3">
      <c r="A30" s="42"/>
      <c r="B30" s="376"/>
      <c r="C30" s="346"/>
      <c r="D30" s="346"/>
      <c r="E30" s="346"/>
      <c r="F30" s="346"/>
      <c r="G30" s="346"/>
      <c r="H30" s="346"/>
      <c r="I30" s="346"/>
      <c r="J30" s="346"/>
      <c r="K30" s="346"/>
      <c r="L30" s="346"/>
      <c r="M30" s="346"/>
      <c r="N30" s="346"/>
      <c r="O30" s="346"/>
      <c r="P30" s="406"/>
      <c r="Q30" s="406"/>
      <c r="R30" s="406"/>
      <c r="S30" s="407"/>
      <c r="T30" s="407"/>
      <c r="U30" s="407"/>
      <c r="V30" s="378"/>
      <c r="W30" s="44"/>
    </row>
    <row r="31" spans="1:23" ht="15" customHeight="1" x14ac:dyDescent="0.3">
      <c r="A31" s="42"/>
      <c r="B31" s="376"/>
      <c r="C31" s="771" t="s">
        <v>1338</v>
      </c>
      <c r="D31" s="776" t="e">
        <f t="shared" ref="D31:H32" si="1">"a) Please provide the information requested below in relation to the schemes administered as at "&amp;TEXT(Reporting_Period_End_Date,"DD-MMM-YYYY")</f>
        <v>#NAME?</v>
      </c>
      <c r="E31" s="776" t="e">
        <f t="shared" si="1"/>
        <v>#NAME?</v>
      </c>
      <c r="F31" s="776" t="e">
        <f t="shared" si="1"/>
        <v>#NAME?</v>
      </c>
      <c r="G31" s="776" t="e">
        <f t="shared" si="1"/>
        <v>#NAME?</v>
      </c>
      <c r="H31" s="776" t="e">
        <f t="shared" si="1"/>
        <v>#NAME?</v>
      </c>
      <c r="I31" s="341"/>
      <c r="J31" s="346"/>
      <c r="K31" s="346"/>
      <c r="L31" s="346"/>
      <c r="M31" s="346"/>
      <c r="N31" s="346"/>
      <c r="O31" s="346"/>
      <c r="P31" s="406"/>
      <c r="Q31" s="406"/>
      <c r="R31" s="406"/>
      <c r="S31" s="407"/>
      <c r="T31" s="407"/>
      <c r="U31" s="344"/>
      <c r="V31" s="378"/>
      <c r="W31" s="44"/>
    </row>
    <row r="32" spans="1:23" ht="29.25" customHeight="1" x14ac:dyDescent="0.3">
      <c r="A32" s="42"/>
      <c r="B32" s="376"/>
      <c r="C32" s="776" t="e">
        <f>"a) Please provide the information requested below in relation to the schemes administered as at "&amp;TEXT(Reporting_Period_End_Date,"DD-MMM-YYYY")</f>
        <v>#NAME?</v>
      </c>
      <c r="D32" s="776" t="e">
        <f t="shared" si="1"/>
        <v>#NAME?</v>
      </c>
      <c r="E32" s="776" t="e">
        <f t="shared" si="1"/>
        <v>#NAME?</v>
      </c>
      <c r="F32" s="776" t="e">
        <f t="shared" si="1"/>
        <v>#NAME?</v>
      </c>
      <c r="G32" s="776" t="e">
        <f t="shared" si="1"/>
        <v>#NAME?</v>
      </c>
      <c r="H32" s="776" t="e">
        <f t="shared" si="1"/>
        <v>#NAME?</v>
      </c>
      <c r="I32" s="346"/>
      <c r="J32" s="346"/>
      <c r="K32" s="296" t="s">
        <v>46</v>
      </c>
      <c r="L32" s="341"/>
      <c r="M32" s="296" t="s">
        <v>47</v>
      </c>
      <c r="N32" s="341"/>
      <c r="O32" s="274" t="s">
        <v>2</v>
      </c>
      <c r="P32" s="406"/>
      <c r="Q32" s="406"/>
      <c r="R32" s="406"/>
      <c r="S32" s="407"/>
      <c r="T32" s="407"/>
      <c r="U32" s="407"/>
      <c r="V32" s="378"/>
      <c r="W32" s="44"/>
    </row>
    <row r="33" spans="1:23" ht="15" customHeight="1" x14ac:dyDescent="0.3">
      <c r="A33" s="42"/>
      <c r="B33" s="376"/>
      <c r="C33" s="346"/>
      <c r="D33" s="346"/>
      <c r="E33" s="346"/>
      <c r="F33" s="346"/>
      <c r="G33" s="346"/>
      <c r="H33" s="346"/>
      <c r="I33" s="346"/>
      <c r="J33" s="346"/>
      <c r="K33" s="346"/>
      <c r="L33" s="346"/>
      <c r="M33" s="346"/>
      <c r="N33" s="346"/>
      <c r="O33" s="407"/>
      <c r="P33" s="406"/>
      <c r="Q33" s="406"/>
      <c r="R33" s="406"/>
      <c r="S33" s="407"/>
      <c r="T33" s="407"/>
      <c r="U33" s="408"/>
      <c r="V33" s="378"/>
      <c r="W33" s="44"/>
    </row>
    <row r="34" spans="1:23" ht="15" customHeight="1" x14ac:dyDescent="0.3">
      <c r="A34" s="42"/>
      <c r="B34" s="376"/>
      <c r="C34" s="771" t="s">
        <v>1095</v>
      </c>
      <c r="D34" s="791"/>
      <c r="E34" s="791"/>
      <c r="F34" s="791"/>
      <c r="G34" s="791"/>
      <c r="H34" s="346"/>
      <c r="I34" s="346"/>
      <c r="J34" s="346"/>
      <c r="K34" s="341"/>
      <c r="L34" s="346"/>
      <c r="M34" s="341"/>
      <c r="N34" s="346"/>
      <c r="O34" s="407"/>
      <c r="P34" s="406"/>
      <c r="Q34" s="343"/>
      <c r="R34" s="343"/>
      <c r="S34" s="343"/>
      <c r="T34" s="407"/>
      <c r="U34" s="344"/>
      <c r="V34" s="378"/>
      <c r="W34" s="44"/>
    </row>
    <row r="35" spans="1:23" ht="15" customHeight="1" x14ac:dyDescent="0.3">
      <c r="A35" s="42"/>
      <c r="B35" s="376"/>
      <c r="C35" s="791"/>
      <c r="D35" s="791"/>
      <c r="E35" s="791"/>
      <c r="F35" s="791"/>
      <c r="G35" s="791"/>
      <c r="H35" s="346"/>
      <c r="I35" s="346"/>
      <c r="J35" s="346"/>
      <c r="K35" s="346"/>
      <c r="L35" s="346"/>
      <c r="M35" s="346"/>
      <c r="N35" s="346"/>
      <c r="O35" s="346"/>
      <c r="P35" s="406"/>
      <c r="Q35" s="343"/>
      <c r="R35" s="343"/>
      <c r="S35" s="343"/>
      <c r="T35" s="406"/>
      <c r="U35" s="408"/>
      <c r="V35" s="378"/>
      <c r="W35" s="44"/>
    </row>
    <row r="36" spans="1:23" ht="24.75" customHeight="1" x14ac:dyDescent="0.3">
      <c r="A36" s="42"/>
      <c r="B36" s="376"/>
      <c r="C36" s="771" t="s">
        <v>1049</v>
      </c>
      <c r="D36" s="791"/>
      <c r="E36" s="791"/>
      <c r="F36" s="791"/>
      <c r="G36" s="345"/>
      <c r="H36" s="345"/>
      <c r="I36" s="346"/>
      <c r="J36" s="346"/>
      <c r="K36" s="729"/>
      <c r="L36" s="585"/>
      <c r="M36" s="729"/>
      <c r="N36" s="585"/>
      <c r="O36" s="731">
        <f>SUM(K36:M36)</f>
        <v>0</v>
      </c>
      <c r="P36" s="406"/>
      <c r="Q36" s="361"/>
      <c r="R36" s="361"/>
      <c r="S36" s="361"/>
      <c r="T36" s="406"/>
      <c r="U36" s="47" t="str">
        <f>IF(OR(M36="",K36=""),"Incomplete","Complete")</f>
        <v>Incomplete</v>
      </c>
      <c r="V36" s="378"/>
      <c r="W36" s="44"/>
    </row>
    <row r="37" spans="1:23" ht="15" customHeight="1" x14ac:dyDescent="0.3">
      <c r="A37" s="42"/>
      <c r="B37" s="376"/>
      <c r="C37" s="345"/>
      <c r="D37" s="345"/>
      <c r="E37" s="345"/>
      <c r="F37" s="345"/>
      <c r="G37" s="345"/>
      <c r="H37" s="345"/>
      <c r="I37" s="346"/>
      <c r="J37" s="346"/>
      <c r="K37" s="588"/>
      <c r="L37" s="588"/>
      <c r="M37" s="588"/>
      <c r="N37" s="588"/>
      <c r="O37" s="588"/>
      <c r="P37" s="406"/>
      <c r="Q37" s="361"/>
      <c r="R37" s="361"/>
      <c r="S37" s="361"/>
      <c r="T37" s="406"/>
      <c r="U37" s="408"/>
      <c r="V37" s="378"/>
      <c r="W37" s="44"/>
    </row>
    <row r="38" spans="1:23" ht="27" customHeight="1" x14ac:dyDescent="0.3">
      <c r="A38" s="42"/>
      <c r="B38" s="376"/>
      <c r="C38" s="771" t="s">
        <v>1047</v>
      </c>
      <c r="D38" s="791"/>
      <c r="E38" s="791"/>
      <c r="F38" s="791"/>
      <c r="G38" s="345"/>
      <c r="H38" s="345"/>
      <c r="I38" s="346"/>
      <c r="J38" s="346"/>
      <c r="K38" s="729"/>
      <c r="L38" s="585"/>
      <c r="M38" s="729"/>
      <c r="N38" s="585"/>
      <c r="O38" s="731">
        <f>SUM(K38:M38)</f>
        <v>0</v>
      </c>
      <c r="P38" s="406"/>
      <c r="Q38" s="361"/>
      <c r="R38" s="361"/>
      <c r="S38" s="361"/>
      <c r="T38" s="406"/>
      <c r="U38" s="47" t="str">
        <f>IF(OR(M38="",K38=""),"Incomplete","Complete")</f>
        <v>Incomplete</v>
      </c>
      <c r="V38" s="378"/>
      <c r="W38" s="44"/>
    </row>
    <row r="39" spans="1:23" ht="15" customHeight="1" x14ac:dyDescent="0.3">
      <c r="A39" s="42"/>
      <c r="B39" s="376"/>
      <c r="C39" s="345"/>
      <c r="D39" s="345"/>
      <c r="E39" s="345"/>
      <c r="F39" s="345"/>
      <c r="G39" s="345"/>
      <c r="H39" s="345"/>
      <c r="I39" s="346"/>
      <c r="J39" s="346"/>
      <c r="K39" s="588"/>
      <c r="L39" s="588"/>
      <c r="M39" s="588"/>
      <c r="N39" s="588"/>
      <c r="O39" s="588"/>
      <c r="P39" s="406"/>
      <c r="Q39" s="361"/>
      <c r="R39" s="361"/>
      <c r="S39" s="361"/>
      <c r="T39" s="406"/>
      <c r="U39" s="408"/>
      <c r="V39" s="378"/>
      <c r="W39" s="44"/>
    </row>
    <row r="40" spans="1:23" ht="24.75" customHeight="1" x14ac:dyDescent="0.3">
      <c r="A40" s="42"/>
      <c r="B40" s="376"/>
      <c r="C40" s="771" t="s">
        <v>1048</v>
      </c>
      <c r="D40" s="791"/>
      <c r="E40" s="791"/>
      <c r="F40" s="791"/>
      <c r="G40" s="345"/>
      <c r="H40" s="345"/>
      <c r="I40" s="346"/>
      <c r="J40" s="346"/>
      <c r="K40" s="729"/>
      <c r="L40" s="585"/>
      <c r="M40" s="729"/>
      <c r="N40" s="585"/>
      <c r="O40" s="731">
        <f>SUM(K40:M40)</f>
        <v>0</v>
      </c>
      <c r="P40" s="406"/>
      <c r="Q40" s="361"/>
      <c r="R40" s="361"/>
      <c r="S40" s="361"/>
      <c r="T40" s="406"/>
      <c r="U40" s="47" t="str">
        <f>IF(OR(M40="",K40=""),"Incomplete","Complete")</f>
        <v>Incomplete</v>
      </c>
      <c r="V40" s="378"/>
      <c r="W40" s="44"/>
    </row>
    <row r="41" spans="1:23" ht="15" customHeight="1" x14ac:dyDescent="0.3">
      <c r="A41" s="42"/>
      <c r="B41" s="376"/>
      <c r="C41" s="345"/>
      <c r="D41" s="345"/>
      <c r="E41" s="345"/>
      <c r="F41" s="345"/>
      <c r="G41" s="345"/>
      <c r="H41" s="345"/>
      <c r="I41" s="346"/>
      <c r="J41" s="346"/>
      <c r="K41" s="597"/>
      <c r="L41" s="588"/>
      <c r="M41" s="597"/>
      <c r="N41" s="588"/>
      <c r="O41" s="589"/>
      <c r="P41" s="406"/>
      <c r="Q41" s="361"/>
      <c r="R41" s="361"/>
      <c r="S41" s="361"/>
      <c r="T41" s="406"/>
      <c r="U41" s="408"/>
      <c r="V41" s="378"/>
      <c r="W41" s="44"/>
    </row>
    <row r="42" spans="1:23" ht="23.25" customHeight="1" x14ac:dyDescent="0.3">
      <c r="A42" s="42"/>
      <c r="B42" s="376"/>
      <c r="C42" s="345"/>
      <c r="D42" s="345"/>
      <c r="E42" s="345"/>
      <c r="F42" s="345"/>
      <c r="G42" s="345"/>
      <c r="H42" s="345"/>
      <c r="I42" s="346" t="s">
        <v>942</v>
      </c>
      <c r="J42" s="346"/>
      <c r="K42" s="731">
        <f>SUM(K36,K38,K40)</f>
        <v>0</v>
      </c>
      <c r="L42" s="585"/>
      <c r="M42" s="731">
        <f>SUM(M36,M38,M40)</f>
        <v>0</v>
      </c>
      <c r="N42" s="585"/>
      <c r="O42" s="731">
        <f>SUM(O36,O38,O40)</f>
        <v>0</v>
      </c>
      <c r="P42" s="406"/>
      <c r="Q42" s="361"/>
      <c r="R42" s="361"/>
      <c r="S42" s="361"/>
      <c r="T42" s="406"/>
      <c r="U42" s="408"/>
      <c r="V42" s="378"/>
      <c r="W42" s="44"/>
    </row>
    <row r="43" spans="1:23" ht="15" customHeight="1" x14ac:dyDescent="0.3">
      <c r="A43" s="42"/>
      <c r="B43" s="376"/>
      <c r="C43" s="345"/>
      <c r="D43" s="345"/>
      <c r="E43" s="345"/>
      <c r="F43" s="345"/>
      <c r="G43" s="345"/>
      <c r="H43" s="345"/>
      <c r="I43" s="346"/>
      <c r="J43" s="346"/>
      <c r="K43" s="346"/>
      <c r="L43" s="346"/>
      <c r="M43" s="346"/>
      <c r="N43" s="346"/>
      <c r="O43" s="346"/>
      <c r="P43" s="406"/>
      <c r="Q43" s="361"/>
      <c r="R43" s="361"/>
      <c r="S43" s="361"/>
      <c r="T43" s="406"/>
      <c r="U43" s="408"/>
      <c r="V43" s="378"/>
      <c r="W43" s="44"/>
    </row>
    <row r="44" spans="1:23" ht="15" customHeight="1" thickBot="1" x14ac:dyDescent="0.35">
      <c r="A44" s="42"/>
      <c r="B44" s="379"/>
      <c r="C44" s="362"/>
      <c r="D44" s="362"/>
      <c r="E44" s="362"/>
      <c r="F44" s="380"/>
      <c r="G44" s="409"/>
      <c r="H44" s="409"/>
      <c r="I44" s="362"/>
      <c r="J44" s="362"/>
      <c r="K44" s="362"/>
      <c r="L44" s="362"/>
      <c r="M44" s="362"/>
      <c r="N44" s="362"/>
      <c r="O44" s="410"/>
      <c r="P44" s="410"/>
      <c r="Q44" s="410"/>
      <c r="R44" s="410"/>
      <c r="S44" s="410"/>
      <c r="T44" s="410"/>
      <c r="U44" s="410"/>
      <c r="V44" s="382"/>
      <c r="W44" s="44"/>
    </row>
    <row r="45" spans="1:23" ht="15" customHeight="1" thickBot="1" x14ac:dyDescent="0.35">
      <c r="A45" s="42"/>
      <c r="D45" s="36"/>
      <c r="E45" s="36"/>
      <c r="F45" s="40"/>
      <c r="G45" s="126"/>
      <c r="H45" s="126"/>
      <c r="I45" s="36"/>
      <c r="J45" s="36"/>
      <c r="K45" s="36"/>
      <c r="L45" s="36"/>
      <c r="M45" s="36"/>
      <c r="N45" s="124"/>
      <c r="O45" s="49"/>
      <c r="P45" s="49"/>
      <c r="Q45" s="49"/>
      <c r="R45" s="49"/>
      <c r="S45" s="49"/>
      <c r="T45" s="49"/>
      <c r="U45" s="49"/>
      <c r="V45" s="49"/>
      <c r="W45" s="194"/>
    </row>
    <row r="46" spans="1:23" ht="15" customHeight="1" thickBot="1" x14ac:dyDescent="0.35">
      <c r="A46" s="42"/>
      <c r="B46" s="259"/>
      <c r="C46" s="278" t="s">
        <v>1280</v>
      </c>
      <c r="D46" s="261"/>
      <c r="E46" s="261"/>
      <c r="F46" s="292"/>
      <c r="G46" s="261"/>
      <c r="H46" s="261"/>
      <c r="I46" s="261"/>
      <c r="J46" s="261"/>
      <c r="K46" s="261"/>
      <c r="L46" s="261"/>
      <c r="M46" s="261"/>
      <c r="N46" s="261"/>
      <c r="O46" s="279"/>
      <c r="P46" s="279"/>
      <c r="Q46" s="279"/>
      <c r="R46" s="279"/>
      <c r="S46" s="262"/>
      <c r="T46" s="279"/>
      <c r="U46" s="262"/>
      <c r="V46" s="263"/>
      <c r="W46" s="44"/>
    </row>
    <row r="47" spans="1:23" ht="15" customHeight="1" x14ac:dyDescent="0.3">
      <c r="A47" s="42"/>
      <c r="B47" s="376"/>
      <c r="C47" s="346"/>
      <c r="D47" s="346"/>
      <c r="E47" s="346"/>
      <c r="F47" s="346"/>
      <c r="G47" s="346"/>
      <c r="H47" s="346"/>
      <c r="I47" s="346"/>
      <c r="J47" s="346"/>
      <c r="K47" s="346"/>
      <c r="L47" s="346"/>
      <c r="M47" s="346"/>
      <c r="N47" s="346"/>
      <c r="O47" s="346"/>
      <c r="P47" s="406"/>
      <c r="Q47" s="406"/>
      <c r="R47" s="406"/>
      <c r="S47" s="407"/>
      <c r="T47" s="407"/>
      <c r="U47" s="407"/>
      <c r="V47" s="378"/>
      <c r="W47" s="44"/>
    </row>
    <row r="48" spans="1:23" ht="15" customHeight="1" x14ac:dyDescent="0.3">
      <c r="A48" s="42"/>
      <c r="B48" s="376"/>
      <c r="C48" s="771" t="s">
        <v>1311</v>
      </c>
      <c r="D48" s="776"/>
      <c r="E48" s="776"/>
      <c r="F48" s="776"/>
      <c r="G48" s="776"/>
      <c r="H48" s="776"/>
      <c r="I48" s="341"/>
      <c r="J48" s="346"/>
      <c r="K48" s="346"/>
      <c r="L48" s="346"/>
      <c r="M48" s="346"/>
      <c r="N48" s="346"/>
      <c r="O48" s="346"/>
      <c r="P48" s="406"/>
      <c r="Q48" s="406"/>
      <c r="R48" s="406"/>
      <c r="S48" s="407"/>
      <c r="T48" s="407"/>
      <c r="U48" s="344"/>
      <c r="V48" s="378"/>
      <c r="W48" s="44"/>
    </row>
    <row r="49" spans="1:23" ht="21.75" customHeight="1" x14ac:dyDescent="0.3">
      <c r="A49" s="42"/>
      <c r="B49" s="376"/>
      <c r="C49" s="776"/>
      <c r="D49" s="776"/>
      <c r="E49" s="776"/>
      <c r="F49" s="776"/>
      <c r="G49" s="776"/>
      <c r="H49" s="776"/>
      <c r="I49" s="346"/>
      <c r="J49" s="346"/>
      <c r="K49" s="296" t="s">
        <v>46</v>
      </c>
      <c r="L49" s="341"/>
      <c r="M49" s="296" t="s">
        <v>47</v>
      </c>
      <c r="N49" s="341"/>
      <c r="O49" s="274" t="s">
        <v>2</v>
      </c>
      <c r="P49" s="406"/>
      <c r="Q49" s="406"/>
      <c r="R49" s="406"/>
      <c r="S49" s="407"/>
      <c r="T49" s="407"/>
      <c r="U49" s="407"/>
      <c r="V49" s="378"/>
      <c r="W49" s="44"/>
    </row>
    <row r="50" spans="1:23" ht="20.25" customHeight="1" x14ac:dyDescent="0.3">
      <c r="A50" s="42"/>
      <c r="B50" s="376"/>
      <c r="C50" s="397" t="s">
        <v>1096</v>
      </c>
      <c r="D50" s="346"/>
      <c r="E50" s="346"/>
      <c r="F50" s="346"/>
      <c r="G50" s="346"/>
      <c r="H50" s="346"/>
      <c r="I50" s="346"/>
      <c r="J50" s="346"/>
      <c r="K50" s="346"/>
      <c r="L50" s="346"/>
      <c r="M50" s="346"/>
      <c r="N50" s="346"/>
      <c r="O50" s="407"/>
      <c r="P50" s="406"/>
      <c r="Q50" s="406"/>
      <c r="R50" s="406"/>
      <c r="S50" s="407"/>
      <c r="T50" s="407"/>
      <c r="U50" s="408"/>
      <c r="V50" s="378"/>
      <c r="W50" s="44"/>
    </row>
    <row r="51" spans="1:23" ht="23.25" customHeight="1" x14ac:dyDescent="0.3">
      <c r="A51" s="42"/>
      <c r="B51" s="376"/>
      <c r="C51" s="340" t="s">
        <v>1303</v>
      </c>
      <c r="D51" s="340"/>
      <c r="E51" s="340"/>
      <c r="F51" s="340"/>
      <c r="G51" s="346"/>
      <c r="H51" s="346"/>
      <c r="I51" s="346"/>
      <c r="J51" s="346"/>
      <c r="K51" s="729"/>
      <c r="L51" s="585"/>
      <c r="M51" s="729"/>
      <c r="N51" s="585"/>
      <c r="O51" s="731">
        <f>SUM(K51:M51)</f>
        <v>0</v>
      </c>
      <c r="P51" s="406"/>
      <c r="Q51" s="406"/>
      <c r="R51" s="406"/>
      <c r="S51" s="407"/>
      <c r="T51" s="407"/>
      <c r="U51" s="47" t="str">
        <f>IF(OR(M51="",K51=""),"Incomplete","Complete")</f>
        <v>Incomplete</v>
      </c>
      <c r="V51" s="378"/>
      <c r="W51" s="44"/>
    </row>
    <row r="52" spans="1:23" ht="12" customHeight="1" x14ac:dyDescent="0.3">
      <c r="A52" s="42"/>
      <c r="B52" s="376"/>
      <c r="C52" s="340"/>
      <c r="D52" s="340"/>
      <c r="E52" s="340"/>
      <c r="F52" s="340"/>
      <c r="G52" s="346"/>
      <c r="H52" s="346"/>
      <c r="I52" s="346"/>
      <c r="J52" s="346"/>
      <c r="K52" s="597"/>
      <c r="L52" s="588"/>
      <c r="M52" s="597"/>
      <c r="N52" s="588"/>
      <c r="O52" s="590"/>
      <c r="P52" s="406"/>
      <c r="Q52" s="406"/>
      <c r="R52" s="406"/>
      <c r="S52" s="407"/>
      <c r="T52" s="407"/>
      <c r="U52" s="344"/>
      <c r="V52" s="378"/>
      <c r="W52" s="44"/>
    </row>
    <row r="53" spans="1:23" ht="23.25" customHeight="1" x14ac:dyDescent="0.3">
      <c r="A53" s="42"/>
      <c r="B53" s="376"/>
      <c r="C53" s="340" t="s">
        <v>1304</v>
      </c>
      <c r="D53" s="340"/>
      <c r="E53" s="340"/>
      <c r="F53" s="340"/>
      <c r="G53" s="346"/>
      <c r="H53" s="346"/>
      <c r="I53" s="346"/>
      <c r="J53" s="346"/>
      <c r="K53" s="729"/>
      <c r="L53" s="585"/>
      <c r="M53" s="729"/>
      <c r="N53" s="585"/>
      <c r="O53" s="731">
        <f>SUM(K53:M53)</f>
        <v>0</v>
      </c>
      <c r="P53" s="406"/>
      <c r="Q53" s="406"/>
      <c r="R53" s="406"/>
      <c r="S53" s="407"/>
      <c r="T53" s="407"/>
      <c r="U53" s="47" t="str">
        <f>IF(OR(M53="",K53=""),"Incomplete","Complete")</f>
        <v>Incomplete</v>
      </c>
      <c r="V53" s="378"/>
      <c r="W53" s="44"/>
    </row>
    <row r="54" spans="1:23" ht="12.75" customHeight="1" x14ac:dyDescent="0.3">
      <c r="A54" s="42"/>
      <c r="B54" s="376"/>
      <c r="C54" s="340"/>
      <c r="D54" s="340"/>
      <c r="E54" s="340"/>
      <c r="F54" s="340"/>
      <c r="G54" s="346"/>
      <c r="H54" s="346"/>
      <c r="I54" s="346"/>
      <c r="J54" s="346"/>
      <c r="K54" s="597"/>
      <c r="L54" s="588"/>
      <c r="M54" s="597"/>
      <c r="N54" s="588"/>
      <c r="O54" s="590"/>
      <c r="P54" s="406"/>
      <c r="Q54" s="406"/>
      <c r="R54" s="406"/>
      <c r="S54" s="407"/>
      <c r="T54" s="407"/>
      <c r="U54" s="344"/>
      <c r="V54" s="378"/>
      <c r="W54" s="44"/>
    </row>
    <row r="55" spans="1:23" ht="20.25" customHeight="1" x14ac:dyDescent="0.3">
      <c r="A55" s="42"/>
      <c r="B55" s="376"/>
      <c r="C55" s="340" t="s">
        <v>1305</v>
      </c>
      <c r="D55" s="340"/>
      <c r="E55" s="340"/>
      <c r="F55" s="340"/>
      <c r="G55" s="346"/>
      <c r="H55" s="346"/>
      <c r="I55" s="346"/>
      <c r="J55" s="346"/>
      <c r="K55" s="729"/>
      <c r="L55" s="585"/>
      <c r="M55" s="729"/>
      <c r="N55" s="585"/>
      <c r="O55" s="731">
        <f>SUM(K55:M55)</f>
        <v>0</v>
      </c>
      <c r="P55" s="406"/>
      <c r="Q55" s="406"/>
      <c r="R55" s="406"/>
      <c r="S55" s="407"/>
      <c r="T55" s="407"/>
      <c r="U55" s="47" t="str">
        <f>IF(OR(M55="",K55=""),"Incomplete","Complete")</f>
        <v>Incomplete</v>
      </c>
      <c r="V55" s="378"/>
      <c r="W55" s="44"/>
    </row>
    <row r="56" spans="1:23" ht="14.25" customHeight="1" x14ac:dyDescent="0.3">
      <c r="A56" s="42"/>
      <c r="B56" s="376"/>
      <c r="C56" s="340"/>
      <c r="D56" s="340"/>
      <c r="E56" s="340"/>
      <c r="F56" s="340"/>
      <c r="G56" s="346"/>
      <c r="H56" s="346"/>
      <c r="I56" s="346"/>
      <c r="J56" s="346"/>
      <c r="K56" s="597"/>
      <c r="L56" s="588"/>
      <c r="M56" s="597"/>
      <c r="N56" s="588"/>
      <c r="O56" s="590"/>
      <c r="P56" s="406"/>
      <c r="Q56" s="406"/>
      <c r="R56" s="406"/>
      <c r="S56" s="407"/>
      <c r="T56" s="407"/>
      <c r="U56" s="344"/>
      <c r="V56" s="378"/>
      <c r="W56" s="44"/>
    </row>
    <row r="57" spans="1:23" ht="25.5" customHeight="1" x14ac:dyDescent="0.3">
      <c r="A57" s="42"/>
      <c r="B57" s="376"/>
      <c r="C57" s="340"/>
      <c r="D57" s="340"/>
      <c r="E57" s="340"/>
      <c r="F57" s="340"/>
      <c r="G57" s="346"/>
      <c r="H57" s="346"/>
      <c r="I57" s="346" t="s">
        <v>942</v>
      </c>
      <c r="J57" s="346"/>
      <c r="K57" s="731">
        <f>SUM(K51,K53,K55)</f>
        <v>0</v>
      </c>
      <c r="L57" s="585"/>
      <c r="M57" s="731">
        <f>SUM(M51,M53,M55)</f>
        <v>0</v>
      </c>
      <c r="N57" s="585"/>
      <c r="O57" s="731">
        <f>SUM(O51,O53,O55)</f>
        <v>0</v>
      </c>
      <c r="P57" s="406"/>
      <c r="Q57" s="406"/>
      <c r="R57" s="406"/>
      <c r="S57" s="407"/>
      <c r="T57" s="407"/>
      <c r="U57" s="344"/>
      <c r="V57" s="378"/>
      <c r="W57" s="44"/>
    </row>
    <row r="58" spans="1:23" ht="14.25" customHeight="1" x14ac:dyDescent="0.3">
      <c r="A58" s="42"/>
      <c r="B58" s="376"/>
      <c r="C58" s="340"/>
      <c r="D58" s="340"/>
      <c r="E58" s="340"/>
      <c r="F58" s="340"/>
      <c r="G58" s="346"/>
      <c r="H58" s="346"/>
      <c r="I58" s="346"/>
      <c r="J58" s="346"/>
      <c r="K58" s="341"/>
      <c r="L58" s="346"/>
      <c r="M58" s="341"/>
      <c r="N58" s="346"/>
      <c r="O58" s="516"/>
      <c r="P58" s="406"/>
      <c r="Q58" s="406"/>
      <c r="R58" s="406"/>
      <c r="S58" s="407"/>
      <c r="T58" s="407"/>
      <c r="U58" s="344"/>
      <c r="V58" s="378"/>
      <c r="W58" s="44"/>
    </row>
    <row r="59" spans="1:23" ht="15" customHeight="1" x14ac:dyDescent="0.3">
      <c r="A59" s="42"/>
      <c r="B59" s="376"/>
      <c r="C59" s="515" t="s">
        <v>1097</v>
      </c>
      <c r="D59" s="340"/>
      <c r="E59" s="340"/>
      <c r="F59" s="340"/>
      <c r="G59" s="346"/>
      <c r="H59" s="346"/>
      <c r="I59" s="346"/>
      <c r="J59" s="346"/>
      <c r="K59" s="346"/>
      <c r="L59" s="346"/>
      <c r="M59" s="346"/>
      <c r="N59" s="346"/>
      <c r="O59" s="346"/>
      <c r="P59" s="406"/>
      <c r="Q59" s="406"/>
      <c r="R59" s="406"/>
      <c r="S59" s="407"/>
      <c r="T59" s="407"/>
      <c r="U59" s="408"/>
      <c r="V59" s="378"/>
      <c r="W59" s="44"/>
    </row>
    <row r="60" spans="1:23" ht="21.75" customHeight="1" x14ac:dyDescent="0.3">
      <c r="A60" s="42"/>
      <c r="B60" s="376"/>
      <c r="C60" s="340" t="s">
        <v>1306</v>
      </c>
      <c r="D60" s="340"/>
      <c r="E60" s="340"/>
      <c r="F60" s="340"/>
      <c r="G60" s="346"/>
      <c r="H60" s="346"/>
      <c r="I60" s="346"/>
      <c r="J60" s="346"/>
      <c r="K60" s="729"/>
      <c r="L60" s="585"/>
      <c r="M60" s="729"/>
      <c r="N60" s="585"/>
      <c r="O60" s="731">
        <f>SUM(K60:M60)</f>
        <v>0</v>
      </c>
      <c r="P60" s="406"/>
      <c r="Q60" s="406"/>
      <c r="R60" s="406"/>
      <c r="S60" s="407"/>
      <c r="T60" s="407"/>
      <c r="U60" s="47" t="str">
        <f>IF(OR(M60="",K60=""),"Incomplete","Complete")</f>
        <v>Incomplete</v>
      </c>
      <c r="V60" s="378"/>
      <c r="W60" s="44"/>
    </row>
    <row r="61" spans="1:23" ht="13.5" customHeight="1" x14ac:dyDescent="0.3">
      <c r="A61" s="42"/>
      <c r="B61" s="376"/>
      <c r="C61" s="340"/>
      <c r="D61" s="340"/>
      <c r="E61" s="340"/>
      <c r="F61" s="340"/>
      <c r="G61" s="346"/>
      <c r="H61" s="346"/>
      <c r="I61" s="346"/>
      <c r="J61" s="346"/>
      <c r="K61" s="597"/>
      <c r="L61" s="588"/>
      <c r="M61" s="597"/>
      <c r="N61" s="588"/>
      <c r="O61" s="590"/>
      <c r="P61" s="406"/>
      <c r="Q61" s="406"/>
      <c r="R61" s="406"/>
      <c r="S61" s="407"/>
      <c r="T61" s="407"/>
      <c r="U61" s="344"/>
      <c r="V61" s="378"/>
      <c r="W61" s="44"/>
    </row>
    <row r="62" spans="1:23" ht="21.75" customHeight="1" x14ac:dyDescent="0.3">
      <c r="A62" s="42"/>
      <c r="B62" s="376"/>
      <c r="C62" s="340" t="s">
        <v>1307</v>
      </c>
      <c r="D62" s="340"/>
      <c r="E62" s="340"/>
      <c r="F62" s="340"/>
      <c r="G62" s="346"/>
      <c r="H62" s="346"/>
      <c r="I62" s="346"/>
      <c r="J62" s="346"/>
      <c r="K62" s="729"/>
      <c r="L62" s="585"/>
      <c r="M62" s="729"/>
      <c r="N62" s="585"/>
      <c r="O62" s="731">
        <f>SUM(K62:M62)</f>
        <v>0</v>
      </c>
      <c r="P62" s="406"/>
      <c r="Q62" s="406"/>
      <c r="R62" s="406"/>
      <c r="S62" s="407"/>
      <c r="T62" s="407"/>
      <c r="U62" s="47" t="str">
        <f>IF(OR(M62="",K62=""),"Incomplete","Complete")</f>
        <v>Incomplete</v>
      </c>
      <c r="V62" s="378"/>
      <c r="W62" s="44"/>
    </row>
    <row r="63" spans="1:23" ht="11.25" customHeight="1" x14ac:dyDescent="0.3">
      <c r="A63" s="42"/>
      <c r="B63" s="376"/>
      <c r="C63" s="340"/>
      <c r="D63" s="340"/>
      <c r="E63" s="340"/>
      <c r="F63" s="340"/>
      <c r="G63" s="346"/>
      <c r="H63" s="346"/>
      <c r="I63" s="346"/>
      <c r="J63" s="346"/>
      <c r="K63" s="597"/>
      <c r="L63" s="588"/>
      <c r="M63" s="597"/>
      <c r="N63" s="588"/>
      <c r="O63" s="590"/>
      <c r="P63" s="406"/>
      <c r="Q63" s="406"/>
      <c r="R63" s="406"/>
      <c r="S63" s="407"/>
      <c r="T63" s="407"/>
      <c r="U63" s="344"/>
      <c r="V63" s="378"/>
      <c r="W63" s="44"/>
    </row>
    <row r="64" spans="1:23" ht="21.75" customHeight="1" x14ac:dyDescent="0.3">
      <c r="A64" s="42"/>
      <c r="B64" s="376"/>
      <c r="C64" s="340" t="s">
        <v>1310</v>
      </c>
      <c r="D64" s="340"/>
      <c r="E64" s="340"/>
      <c r="F64" s="340"/>
      <c r="G64" s="346"/>
      <c r="H64" s="346"/>
      <c r="I64" s="346"/>
      <c r="J64" s="346"/>
      <c r="K64" s="729"/>
      <c r="L64" s="585"/>
      <c r="M64" s="729"/>
      <c r="N64" s="585"/>
      <c r="O64" s="731">
        <f>SUM(K64:M64)</f>
        <v>0</v>
      </c>
      <c r="P64" s="406"/>
      <c r="Q64" s="406"/>
      <c r="R64" s="406"/>
      <c r="S64" s="407"/>
      <c r="T64" s="407"/>
      <c r="U64" s="47" t="str">
        <f>IF(OR(M64="",K64=""),"Incomplete","Complete")</f>
        <v>Incomplete</v>
      </c>
      <c r="V64" s="378"/>
      <c r="W64" s="44"/>
    </row>
    <row r="65" spans="1:24" ht="15" customHeight="1" x14ac:dyDescent="0.3">
      <c r="A65" s="42"/>
      <c r="B65" s="376"/>
      <c r="C65" s="340"/>
      <c r="D65" s="340"/>
      <c r="E65" s="340"/>
      <c r="F65" s="340"/>
      <c r="G65" s="346"/>
      <c r="H65" s="346"/>
      <c r="I65" s="346"/>
      <c r="J65" s="346"/>
      <c r="K65" s="588"/>
      <c r="L65" s="588"/>
      <c r="M65" s="588"/>
      <c r="N65" s="588"/>
      <c r="O65" s="591"/>
      <c r="P65" s="406"/>
      <c r="Q65" s="406"/>
      <c r="R65" s="406"/>
      <c r="S65" s="407"/>
      <c r="T65" s="407"/>
      <c r="U65" s="408"/>
      <c r="V65" s="378"/>
      <c r="W65" s="44"/>
    </row>
    <row r="66" spans="1:24" ht="21.75" customHeight="1" x14ac:dyDescent="0.3">
      <c r="A66" s="42"/>
      <c r="B66" s="376"/>
      <c r="C66" s="340"/>
      <c r="D66" s="340"/>
      <c r="E66" s="340"/>
      <c r="F66" s="340"/>
      <c r="G66" s="346"/>
      <c r="H66" s="346"/>
      <c r="I66" s="346" t="s">
        <v>942</v>
      </c>
      <c r="J66" s="346"/>
      <c r="K66" s="731">
        <f>SUM(K60,K62,K64)</f>
        <v>0</v>
      </c>
      <c r="L66" s="588"/>
      <c r="M66" s="731">
        <f>SUM(M60,M62,M64)</f>
        <v>0</v>
      </c>
      <c r="N66" s="588"/>
      <c r="O66" s="731">
        <f>SUM(O60,O62,O64)</f>
        <v>0</v>
      </c>
      <c r="P66" s="406"/>
      <c r="Q66" s="406"/>
      <c r="R66" s="406"/>
      <c r="S66" s="407"/>
      <c r="T66" s="407"/>
      <c r="U66" s="407"/>
      <c r="V66" s="378"/>
      <c r="W66" s="44"/>
    </row>
    <row r="67" spans="1:24" ht="15" customHeight="1" x14ac:dyDescent="0.3">
      <c r="A67" s="42"/>
      <c r="B67" s="376"/>
      <c r="C67" s="340"/>
      <c r="D67" s="340"/>
      <c r="E67" s="340"/>
      <c r="F67" s="340"/>
      <c r="G67" s="340"/>
      <c r="H67" s="400"/>
      <c r="I67" s="346"/>
      <c r="J67" s="346"/>
      <c r="K67" s="346"/>
      <c r="L67" s="346"/>
      <c r="M67" s="346"/>
      <c r="N67" s="346"/>
      <c r="O67" s="406"/>
      <c r="P67" s="406"/>
      <c r="Q67" s="406"/>
      <c r="R67" s="406"/>
      <c r="S67" s="406"/>
      <c r="T67" s="406"/>
      <c r="U67" s="408"/>
      <c r="V67" s="378"/>
      <c r="W67" s="44"/>
    </row>
    <row r="68" spans="1:24" ht="15" customHeight="1" thickBot="1" x14ac:dyDescent="0.35">
      <c r="A68" s="42"/>
      <c r="B68" s="379"/>
      <c r="C68" s="362"/>
      <c r="D68" s="362"/>
      <c r="E68" s="362"/>
      <c r="F68" s="380"/>
      <c r="G68" s="409"/>
      <c r="H68" s="409"/>
      <c r="I68" s="362"/>
      <c r="J68" s="362"/>
      <c r="K68" s="362"/>
      <c r="L68" s="362"/>
      <c r="M68" s="362"/>
      <c r="N68" s="362"/>
      <c r="O68" s="410"/>
      <c r="P68" s="410"/>
      <c r="Q68" s="410"/>
      <c r="R68" s="410"/>
      <c r="S68" s="410"/>
      <c r="T68" s="410"/>
      <c r="U68" s="410"/>
      <c r="V68" s="382"/>
      <c r="W68" s="44"/>
    </row>
    <row r="69" spans="1:24" ht="15" customHeight="1" thickBot="1" x14ac:dyDescent="0.35">
      <c r="A69" s="42"/>
      <c r="D69" s="36"/>
      <c r="E69" s="36"/>
      <c r="F69" s="40"/>
      <c r="G69" s="126"/>
      <c r="H69" s="126"/>
      <c r="I69" s="36"/>
      <c r="J69" s="36"/>
      <c r="K69" s="36"/>
      <c r="L69" s="36"/>
      <c r="M69" s="36"/>
      <c r="N69" s="124"/>
      <c r="O69" s="49"/>
      <c r="P69" s="49"/>
      <c r="Q69" s="49"/>
      <c r="R69" s="49"/>
      <c r="S69" s="49"/>
      <c r="T69" s="49"/>
      <c r="U69" s="49"/>
      <c r="V69" s="49"/>
      <c r="W69" s="194"/>
    </row>
    <row r="70" spans="1:24" ht="15" customHeight="1" thickBot="1" x14ac:dyDescent="0.35">
      <c r="A70" s="42"/>
      <c r="B70" s="259"/>
      <c r="C70" s="278" t="s">
        <v>1281</v>
      </c>
      <c r="D70" s="261"/>
      <c r="E70" s="261"/>
      <c r="F70" s="282"/>
      <c r="G70" s="282"/>
      <c r="H70" s="261"/>
      <c r="I70" s="282"/>
      <c r="J70" s="282"/>
      <c r="K70" s="282"/>
      <c r="L70" s="282"/>
      <c r="M70" s="282"/>
      <c r="N70" s="282"/>
      <c r="O70" s="282"/>
      <c r="P70" s="261"/>
      <c r="Q70" s="261"/>
      <c r="R70" s="261"/>
      <c r="S70" s="262"/>
      <c r="T70" s="261"/>
      <c r="U70" s="282"/>
      <c r="V70" s="263"/>
      <c r="W70" s="44"/>
      <c r="X70" s="40"/>
    </row>
    <row r="71" spans="1:24" ht="15" customHeight="1" x14ac:dyDescent="0.3">
      <c r="A71" s="42"/>
      <c r="B71" s="376"/>
      <c r="C71" s="411"/>
      <c r="D71" s="346"/>
      <c r="E71" s="346"/>
      <c r="F71" s="400"/>
      <c r="G71" s="407"/>
      <c r="H71" s="346"/>
      <c r="I71" s="400"/>
      <c r="J71" s="400"/>
      <c r="K71" s="400"/>
      <c r="L71" s="400"/>
      <c r="M71" s="400"/>
      <c r="N71" s="400"/>
      <c r="O71" s="400"/>
      <c r="P71" s="346"/>
      <c r="Q71" s="346"/>
      <c r="R71" s="346"/>
      <c r="S71" s="384"/>
      <c r="T71" s="346"/>
      <c r="U71" s="400"/>
      <c r="V71" s="378"/>
      <c r="W71" s="44"/>
      <c r="X71" s="40"/>
    </row>
    <row r="72" spans="1:24" ht="108.6" customHeight="1" x14ac:dyDescent="0.3">
      <c r="A72" s="42"/>
      <c r="B72" s="376"/>
      <c r="C72" s="771" t="s">
        <v>1325</v>
      </c>
      <c r="D72" s="771"/>
      <c r="E72" s="771"/>
      <c r="F72" s="771"/>
      <c r="G72" s="357"/>
      <c r="H72" s="346"/>
      <c r="I72" s="830"/>
      <c r="J72" s="831"/>
      <c r="K72" s="831"/>
      <c r="L72" s="831"/>
      <c r="M72" s="831"/>
      <c r="N72" s="831"/>
      <c r="O72" s="831"/>
      <c r="P72" s="831"/>
      <c r="Q72" s="831"/>
      <c r="R72" s="831"/>
      <c r="S72" s="831"/>
      <c r="T72" s="831"/>
      <c r="U72" s="832"/>
      <c r="V72" s="378"/>
      <c r="W72" s="44"/>
    </row>
    <row r="73" spans="1:24" ht="15" customHeight="1" x14ac:dyDescent="0.3">
      <c r="A73" s="42"/>
      <c r="B73" s="376"/>
      <c r="C73" s="771"/>
      <c r="D73" s="771"/>
      <c r="E73" s="771"/>
      <c r="F73" s="771"/>
      <c r="G73" s="357"/>
      <c r="H73" s="728"/>
      <c r="I73" s="728"/>
      <c r="J73" s="728"/>
      <c r="K73" s="728"/>
      <c r="L73" s="728"/>
      <c r="M73" s="728"/>
      <c r="N73" s="728"/>
      <c r="O73" s="728"/>
      <c r="P73" s="728"/>
      <c r="Q73" s="728"/>
      <c r="R73" s="728"/>
      <c r="S73" s="728"/>
      <c r="T73" s="728"/>
      <c r="U73" s="728"/>
      <c r="V73" s="412"/>
      <c r="W73" s="130"/>
    </row>
    <row r="74" spans="1:24" ht="15" customHeight="1" thickBot="1" x14ac:dyDescent="0.35">
      <c r="A74" s="42"/>
      <c r="B74" s="379"/>
      <c r="C74" s="362"/>
      <c r="D74" s="362"/>
      <c r="E74" s="362"/>
      <c r="F74" s="362"/>
      <c r="G74" s="362"/>
      <c r="H74" s="362"/>
      <c r="I74" s="362"/>
      <c r="J74" s="362"/>
      <c r="K74" s="362"/>
      <c r="L74" s="362"/>
      <c r="M74" s="380"/>
      <c r="N74" s="380"/>
      <c r="O74" s="380"/>
      <c r="P74" s="380"/>
      <c r="Q74" s="380"/>
      <c r="R74" s="380"/>
      <c r="S74" s="380"/>
      <c r="T74" s="380"/>
      <c r="U74" s="380"/>
      <c r="V74" s="413"/>
      <c r="W74" s="130"/>
    </row>
    <row r="75" spans="1:24" ht="15" customHeight="1" x14ac:dyDescent="0.3">
      <c r="A75" s="42"/>
      <c r="D75" s="36"/>
      <c r="E75" s="36"/>
      <c r="F75" s="36"/>
      <c r="G75" s="36"/>
      <c r="H75" s="36"/>
      <c r="I75" s="36"/>
      <c r="J75" s="36"/>
      <c r="K75" s="36"/>
      <c r="L75" s="36"/>
      <c r="M75" s="36"/>
      <c r="N75" s="124"/>
      <c r="O75" s="40"/>
      <c r="P75" s="40"/>
      <c r="Q75" s="40"/>
      <c r="R75" s="40"/>
      <c r="S75" s="40"/>
      <c r="T75" s="40"/>
      <c r="U75" s="40"/>
      <c r="V75" s="40"/>
      <c r="W75" s="130"/>
    </row>
    <row r="76" spans="1:24" ht="15" customHeight="1" thickBot="1" x14ac:dyDescent="0.35">
      <c r="A76" s="50"/>
      <c r="B76" s="51"/>
      <c r="C76" s="51"/>
      <c r="D76" s="51"/>
      <c r="E76" s="51"/>
      <c r="F76" s="51"/>
      <c r="G76" s="51"/>
      <c r="H76" s="51"/>
      <c r="I76" s="51"/>
      <c r="J76" s="51"/>
      <c r="K76" s="51"/>
      <c r="L76" s="51"/>
      <c r="M76" s="51"/>
      <c r="N76" s="131"/>
      <c r="O76" s="132"/>
      <c r="P76" s="132"/>
      <c r="Q76" s="132"/>
      <c r="R76" s="132"/>
      <c r="S76" s="132"/>
      <c r="T76" s="132"/>
      <c r="U76" s="132"/>
      <c r="V76" s="132"/>
      <c r="W76" s="133"/>
    </row>
    <row r="77" spans="1:24" ht="15" hidden="1" customHeight="1" x14ac:dyDescent="0.3">
      <c r="D77" s="36"/>
      <c r="E77" s="36"/>
      <c r="F77" s="36"/>
      <c r="G77" s="36"/>
      <c r="H77" s="36"/>
      <c r="I77" s="36"/>
      <c r="J77" s="36"/>
      <c r="K77" s="36"/>
      <c r="L77" s="36"/>
      <c r="M77" s="36"/>
      <c r="N77" s="124"/>
      <c r="O77" s="40"/>
      <c r="P77" s="40"/>
      <c r="Q77" s="40"/>
      <c r="R77" s="40"/>
      <c r="S77" s="40"/>
      <c r="T77" s="40"/>
      <c r="U77" s="40"/>
      <c r="V77" s="40"/>
      <c r="W77" s="40"/>
    </row>
    <row r="78" spans="1:24" x14ac:dyDescent="0.3"/>
    <row r="79" spans="1:24" x14ac:dyDescent="0.3"/>
    <row r="80" spans="1:24" x14ac:dyDescent="0.3"/>
    <row r="81" x14ac:dyDescent="0.3"/>
    <row r="82" x14ac:dyDescent="0.3"/>
    <row r="83" x14ac:dyDescent="0.3"/>
    <row r="84" x14ac:dyDescent="0.3"/>
  </sheetData>
  <sheetProtection algorithmName="SHA-512" hashValue="K7Y9fCoL1VK01fbYM498gj6xnfSL+AiK5nr+8H0gcMnFtvaZxjxE+nqt20jgHNltGhSmVsFRdDsdnNzyUZ5EUg==" saltValue="iwLDC18qqbSNXN5mm4VUjg==" spinCount="100000" sheet="1"/>
  <protectedRanges>
    <protectedRange sqref="F9" name="CoInfo"/>
    <protectedRange sqref="O15 O25 O40:O41 O34 O19 O36 O38 O21:O22 O17 O51:O56 O58 O60:O64" name="CoInfo_1_2"/>
  </protectedRanges>
  <customSheetViews>
    <customSheetView guid="{ED25EFEB-FAA9-48EB-A433-F56600AA8F8A}" showPageBreaks="1" showGridLines="0" fitToPage="1" printArea="1">
      <pane xSplit="11" ySplit="8" topLeftCell="L84"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65" orientation="landscape" r:id="rId1"/>
    </customSheetView>
    <customSheetView guid="{00B830FA-6284-458C-9475-AEF38805FF18}" showGridLines="0" fitToPage="1">
      <pane xSplit="11" ySplit="8" topLeftCell="L84" activePane="bottomRight" state="frozen"/>
      <selection pane="bottomRight" activeCell="B7" sqref="B7"/>
      <pageMargins left="0.70866141732283472" right="0.70866141732283472" top="0.74803149606299213" bottom="0.74803149606299213" header="0.31496062992125984" footer="0.31496062992125984"/>
      <printOptions horizontalCentered="1" verticalCentered="1"/>
      <pageSetup scale="65" orientation="landscape" r:id="rId2"/>
    </customSheetView>
  </customSheetViews>
  <mergeCells count="15">
    <mergeCell ref="I72:U72"/>
    <mergeCell ref="Q4:T5"/>
    <mergeCell ref="C12:H13"/>
    <mergeCell ref="C15:G16"/>
    <mergeCell ref="C25:G25"/>
    <mergeCell ref="C48:H49"/>
    <mergeCell ref="C17:F17"/>
    <mergeCell ref="C19:F19"/>
    <mergeCell ref="C38:F38"/>
    <mergeCell ref="C40:F40"/>
    <mergeCell ref="C21:F21"/>
    <mergeCell ref="C31:H32"/>
    <mergeCell ref="C34:G35"/>
    <mergeCell ref="C36:F36"/>
    <mergeCell ref="C72:F73"/>
  </mergeCells>
  <conditionalFormatting sqref="A1:XFD5 A7:XFD16 A6:E6 G6:XFD6 A72:C72 A73:B73 A74:XFD1048576 G73:XFD73 G72:I72 V72:XFD72 A18:XFD18 A17:J17 L17 N17:XFD17 A20:XFD20 A19:J19 N19:XFD19 L19 A22:XFD24 A21:J21 L21 N21:XFD21 A26:XFD35 A25:J25 N25:XFD25 L25 A37:XFD37 A36:J36 L36 N36:XFD36 A39:XFD39 A38:J38 N38:XFD38 L38 A41:XFD50 A40:J40 L40 N40:XFD40 A52:XFD52 A51:J51 L51 N51:XFD51 A54:XFD54 A53:J53 L53 N53:XFD53 A56:XFD59 A55:J55 L55 N55:XFD55 A61:XFD61 A60:J60 L60 N60:XFD60 A63:XFD63 A62:J62 L62 N62:XFD62 A65:XFD71 A64:J64 L64 N64:XFD64">
    <cfRule type="expression" dxfId="497" priority="35" stopIfTrue="1">
      <formula>$E$6="No"</formula>
    </cfRule>
  </conditionalFormatting>
  <conditionalFormatting sqref="U1:U71 U73:U1048576">
    <cfRule type="cellIs" dxfId="496" priority="38" operator="equal">
      <formula>"Complete"</formula>
    </cfRule>
    <cfRule type="cellIs" dxfId="495" priority="39" operator="equal">
      <formula>"Incomplete"</formula>
    </cfRule>
  </conditionalFormatting>
  <conditionalFormatting sqref="F6">
    <cfRule type="expression" dxfId="494" priority="27">
      <formula>$E$6="No"</formula>
    </cfRule>
  </conditionalFormatting>
  <conditionalFormatting sqref="K17">
    <cfRule type="expression" dxfId="493" priority="26" stopIfTrue="1">
      <formula>$E$6="No"</formula>
    </cfRule>
  </conditionalFormatting>
  <conditionalFormatting sqref="M17">
    <cfRule type="expression" dxfId="492" priority="25" stopIfTrue="1">
      <formula>$E$6="No"</formula>
    </cfRule>
  </conditionalFormatting>
  <conditionalFormatting sqref="M19">
    <cfRule type="expression" dxfId="491" priority="24" stopIfTrue="1">
      <formula>$E$6="No"</formula>
    </cfRule>
  </conditionalFormatting>
  <conditionalFormatting sqref="K19">
    <cfRule type="expression" dxfId="490" priority="23" stopIfTrue="1">
      <formula>$E$6="No"</formula>
    </cfRule>
  </conditionalFormatting>
  <conditionalFormatting sqref="K21">
    <cfRule type="expression" dxfId="489" priority="22" stopIfTrue="1">
      <formula>$E$6="No"</formula>
    </cfRule>
  </conditionalFormatting>
  <conditionalFormatting sqref="M21">
    <cfRule type="expression" dxfId="488" priority="21" stopIfTrue="1">
      <formula>$E$6="No"</formula>
    </cfRule>
  </conditionalFormatting>
  <conditionalFormatting sqref="M25">
    <cfRule type="expression" dxfId="487" priority="20" stopIfTrue="1">
      <formula>$E$6="No"</formula>
    </cfRule>
  </conditionalFormatting>
  <conditionalFormatting sqref="K25">
    <cfRule type="expression" dxfId="486" priority="19" stopIfTrue="1">
      <formula>$E$6="No"</formula>
    </cfRule>
  </conditionalFormatting>
  <conditionalFormatting sqref="K36">
    <cfRule type="expression" dxfId="485" priority="18" stopIfTrue="1">
      <formula>$E$6="No"</formula>
    </cfRule>
  </conditionalFormatting>
  <conditionalFormatting sqref="M36">
    <cfRule type="expression" dxfId="484" priority="17" stopIfTrue="1">
      <formula>$E$6="No"</formula>
    </cfRule>
  </conditionalFormatting>
  <conditionalFormatting sqref="M38">
    <cfRule type="expression" dxfId="483" priority="16" stopIfTrue="1">
      <formula>$E$6="No"</formula>
    </cfRule>
  </conditionalFormatting>
  <conditionalFormatting sqref="K38">
    <cfRule type="expression" dxfId="482" priority="15" stopIfTrue="1">
      <formula>$E$6="No"</formula>
    </cfRule>
  </conditionalFormatting>
  <conditionalFormatting sqref="K40">
    <cfRule type="expression" dxfId="481" priority="14" stopIfTrue="1">
      <formula>$E$6="No"</formula>
    </cfRule>
  </conditionalFormatting>
  <conditionalFormatting sqref="M40">
    <cfRule type="expression" dxfId="480" priority="13" stopIfTrue="1">
      <formula>$E$6="No"</formula>
    </cfRule>
  </conditionalFormatting>
  <conditionalFormatting sqref="K51">
    <cfRule type="expression" dxfId="479" priority="12" stopIfTrue="1">
      <formula>$E$6="No"</formula>
    </cfRule>
  </conditionalFormatting>
  <conditionalFormatting sqref="M51">
    <cfRule type="expression" dxfId="478" priority="11" stopIfTrue="1">
      <formula>$E$6="No"</formula>
    </cfRule>
  </conditionalFormatting>
  <conditionalFormatting sqref="K53">
    <cfRule type="expression" dxfId="477" priority="10" stopIfTrue="1">
      <formula>$E$6="No"</formula>
    </cfRule>
  </conditionalFormatting>
  <conditionalFormatting sqref="M53">
    <cfRule type="expression" dxfId="476" priority="9" stopIfTrue="1">
      <formula>$E$6="No"</formula>
    </cfRule>
  </conditionalFormatting>
  <conditionalFormatting sqref="K55">
    <cfRule type="expression" dxfId="475" priority="8" stopIfTrue="1">
      <formula>$E$6="No"</formula>
    </cfRule>
  </conditionalFormatting>
  <conditionalFormatting sqref="M55">
    <cfRule type="expression" dxfId="474" priority="7" stopIfTrue="1">
      <formula>$E$6="No"</formula>
    </cfRule>
  </conditionalFormatting>
  <conditionalFormatting sqref="K60">
    <cfRule type="expression" dxfId="473" priority="6" stopIfTrue="1">
      <formula>$E$6="No"</formula>
    </cfRule>
  </conditionalFormatting>
  <conditionalFormatting sqref="M60">
    <cfRule type="expression" dxfId="472" priority="5" stopIfTrue="1">
      <formula>$E$6="No"</formula>
    </cfRule>
  </conditionalFormatting>
  <conditionalFormatting sqref="K62">
    <cfRule type="expression" dxfId="471" priority="4" stopIfTrue="1">
      <formula>$E$6="No"</formula>
    </cfRule>
  </conditionalFormatting>
  <conditionalFormatting sqref="M62">
    <cfRule type="expression" dxfId="470" priority="3" stopIfTrue="1">
      <formula>$E$6="No"</formula>
    </cfRule>
  </conditionalFormatting>
  <conditionalFormatting sqref="K64">
    <cfRule type="expression" dxfId="469" priority="2" stopIfTrue="1">
      <formula>$E$6="No"</formula>
    </cfRule>
  </conditionalFormatting>
  <conditionalFormatting sqref="M64">
    <cfRule type="expression" dxfId="468" priority="1" stopIfTrue="1">
      <formula>$E$6="No"</formula>
    </cfRule>
  </conditionalFormatting>
  <dataValidations xWindow="1333" yWindow="519" count="5">
    <dataValidation type="whole" allowBlank="1" showInputMessage="1" showErrorMessage="1" sqref="O25 O15 O40:O41 O60:O64 O58 O17 O19 O21:O22 O34 O36 O38 O51:O56">
      <formula1>0</formula1>
      <formula2>100000</formula2>
    </dataValidation>
    <dataValidation type="list" allowBlank="1" showInputMessage="1" showErrorMessage="1" sqref="N45 N69">
      <formula1>"Yes,No"</formula1>
    </dataValidation>
    <dataValidation allowBlank="1" showInputMessage="1" showErrorMessage="1" promptTitle="Comments" prompt="Please insert any relevant comments" sqref="I72"/>
    <dataValidation type="whole" operator="greaterThanOrEqual" allowBlank="1" showInputMessage="1" showErrorMessage="1" errorTitle="Customer numbers" error="Please insert a positive integer_x000a_" sqref="K22 K15 M15 K61 M22 M58 K56 K58 K41 M63 K34 M41 M34 K63 M61 M52 K54 M56 M54 K52">
      <formula1>0</formula1>
    </dataValidation>
    <dataValidation type="whole" operator="greaterThanOrEqual" allowBlank="1" showInputMessage="1" showErrorMessage="1" errorTitle="Customer numbers" error="Please insert a positive integer_x000a_" prompt="Please insert a whole number greater than or equal to zero." sqref="K17 M17 K19 M19 K21 M21 K25 M25 K36 M36 K38 M38 M40 K40 K51 M51 M53 M55 K55 K53 K60 M60 K62 M62 K64 M6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66" fitToHeight="0"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SC_x0020_Project_x0020_Ref xmlns="18071b9a-3dc3-4c41-b116-4b73ffa5066e">PRJ060</FSC_x0020_Project_x0020_Ref>
    <Document_x0020_Description xmlns="ad37486b-a60d-4b51-a192-f59f680e9251" xsi:nil="true"/>
    <Document_x0020_Owner xmlns="ad37486b-a60d-4b51-a192-f59f680e9251">
      <UserInfo>
        <DisplayName/>
        <AccountId xsi:nil="true"/>
        <AccountType/>
      </UserInfo>
    </Document_x0020_Owner>
    <Workshop xmlns="18071b9a-3dc3-4c41-b116-4b73ffa5066e">Authorisations</Workshop>
    <Current_x0020_or_x0020_Future xmlns="18071b9a-3dc3-4c41-b116-4b73ffa5066e">Current</Current_x0020_or_x0020_Futur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Project Documents" ma:contentTypeID="0x010100F40A5BA6B03D224EB29D6CD42BE1634915010D0908004951A27970955B428D7163DBDF6E3244" ma:contentTypeVersion="1" ma:contentTypeDescription="" ma:contentTypeScope="" ma:versionID="53e5a0b4951f9debbac4d93a45cae914">
  <xsd:schema xmlns:xsd="http://www.w3.org/2001/XMLSchema" xmlns:xs="http://www.w3.org/2001/XMLSchema" xmlns:p="http://schemas.microsoft.com/office/2006/metadata/properties" xmlns:ns2="18071b9a-3dc3-4c41-b116-4b73ffa5066e" xmlns:ns3="ad37486b-a60d-4b51-a192-f59f680e9251" targetNamespace="http://schemas.microsoft.com/office/2006/metadata/properties" ma:root="true" ma:fieldsID="4c1caede3e5050decf42c060343b0ab6" ns2:_="" ns3:_="">
    <xsd:import namespace="18071b9a-3dc3-4c41-b116-4b73ffa5066e"/>
    <xsd:import namespace="ad37486b-a60d-4b51-a192-f59f680e9251"/>
    <xsd:element name="properties">
      <xsd:complexType>
        <xsd:sequence>
          <xsd:element name="documentManagement">
            <xsd:complexType>
              <xsd:all>
                <xsd:element ref="ns2:FSC_x0020_Project_x0020_Ref" minOccurs="0"/>
                <xsd:element ref="ns3:Document_x0020_Description" minOccurs="0"/>
                <xsd:element ref="ns3:Document_x0020_Owner" minOccurs="0"/>
                <xsd:element ref="ns2:Current_x0020_or_x0020_Future" minOccurs="0"/>
                <xsd:element ref="ns2:Worksh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71b9a-3dc3-4c41-b116-4b73ffa5066e" elementFormDefault="qualified">
    <xsd:import namespace="http://schemas.microsoft.com/office/2006/documentManagement/types"/>
    <xsd:import namespace="http://schemas.microsoft.com/office/infopath/2007/PartnerControls"/>
    <xsd:element name="FSC_x0020_Project_x0020_Ref" ma:index="2" nillable="true" ma:displayName="IOMFSA Project Ref" ma:format="Dropdown" ma:internalName="FSC_x0020_Project_x0020_Ref">
      <xsd:simpleType>
        <xsd:restriction base="dms:Choice">
          <xsd:enumeration value="PRJ004"/>
          <xsd:enumeration value="PRJ008"/>
          <xsd:enumeration value="PRJ010"/>
          <xsd:enumeration value="PRJ012"/>
          <xsd:enumeration value="PRJ014"/>
          <xsd:enumeration value="PRJ017"/>
          <xsd:enumeration value="PRJ018"/>
          <xsd:enumeration value="PRJ019"/>
          <xsd:enumeration value="PRJ020"/>
          <xsd:enumeration value="PRJ021"/>
          <xsd:enumeration value="PRJ023"/>
          <xsd:enumeration value="PRJ024"/>
          <xsd:enumeration value="PRJ025"/>
          <xsd:enumeration value="PRJ026"/>
          <xsd:enumeration value="PRJ027"/>
          <xsd:enumeration value="PRJ030"/>
          <xsd:enumeration value="PRJ031"/>
          <xsd:enumeration value="PRJ032"/>
          <xsd:enumeration value="PRJ033"/>
          <xsd:enumeration value="PRJ034"/>
          <xsd:enumeration value="PRJ035"/>
          <xsd:enumeration value="PRJ036"/>
          <xsd:enumeration value="PRJ037"/>
          <xsd:enumeration value="PRJ038"/>
          <xsd:enumeration value="PRJ039"/>
          <xsd:enumeration value="PRJ041"/>
          <xsd:enumeration value="PRJ043"/>
          <xsd:enumeration value="PRJ044"/>
          <xsd:enumeration value="PRJ045"/>
          <xsd:enumeration value="PRJ046"/>
          <xsd:enumeration value="PRJ047"/>
          <xsd:enumeration value="PRJ049"/>
          <xsd:enumeration value="PRJ050"/>
          <xsd:enumeration value="PRJ051"/>
          <xsd:enumeration value="PRJ052"/>
          <xsd:enumeration value="PRJ053"/>
          <xsd:enumeration value="PRJ054"/>
          <xsd:enumeration value="PRJ055"/>
          <xsd:enumeration value="PRJ056"/>
          <xsd:enumeration value="PRJ057"/>
          <xsd:enumeration value="PRJ058"/>
          <xsd:enumeration value="PRJ059"/>
          <xsd:enumeration value="PRJ060"/>
          <xsd:enumeration value="PRJ061"/>
          <xsd:enumeration value="PRJ062"/>
          <xsd:enumeration value="PRJ063"/>
          <xsd:enumeration value="PRJ064"/>
          <xsd:enumeration value="PRJ065"/>
          <xsd:enumeration value="PRJ066"/>
          <xsd:enumeration value="PRJ067"/>
          <xsd:enumeration value="PRJ068"/>
          <xsd:enumeration value="PRJ069"/>
          <xsd:enumeration value="PRJ070"/>
          <xsd:enumeration value="PRJ071"/>
          <xsd:enumeration value="PRJ072"/>
          <xsd:enumeration value="PRJ073"/>
          <xsd:enumeration value="PRJ074"/>
          <xsd:enumeration value="PRJ075"/>
          <xsd:enumeration value="PRJ076"/>
          <xsd:enumeration value="PRJ077"/>
          <xsd:enumeration value="PRJ078"/>
          <xsd:enumeration value="PRJ079"/>
          <xsd:enumeration value="PRJ080"/>
        </xsd:restriction>
      </xsd:simpleType>
    </xsd:element>
    <xsd:element name="Current_x0020_or_x0020_Future" ma:index="11" nillable="true" ma:displayName="Current or Future" ma:default="Current" ma:format="Dropdown" ma:internalName="Current_x0020_or_x0020_Future">
      <xsd:simpleType>
        <xsd:restriction base="dms:Choice">
          <xsd:enumeration value="Current"/>
          <xsd:enumeration value="Future"/>
        </xsd:restriction>
      </xsd:simpleType>
    </xsd:element>
    <xsd:element name="Workshop" ma:index="12" nillable="true" ma:displayName="Workshop" ma:default="Authorisations" ma:format="Dropdown" ma:internalName="Workshop">
      <xsd:simpleType>
        <xsd:restriction base="dms:Choice">
          <xsd:enumeration value="Authorisations"/>
          <xsd:enumeration value="Correspondence"/>
          <xsd:enumeration value="Enforcement"/>
          <xsd:enumeration value="Fees"/>
          <xsd:enumeration value="Planning"/>
          <xsd:enumeration value="Remediation"/>
          <xsd:enumeration value="Returns"/>
          <xsd:enumeration value="Risk Assessments"/>
          <xsd:enumeration value="Vetting"/>
          <xsd:enumeration value="Visits"/>
        </xsd:restriction>
      </xsd:simpleType>
    </xsd:element>
  </xsd:schema>
  <xsd:schema xmlns:xsd="http://www.w3.org/2001/XMLSchema" xmlns:xs="http://www.w3.org/2001/XMLSchema" xmlns:dms="http://schemas.microsoft.com/office/2006/documentManagement/types" xmlns:pc="http://schemas.microsoft.com/office/infopath/2007/PartnerControls" targetNamespace="ad37486b-a60d-4b51-a192-f59f680e9251" elementFormDefault="qualified">
    <xsd:import namespace="http://schemas.microsoft.com/office/2006/documentManagement/types"/>
    <xsd:import namespace="http://schemas.microsoft.com/office/infopath/2007/PartnerControls"/>
    <xsd:element name="Document_x0020_Description" ma:index="3" nillable="true" ma:displayName="Document Description" ma:internalName="Document_x0020_Description">
      <xsd:simpleType>
        <xsd:restriction base="dms:Note">
          <xsd:maxLength value="255"/>
        </xsd:restriction>
      </xsd:simpleType>
    </xsd:element>
    <xsd:element name="Document_x0020_Owner" ma:index="4" nillable="true" ma:displayName="Document Owner"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F88A92-B496-4E58-9397-ACA48692D5C7}">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d37486b-a60d-4b51-a192-f59f680e9251"/>
    <ds:schemaRef ds:uri="18071b9a-3dc3-4c41-b116-4b73ffa5066e"/>
    <ds:schemaRef ds:uri="http://www.w3.org/XML/1998/namespace"/>
    <ds:schemaRef ds:uri="http://purl.org/dc/dcmitype/"/>
  </ds:schemaRefs>
</ds:datastoreItem>
</file>

<file path=customXml/itemProps2.xml><?xml version="1.0" encoding="utf-8"?>
<ds:datastoreItem xmlns:ds="http://schemas.openxmlformats.org/officeDocument/2006/customXml" ds:itemID="{1E309B98-D506-43DE-BA4E-78FCDB10632A}">
  <ds:schemaRefs>
    <ds:schemaRef ds:uri="http://schemas.microsoft.com/sharepoint/v3/contenttype/forms"/>
  </ds:schemaRefs>
</ds:datastoreItem>
</file>

<file path=customXml/itemProps3.xml><?xml version="1.0" encoding="utf-8"?>
<ds:datastoreItem xmlns:ds="http://schemas.openxmlformats.org/officeDocument/2006/customXml" ds:itemID="{3BB932B2-9D36-4731-BD3E-B9D44FFFD4F3}">
  <ds:schemaRefs>
    <ds:schemaRef ds:uri="http://schemas.microsoft.com/office/2006/metadata/customXsn"/>
  </ds:schemaRefs>
</ds:datastoreItem>
</file>

<file path=customXml/itemProps4.xml><?xml version="1.0" encoding="utf-8"?>
<ds:datastoreItem xmlns:ds="http://schemas.openxmlformats.org/officeDocument/2006/customXml" ds:itemID="{7D540529-76D6-4671-825D-820DA1F4F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71b9a-3dc3-4c41-b116-4b73ffa5066e"/>
    <ds:schemaRef ds:uri="ad37486b-a60d-4b51-a192-f59f680e9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 Sheet</vt:lpstr>
      <vt:lpstr>Control Sheet</vt:lpstr>
      <vt:lpstr>Form A</vt:lpstr>
      <vt:lpstr>Form B1</vt:lpstr>
      <vt:lpstr>Form B2</vt:lpstr>
      <vt:lpstr>Form B3</vt:lpstr>
      <vt:lpstr>Form C1</vt:lpstr>
      <vt:lpstr>Form C2</vt:lpstr>
      <vt:lpstr>Form C3a</vt:lpstr>
      <vt:lpstr>Form C3b</vt:lpstr>
      <vt:lpstr>Form C4</vt:lpstr>
      <vt:lpstr>Form CLT</vt:lpstr>
      <vt:lpstr>Form CGI</vt:lpstr>
      <vt:lpstr>Form CIM</vt:lpstr>
      <vt:lpstr>Form CPEN</vt:lpstr>
      <vt:lpstr>Form C-DNFBP</vt:lpstr>
      <vt:lpstr>Form C-PEPS</vt:lpstr>
      <vt:lpstr>Form D1</vt:lpstr>
      <vt:lpstr>Form D2</vt:lpstr>
      <vt:lpstr>Form E</vt:lpstr>
      <vt:lpstr>Form F</vt:lpstr>
      <vt:lpstr>Form G</vt:lpstr>
      <vt:lpstr>Validation</vt:lpstr>
      <vt:lpstr>DataValidationRange</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AML-returns-Final-version-Macro-Edition</dc:title>
  <dc:creator>Ros.Lynch@iomfsa.im</dc:creator>
  <cp:lastModifiedBy>Ashley, Roisin</cp:lastModifiedBy>
  <cp:lastPrinted>2021-07-06T15:26:47Z</cp:lastPrinted>
  <dcterms:created xsi:type="dcterms:W3CDTF">2017-07-24T06:35:10Z</dcterms:created>
  <dcterms:modified xsi:type="dcterms:W3CDTF">2023-03-13T11:04:34Z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0x010100F40A5BA6B03D224EB29D6CD42BE1634915010D0908004951A27970955B428D7163DBDF6E3244</vt:lpwstr>
  </property>
</Properties>
</file>