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reiltys.government.iomgov\root\FSA_Shared\Supervision\Actuarial\Templates\Non Long-Term Business\Templates\For warehouse\Version 5\"/>
    </mc:Choice>
  </mc:AlternateContent>
  <xr:revisionPtr revIDLastSave="0" documentId="8_{7828BB9D-42F6-4EF7-972A-1C2A40AC8573}" xr6:coauthVersionLast="47" xr6:coauthVersionMax="47" xr10:uidLastSave="{00000000-0000-0000-0000-000000000000}"/>
  <workbookProtection workbookAlgorithmName="SHA-512" workbookHashValue="nmOJ3OmW8D9LeRnGYd67Ht4ZYqjLjdblO/hknjA0gVAzSh2wkK9YQ5qr/8+e2731UFmx1g9Cs1O96SCtDiScrA==" workbookSaltValue="fMAf7Xr7XLTq75dMiCnLnQ==" workbookSpinCount="100000" lockStructure="1"/>
  <bookViews>
    <workbookView xWindow="-28920" yWindow="15" windowWidth="29040" windowHeight="15840" tabRatio="880" firstSheet="1" activeTab="2" xr2:uid="{00000000-000D-0000-FFFF-FFFF00000000}"/>
  </bookViews>
  <sheets>
    <sheet name="Change Log" sheetId="55" state="hidden" r:id="rId1"/>
    <sheet name="Index" sheetId="3" r:id="rId2"/>
    <sheet name="Participant Information" sheetId="4" r:id="rId3"/>
    <sheet name="Control" sheetId="53" r:id="rId4"/>
    <sheet name="Accounting and Solvency Info" sheetId="43" r:id="rId5"/>
    <sheet name="Statistical Information " sheetId="51" r:id="rId6"/>
    <sheet name="Validation" sheetId="54" state="hidden" r:id="rId7"/>
  </sheets>
  <externalReferences>
    <externalReference r:id="rId8"/>
    <externalReference r:id="rId9"/>
    <externalReference r:id="rId10"/>
    <externalReference r:id="rId11"/>
    <externalReference r:id="rId12"/>
  </externalReferences>
  <definedNames>
    <definedName name="A_10" localSheetId="6">[1]Data!$L$98</definedName>
    <definedName name="A_10">#REF!</definedName>
    <definedName name="A_200" localSheetId="6">[1]Data!$D$98</definedName>
    <definedName name="A_200">#REF!</definedName>
    <definedName name="Acc_Other_Liabs">#REF!</definedName>
    <definedName name="Acc_Total_Assets" localSheetId="6">'[1]RBS - Assets'!$D$73</definedName>
    <definedName name="Acc_Total_Assets">#REF!</definedName>
    <definedName name="Acc_Total_Liabs">#REF!</definedName>
    <definedName name="Adj_Reg">'[2]SCR Summary'!$D$23</definedName>
    <definedName name="Adj_Reg_10" localSheetId="5">#REF!</definedName>
    <definedName name="Adj_Reg_10" localSheetId="6">#REF!</definedName>
    <definedName name="Adj_Reg_10">#REF!</definedName>
    <definedName name="Agg_P_1" localSheetId="6">'[1]Premium and Reserve Risk'!$Q$28:$Q$127</definedName>
    <definedName name="Agg_P_1">#REF!</definedName>
    <definedName name="Agg_P_19" localSheetId="6">'[1]Premium and Reserve Risk'!$Q$973:$Q$1072</definedName>
    <definedName name="Agg_P_19">#REF!</definedName>
    <definedName name="Agg_P_2" localSheetId="6">'[1]Premium and Reserve Risk'!$Q$133:$Q$232</definedName>
    <definedName name="Agg_P_2">#REF!</definedName>
    <definedName name="Agg_P_20" localSheetId="6">'[1]Premium and Reserve Risk'!$Q$1078:$Q$1177</definedName>
    <definedName name="Agg_P_20">#REF!</definedName>
    <definedName name="Agg_P_21" localSheetId="6">'[1]Premium and Reserve Risk'!$Q$1183:$Q$1282</definedName>
    <definedName name="Agg_P_21">#REF!</definedName>
    <definedName name="Agg_P_3" localSheetId="6">'[1]Premium and Reserve Risk'!$Q$238:$Q$337</definedName>
    <definedName name="Agg_P_3">#REF!</definedName>
    <definedName name="Agg_P_4" localSheetId="6">'[1]Premium and Reserve Risk'!$Q$343:$Q$442</definedName>
    <definedName name="Agg_P_4">#REF!</definedName>
    <definedName name="Agg_P_5" localSheetId="6">'[1]Premium and Reserve Risk'!$Q$448:$Q$547</definedName>
    <definedName name="Agg_P_5">#REF!</definedName>
    <definedName name="Agg_P_6" localSheetId="6">'[1]Premium and Reserve Risk'!$Q$553:$Q$652</definedName>
    <definedName name="Agg_P_6">#REF!</definedName>
    <definedName name="Agg_P_7" localSheetId="6">'[1]Premium and Reserve Risk'!$Q$658:$Q$757</definedName>
    <definedName name="Agg_P_7">#REF!</definedName>
    <definedName name="Agg_P_8" localSheetId="6">'[1]Premium and Reserve Risk'!$Q$763:$Q$862</definedName>
    <definedName name="Agg_P_8">#REF!</definedName>
    <definedName name="Agg_P_9" localSheetId="6">'[1]Premium and Reserve Risk'!$Q$868:$Q$967</definedName>
    <definedName name="Agg_P_9">#REF!</definedName>
    <definedName name="Agg_PH_1" localSheetId="6">'[1]Health Prem &amp; Reserve Risk'!$Q$20:$Q$119</definedName>
    <definedName name="Agg_PH_1">#REF!</definedName>
    <definedName name="Agg_PH_2" localSheetId="6">'[1]Health Prem &amp; Reserve Risk'!$Q$125:$Q$224</definedName>
    <definedName name="Agg_PH_2">#REF!</definedName>
    <definedName name="Agg_PH_3" localSheetId="6">'[1]Health Prem &amp; Reserve Risk'!$Q$230:$Q$329</definedName>
    <definedName name="Agg_PH_3">#REF!</definedName>
    <definedName name="Agg_PH_4" localSheetId="6">'[1]Health Prem &amp; Reserve Risk'!$Q$335:$Q$434</definedName>
    <definedName name="Agg_PH_4">#REF!</definedName>
    <definedName name="Agg_R_1" localSheetId="6">'[1]Premium and Reserve Risk'!$U$28:$U$127</definedName>
    <definedName name="Agg_R_1">#REF!</definedName>
    <definedName name="Agg_R_19" localSheetId="6">'[1]Premium and Reserve Risk'!$U$973:$U$1072</definedName>
    <definedName name="Agg_R_19">#REF!</definedName>
    <definedName name="Agg_R_2" localSheetId="6">'[1]Premium and Reserve Risk'!$U$133:$U$232</definedName>
    <definedName name="Agg_R_2">#REF!</definedName>
    <definedName name="Agg_R_20" localSheetId="6">'[1]Premium and Reserve Risk'!$U$1078:$U$1177</definedName>
    <definedName name="Agg_R_20">#REF!</definedName>
    <definedName name="Agg_R_21" localSheetId="6">'[1]Premium and Reserve Risk'!$U$1183:$U$1282</definedName>
    <definedName name="Agg_R_21">#REF!</definedName>
    <definedName name="Agg_R_3" localSheetId="6">'[1]Premium and Reserve Risk'!$U$238:$U$337</definedName>
    <definedName name="Agg_R_3">#REF!</definedName>
    <definedName name="Agg_R_4" localSheetId="6">'[1]Premium and Reserve Risk'!$U$343:$U$442</definedName>
    <definedName name="Agg_R_4">#REF!</definedName>
    <definedName name="Agg_R_5" localSheetId="6">'[1]Premium and Reserve Risk'!$U$448:$U$547</definedName>
    <definedName name="Agg_R_5">#REF!</definedName>
    <definedName name="Agg_R_6" localSheetId="6">'[1]Premium and Reserve Risk'!$U$553:$U$652</definedName>
    <definedName name="Agg_R_6">#REF!</definedName>
    <definedName name="Agg_R_7" localSheetId="6">'[1]Premium and Reserve Risk'!$U$658:$U$757</definedName>
    <definedName name="Agg_R_7">#REF!</definedName>
    <definedName name="Agg_R_8" localSheetId="6">'[1]Premium and Reserve Risk'!$U$763:$U$862</definedName>
    <definedName name="Agg_R_8">#REF!</definedName>
    <definedName name="Agg_R_9" localSheetId="6">'[1]Premium and Reserve Risk'!$U$868:$U$967</definedName>
    <definedName name="Agg_R_9">#REF!</definedName>
    <definedName name="Agg_RH_1" localSheetId="6">'[1]Health Prem &amp; Reserve Risk'!$U$20:$U$119</definedName>
    <definedName name="Agg_RH_1">#REF!</definedName>
    <definedName name="Agg_RH_2" localSheetId="6">'[1]Health Prem &amp; Reserve Risk'!$U$125:$U$224</definedName>
    <definedName name="Agg_RH_2">#REF!</definedName>
    <definedName name="Agg_RH_3" localSheetId="6">'[1]Health Prem &amp; Reserve Risk'!$U$230:$U$329</definedName>
    <definedName name="Agg_RH_3">#REF!</definedName>
    <definedName name="Agg_RH_4" localSheetId="6">'[1]Health Prem &amp; Reserve Risk'!$U$335:$U$434</definedName>
    <definedName name="Agg_RH_4">#REF!</definedName>
    <definedName name="Agg_sP_1" localSheetId="6">'[1]Premium and Reserve Risk'!$Z$28:$Z$127</definedName>
    <definedName name="Agg_sP_1">#REF!</definedName>
    <definedName name="Agg_sP_19" localSheetId="6">'[1]Premium and Reserve Risk'!$Z$973:$Z$1072</definedName>
    <definedName name="Agg_sP_19">#REF!</definedName>
    <definedName name="Agg_sP_2" localSheetId="6">'[1]Premium and Reserve Risk'!$Z$133:$Z$232</definedName>
    <definedName name="Agg_sP_2">#REF!</definedName>
    <definedName name="Agg_sP_20" localSheetId="6">'[1]Premium and Reserve Risk'!$Z$1078:$Z$1177</definedName>
    <definedName name="Agg_sP_20">#REF!</definedName>
    <definedName name="Agg_sP_21" localSheetId="6">'[1]Premium and Reserve Risk'!$Z$1183:$Z$1282</definedName>
    <definedName name="Agg_sP_21">#REF!</definedName>
    <definedName name="Agg_sP_3" localSheetId="6">'[1]Premium and Reserve Risk'!$Z$238:$Z$337</definedName>
    <definedName name="Agg_sP_3">#REF!</definedName>
    <definedName name="Agg_sP_4" localSheetId="6">'[1]Premium and Reserve Risk'!$Z$343:$Z$442</definedName>
    <definedName name="Agg_sP_4">#REF!</definedName>
    <definedName name="Agg_sP_5" localSheetId="6">'[1]Premium and Reserve Risk'!$Z$448:$Z$547</definedName>
    <definedName name="Agg_sP_5">#REF!</definedName>
    <definedName name="Agg_sP_6" localSheetId="6">'[1]Premium and Reserve Risk'!$Z$553:$Z$652</definedName>
    <definedName name="Agg_sP_6">#REF!</definedName>
    <definedName name="Agg_sP_7" localSheetId="6">'[1]Premium and Reserve Risk'!$Z$658:$Z$757</definedName>
    <definedName name="Agg_sP_7">#REF!</definedName>
    <definedName name="Agg_sP_8" localSheetId="6">'[1]Premium and Reserve Risk'!$Z$763:$Z$862</definedName>
    <definedName name="Agg_sP_8">#REF!</definedName>
    <definedName name="Agg_sP_9" localSheetId="6">'[1]Premium and Reserve Risk'!$Z$868:$Z$967</definedName>
    <definedName name="Agg_sP_9">#REF!</definedName>
    <definedName name="Agg_SPH_1" localSheetId="6">'[1]Health Prem &amp; Reserve Risk'!$Z$20:$Z$119</definedName>
    <definedName name="Agg_SPH_1">#REF!</definedName>
    <definedName name="Agg_SPH_2" localSheetId="6">'[1]Health Prem &amp; Reserve Risk'!$Z$125:$Z$224</definedName>
    <definedName name="Agg_SPH_2">#REF!</definedName>
    <definedName name="Agg_SPH_3" localSheetId="6">'[1]Health Prem &amp; Reserve Risk'!$Z$230:$Z$329</definedName>
    <definedName name="Agg_SPH_3">#REF!</definedName>
    <definedName name="Agg_SPH_4" localSheetId="6">'[1]Health Prem &amp; Reserve Risk'!$Z$335:$Z$434</definedName>
    <definedName name="Agg_SPH_4">#REF!</definedName>
    <definedName name="Agg_sR_1" localSheetId="6">'[1]Premium and Reserve Risk'!$AC$28:$AC$127</definedName>
    <definedName name="Agg_sR_1">#REF!</definedName>
    <definedName name="Agg_sR_19" localSheetId="6">'[1]Premium and Reserve Risk'!$AC$973:$AC$1072</definedName>
    <definedName name="Agg_sR_19">#REF!</definedName>
    <definedName name="Agg_sR_2" localSheetId="6">'[1]Premium and Reserve Risk'!$AC$133:$AC$232</definedName>
    <definedName name="Agg_sR_2">#REF!</definedName>
    <definedName name="Agg_sR_20" localSheetId="6">'[1]Premium and Reserve Risk'!$AC$1078:$AC$1177</definedName>
    <definedName name="Agg_sR_20">#REF!</definedName>
    <definedName name="Agg_sR_21" localSheetId="6">'[1]Premium and Reserve Risk'!$AC$1183:$AC$1282</definedName>
    <definedName name="Agg_sR_21">#REF!</definedName>
    <definedName name="Agg_sR_3" localSheetId="6">'[1]Premium and Reserve Risk'!$AC$238:$AC$337</definedName>
    <definedName name="Agg_sR_3">#REF!</definedName>
    <definedName name="Agg_sR_4" localSheetId="6">'[1]Premium and Reserve Risk'!$AC$343:$AC$442</definedName>
    <definedName name="Agg_sR_4">#REF!</definedName>
    <definedName name="Agg_sR_5" localSheetId="6">'[1]Premium and Reserve Risk'!$AC$448:$AC$547</definedName>
    <definedName name="Agg_sR_5">#REF!</definedName>
    <definedName name="Agg_sR_6" localSheetId="6">'[1]Premium and Reserve Risk'!$AC$553:$AC$652</definedName>
    <definedName name="Agg_sR_6">#REF!</definedName>
    <definedName name="Agg_sR_7" localSheetId="6">'[1]Premium and Reserve Risk'!$AC$658:$AC$757</definedName>
    <definedName name="Agg_sR_7">#REF!</definedName>
    <definedName name="Agg_sR_8" localSheetId="6">'[1]Premium and Reserve Risk'!$AC$763:$AC$862</definedName>
    <definedName name="Agg_sR_8">#REF!</definedName>
    <definedName name="Agg_sR_9" localSheetId="6">'[1]Premium and Reserve Risk'!$AC$868:$AC$967</definedName>
    <definedName name="Agg_sR_9">#REF!</definedName>
    <definedName name="Agg_SRH_1" localSheetId="6">'[1]Health Prem &amp; Reserve Risk'!$AC$20:$AC$119</definedName>
    <definedName name="Agg_SRH_1">#REF!</definedName>
    <definedName name="Agg_SRH_2" localSheetId="6">'[1]Health Prem &amp; Reserve Risk'!$AC$125:$AC$224</definedName>
    <definedName name="Agg_SRH_2">#REF!</definedName>
    <definedName name="Agg_SRH_3" localSheetId="6">'[1]Health Prem &amp; Reserve Risk'!$AC$230:$AC$329</definedName>
    <definedName name="Agg_SRH_3">#REF!</definedName>
    <definedName name="Agg_SRH_4" localSheetId="6">'[1]Health Prem &amp; Reserve Risk'!$AC$335:$AC$434</definedName>
    <definedName name="Agg_SRH_4">#REF!</definedName>
    <definedName name="AOF_Tier_1">#REF!</definedName>
    <definedName name="AOF_Tier_2" localSheetId="6">'[1]Own Funds'!$F$149</definedName>
    <definedName name="AOF_Tier_2">#REF!</definedName>
    <definedName name="AOF_Tier_3" localSheetId="6">'[1]Own Funds'!$H$149</definedName>
    <definedName name="AOF_Tier_3">#REF!</definedName>
    <definedName name="AOF_Total" localSheetId="6">'[1]Own Funds'!$J$149</definedName>
    <definedName name="AOF_Total">#REF!</definedName>
    <definedName name="BOF_Adj_Tier_1" localSheetId="6">'[1]Own Funds'!$D$106</definedName>
    <definedName name="BOF_Adj_Tier_1">#REF!</definedName>
    <definedName name="BOF_Adj_Tier_2" localSheetId="6">'[1]Own Funds'!$F$106</definedName>
    <definedName name="BOF_Adj_Tier_2">#REF!</definedName>
    <definedName name="BOF_Adj_Tier_3" localSheetId="6">'[1]Own Funds'!$H$106</definedName>
    <definedName name="BOF_Adj_Tier_3">#REF!</definedName>
    <definedName name="BOF_Adj_Total" localSheetId="6">'[1]Own Funds'!$J$106</definedName>
    <definedName name="BOF_Adj_Total">#REF!</definedName>
    <definedName name="BOF_Tier_1" localSheetId="6">'[1]Own Funds'!$D$78</definedName>
    <definedName name="BOF_Tier_1">#REF!</definedName>
    <definedName name="BOF_Tier_1_10">#REF!</definedName>
    <definedName name="BOF_Tier_2" localSheetId="6">'[1]Own Funds'!$F$78</definedName>
    <definedName name="BOF_Tier_2">#REF!</definedName>
    <definedName name="BOF_Tier_2_10">#REF!</definedName>
    <definedName name="BOF_Tier_3" localSheetId="6">'[1]Own Funds'!$H$78</definedName>
    <definedName name="BOF_Tier_3">#REF!</definedName>
    <definedName name="BOF_Tier_3_10">#REF!</definedName>
    <definedName name="BOF_Total" localSheetId="6">'[1]Own Funds'!$J$78</definedName>
    <definedName name="BOF_Total">#REF!</definedName>
    <definedName name="BOF_Total_10">#REF!</definedName>
    <definedName name="BSCR">'[2]SCR Summary'!$D$19</definedName>
    <definedName name="BSCR_10" localSheetId="5">#REF!</definedName>
    <definedName name="BSCR_10" localSheetId="6">#REF!</definedName>
    <definedName name="BSCR_10">#REF!</definedName>
    <definedName name="Cap_Res">'[2]SCR Summary'!$D$40</definedName>
    <definedName name="Cap_Res_10" localSheetId="5">#REF!</definedName>
    <definedName name="Cap_Res_10" localSheetId="6">#REF!</definedName>
    <definedName name="Cap_Res_10">#REF!</definedName>
    <definedName name="CAT_Avia_200">[3]Data!$E$295</definedName>
    <definedName name="CAT_Def_200">[3]Data!$E$308</definedName>
    <definedName name="CAT_Earth_200">[3]Data!$E$276</definedName>
    <definedName name="CAT_Fire_200">[3]Data!$E$298</definedName>
    <definedName name="CAT_Flood_200">[3]Data!$E$277</definedName>
    <definedName name="CAT_Hail_200">[3]Data!$E$278</definedName>
    <definedName name="CAT_Liab1_200">[3]Data!$E$301</definedName>
    <definedName name="CAT_Liab2_200">[3]Data!$E$302</definedName>
    <definedName name="CAT_Liab3_200">[3]Data!$E$303</definedName>
    <definedName name="CAT_Liab4_200">[3]Data!$E$304</definedName>
    <definedName name="CAT_Liab5_200">[3]Data!$E$305</definedName>
    <definedName name="CAT_MA_10Y_200">[3]Data!$E$329</definedName>
    <definedName name="CAT_MA_12M_200">[3]Data!$E$330</definedName>
    <definedName name="CAT_MA_Death_200">[3]Data!$E$327</definedName>
    <definedName name="CAT_MA_Med_200">[3]Data!$E$331</definedName>
    <definedName name="CAT_MA_PD_200">[3]Data!$E$328</definedName>
    <definedName name="CAT_Motor_200">[3]Data!$E$288</definedName>
    <definedName name="CAT_NPP_200">[3]Data!$E$283</definedName>
    <definedName name="CAT_Oth1_200">[3]Data!$E$313</definedName>
    <definedName name="CAT_Oth2_200">[3]Data!$E$314</definedName>
    <definedName name="CAT_Oth3_200">[3]Data!$E$315</definedName>
    <definedName name="CAT_Oth4_200">[3]Data!$E$316</definedName>
    <definedName name="CAT_Oth5_200">[3]Data!$E$317</definedName>
    <definedName name="CAT_Pan_Inc_200">[3]Data!$E$323</definedName>
    <definedName name="CAT_Plat_200">[3]Data!$E$292</definedName>
    <definedName name="CAT_Rec_200">[3]Data!$E$309</definedName>
    <definedName name="CAT_Sub_200">[3]Data!$E$279</definedName>
    <definedName name="CAT_Tank_200">[3]Data!$E$291</definedName>
    <definedName name="Cat_Wind_200">[3]Data!$E$275</definedName>
    <definedName name="Catastrophe">#REF!</definedName>
    <definedName name="Concentration">#REF!</definedName>
    <definedName name="Corr">#REF!</definedName>
    <definedName name="Corr_1">[4]Data!$C$6:$F$9</definedName>
    <definedName name="Corr_10" localSheetId="6">[1]Data!$K$81:$N$84</definedName>
    <definedName name="Corr_10">#REF!</definedName>
    <definedName name="Corr_11">[4]Data!$BK$6:$BN$9</definedName>
    <definedName name="Corr_12">[4]Data!$BQ$6:$BT$9</definedName>
    <definedName name="Corr_2">[4]Data!$I$6:$L$9</definedName>
    <definedName name="Corr_3">[4]Data!$O$6:$R$9</definedName>
    <definedName name="Corr_4">[4]Data!$U$6:$X$9</definedName>
    <definedName name="Corr_5">[4]Data!$AA$6:$AD$9</definedName>
    <definedName name="Corr_6">[4]Data!$AG$6:$AJ$9</definedName>
    <definedName name="Corr_7">[4]Data!$AM$6:$AP$9</definedName>
    <definedName name="Corr_8">[4]Data!$AS$6:$AV$9</definedName>
    <definedName name="Corr_9">[4]Data!$AY$6:$BB$9</definedName>
    <definedName name="CorrCAT">#REF!</definedName>
    <definedName name="CorrCAT_10" localSheetId="6">[1]Data!$C$211:$F$214</definedName>
    <definedName name="CorrCAT_10">#REF!</definedName>
    <definedName name="CorrLiab">#REF!</definedName>
    <definedName name="CorrLiab_10">#REF!</definedName>
    <definedName name="CorrOther">#REF!</definedName>
    <definedName name="CorrOther_10">#REF!</definedName>
    <definedName name="CorrPR">#REF!</definedName>
    <definedName name="CorrPR_10" localSheetId="6">[1]Data!$C$189:$N$200</definedName>
    <definedName name="CorrPR_10">#REF!</definedName>
    <definedName name="CorrPR_Health">#REF!</definedName>
    <definedName name="CorrPR_Health_10" localSheetId="6">[1]Data!$C$257:$F$260</definedName>
    <definedName name="CorrPR_Health_10">#REF!</definedName>
    <definedName name="Credit_Spread_Simplification">'[3]Market Risk'!$E$86</definedName>
    <definedName name="Credit_spread_stress_CQS_0">[3]Data!$F$360</definedName>
    <definedName name="Credit_spread_stress_CQS_1">[3]Data!$F$361</definedName>
    <definedName name="Credit_spread_stress_CQS_2">[3]Data!$F$362</definedName>
    <definedName name="Credit_spread_stress_CQS_3">[3]Data!$F$363</definedName>
    <definedName name="Credit_spread_stress_CQS_4">[3]Data!$F$364</definedName>
    <definedName name="Credit_spread_stress_CQS_5">[3]Data!$F$365</definedName>
    <definedName name="Credit_spread_stress_CQS_6">[3]Data!$F$366</definedName>
    <definedName name="Credit_spread_stress_unrated">[3]Data!$F$369</definedName>
    <definedName name="Currency">#REF!</definedName>
    <definedName name="Currency_simplification">'[3]Market Risk'!$E$54</definedName>
    <definedName name="Currency_stress">[3]Data!$F$355</definedName>
    <definedName name="CurrencyCorr">#REF!</definedName>
    <definedName name="Default">#REF!</definedName>
    <definedName name="DefaultCorr">#REF!</definedName>
    <definedName name="DefaultCorr10" localSheetId="6">[1]Data!$K$155:$L$156</definedName>
    <definedName name="DefaultCorr10">#REF!</definedName>
    <definedName name="DIV_Health_Conc" localSheetId="5">#REF!</definedName>
    <definedName name="DIV_Health_Conc" localSheetId="6">'[1]Health Geo Diversification'!#REF!</definedName>
    <definedName name="DIV_Health_Conc">#REF!</definedName>
    <definedName name="DIV_Nat_Cat" localSheetId="5">#REF!</definedName>
    <definedName name="DIV_Nat_Cat" localSheetId="6">'[1]Geographical Diversification'!#REF!</definedName>
    <definedName name="DIV_Nat_Cat">#REF!</definedName>
    <definedName name="DIV_NP_Property" localSheetId="5">#REF!</definedName>
    <definedName name="DIV_NP_Property" localSheetId="6">'[1]Geographical Diversification'!#REF!</definedName>
    <definedName name="DIV_NP_Property">#REF!</definedName>
    <definedName name="DIV_Prem_Res">#REF!</definedName>
    <definedName name="EOF_Tier_1" localSheetId="5">#REF!</definedName>
    <definedName name="EOF_Tier_1" localSheetId="6">'[1]Own Funds'!#REF!</definedName>
    <definedName name="EOF_Tier_1">#REF!</definedName>
    <definedName name="EOF_Tier_1_10" localSheetId="5">#REF!</definedName>
    <definedName name="EOF_Tier_1_10" localSheetId="6">'[1]Own Funds'!#REF!</definedName>
    <definedName name="EOF_Tier_1_10">#REF!</definedName>
    <definedName name="EOF_Tier_2" localSheetId="5">#REF!</definedName>
    <definedName name="EOF_Tier_2" localSheetId="6">'[1]Own Funds'!#REF!</definedName>
    <definedName name="EOF_Tier_2">#REF!</definedName>
    <definedName name="EOF_Tier_2_10" localSheetId="5">#REF!</definedName>
    <definedName name="EOF_Tier_2_10" localSheetId="6">'[1]Own Funds'!#REF!</definedName>
    <definedName name="EOF_Tier_2_10">#REF!</definedName>
    <definedName name="EOF_Tier_3" localSheetId="5">#REF!</definedName>
    <definedName name="EOF_Tier_3" localSheetId="6">'[1]Own Funds'!#REF!</definedName>
    <definedName name="EOF_Tier_3">#REF!</definedName>
    <definedName name="EOF_Tier_3_10" localSheetId="5">#REF!</definedName>
    <definedName name="EOF_Tier_3_10" localSheetId="6">'[1]Own Funds'!#REF!</definedName>
    <definedName name="EOF_Tier_3_10">#REF!</definedName>
    <definedName name="EOF_Total_10" localSheetId="5">#REF!</definedName>
    <definedName name="EOF_Total_10" localSheetId="6">'[1]Own Funds'!#REF!</definedName>
    <definedName name="EOF_Total_10">#REF!</definedName>
    <definedName name="EqCorr">#REF!</definedName>
    <definedName name="EqCorr10" localSheetId="6">[1]Data!$K$102:$L$103</definedName>
    <definedName name="EqCorr10">#REF!</definedName>
    <definedName name="Equity">#REF!</definedName>
    <definedName name="HealthCorr">#REF!</definedName>
    <definedName name="HealthCorr_10" localSheetId="6">[1]Data!$K$166:$M$168</definedName>
    <definedName name="HealthCorr_10">#REF!</definedName>
    <definedName name="Insurer_Name" localSheetId="5">'Participant Information'!#REF!</definedName>
    <definedName name="Insurer_Name" localSheetId="6">'[1]Participant Information'!#REF!</definedName>
    <definedName name="Insurer_Name">'Participant Information'!#REF!</definedName>
    <definedName name="Insurer_Shortname" localSheetId="5">'Participant Information'!#REF!</definedName>
    <definedName name="Insurer_Shortname" localSheetId="6">'[1]Participant Information'!#REF!</definedName>
    <definedName name="Insurer_Shortname">'Participant Information'!#REF!</definedName>
    <definedName name="Interest">#REF!</definedName>
    <definedName name="Lapse">#REF!</definedName>
    <definedName name="Lapse_stress">[3]Data!$F$269</definedName>
    <definedName name="LAPSE_UP">'[3]Lapse Risk'!$Q$100</definedName>
    <definedName name="LAPSE_UP_10" localSheetId="6">'[1]Lapse Risk'!$Q$101</definedName>
    <definedName name="LAPSE_UP_10">#REF!</definedName>
    <definedName name="LAPSE_UP_10_HEALTH" localSheetId="6">'[1]Health Lapse Risk'!$Q$71</definedName>
    <definedName name="LAPSE_UP_10_HEALTH">#REF!</definedName>
    <definedName name="LAPSE_UP_HEALTH">'[3]Health Lapse Risk'!$Q$70</definedName>
    <definedName name="lstReturnNames" localSheetId="6">[5]!tblAdvFindReturnNames[Name]</definedName>
    <definedName name="lstReturnNames">[5]!tblAdvFindReturnNames[Name]</definedName>
    <definedName name="MarketCorr_10" localSheetId="6">[1]Data!$K$88:$P$93</definedName>
    <definedName name="MarketCorr_10">#REF!</definedName>
    <definedName name="MarketCorr_200">[3]Data!$C$88:$H$93</definedName>
    <definedName name="MCR" localSheetId="6">'[1]MCR Summary'!$F$21</definedName>
    <definedName name="MCR">#REF!</definedName>
    <definedName name="MCR_linear" localSheetId="5">#REF!</definedName>
    <definedName name="MCR_linear" localSheetId="6">'[1]MCR Summary'!#REF!</definedName>
    <definedName name="MCR_linear">#REF!</definedName>
    <definedName name="Mkt_Conc_10">#REF!</definedName>
    <definedName name="Mkt_Equity_10">#REF!</definedName>
    <definedName name="Mkt_FX_10">#REF!</definedName>
    <definedName name="Mkt_Int_Down" localSheetId="5">'[3]Market Risk Inputs'!#REF!</definedName>
    <definedName name="Mkt_Int_Down" localSheetId="6">'[3]Market Risk Inputs'!#REF!</definedName>
    <definedName name="Mkt_Int_Down">'[3]Market Risk Inputs'!#REF!</definedName>
    <definedName name="Mkt_Int_Down_10" localSheetId="6">'[1]Market Risk Inputs'!$K$14</definedName>
    <definedName name="Mkt_Int_Down_10">#REF!</definedName>
    <definedName name="Mkt_Int_Up" localSheetId="5">'[3]Market Risk Inputs'!#REF!</definedName>
    <definedName name="Mkt_Int_Up" localSheetId="6">'[3]Market Risk Inputs'!#REF!</definedName>
    <definedName name="Mkt_Int_Up">'[3]Market Risk Inputs'!#REF!</definedName>
    <definedName name="Mkt_Int_Up_10" localSheetId="6">'[1]Market Risk Inputs'!$K$13</definedName>
    <definedName name="Mkt_Int_Up_10">#REF!</definedName>
    <definedName name="Mkt_Interest">'[3]Market Risk'!$E$29</definedName>
    <definedName name="Mkt_Interest_10" localSheetId="6">'[1]Market Risk'!$E$27</definedName>
    <definedName name="Mkt_Interest_10">#REF!</definedName>
    <definedName name="Mkt_Property_10">#REF!</definedName>
    <definedName name="Mkt_Spread_10">#REF!</definedName>
    <definedName name="NL_CAT">'[3]Underwriting Risk'!$E$47</definedName>
    <definedName name="NL_CAT_10" localSheetId="6">'[1]Underwriting Risk'!$E$47</definedName>
    <definedName name="NL_CAT_10">#REF!</definedName>
    <definedName name="NL_Health_PR">'[3]NSLT Health Risk'!$E$30</definedName>
    <definedName name="NL_Health_PR_10" localSheetId="5">#REF!</definedName>
    <definedName name="NL_Health_PR_10" localSheetId="6">#REF!</definedName>
    <definedName name="NL_Health_PR_10">#REF!</definedName>
    <definedName name="NL_healthCAT">'[3]NSLT Health Risk'!$E$47</definedName>
    <definedName name="NL_healthCAT_10" localSheetId="5">#REF!</definedName>
    <definedName name="NL_healthCAT_10" localSheetId="6">#REF!</definedName>
    <definedName name="NL_healthCAT_10">#REF!</definedName>
    <definedName name="NL_Lapse">'[3]Underwriting Risk'!$E$36</definedName>
    <definedName name="NL_Lapse_10" localSheetId="6">'[1]Underwriting Risk'!$E$36</definedName>
    <definedName name="NL_Lapse_10">#REF!</definedName>
    <definedName name="NL_LOB">[3]Data!$B$379:$B$390</definedName>
    <definedName name="NL_PR">'[3]Underwriting Risk'!$E$29</definedName>
    <definedName name="NL_PR_10" localSheetId="6">'[1]Underwriting Risk'!$E$29</definedName>
    <definedName name="NL_PR_10">#REF!</definedName>
    <definedName name="NLCAT_manmade_Total_200">'[3]Catastrophe Risk'!$U$69</definedName>
    <definedName name="NLCAT_natural_Total_200">'[3]Catastrophe Risk'!$U$16</definedName>
    <definedName name="NLCAT_npproperty_Total_200">'[3]Catastrophe Risk'!$U$24</definedName>
    <definedName name="NLCAT_other_Total_200">'[3]Catastrophe Risk'!$U$83</definedName>
    <definedName name="NLCorr">#REF!</definedName>
    <definedName name="NLCorr_10" localSheetId="6">[1]Data!$C$166:$E$168</definedName>
    <definedName name="NLCorr_10">#REF!</definedName>
    <definedName name="nonSLT_health_LOB">[3]Data!$B$394:$B$397</definedName>
    <definedName name="OLE_LINK24" localSheetId="4">'Accounting and Solvency Info'!#REF!</definedName>
    <definedName name="OLE_LINK24" localSheetId="5">'Statistical Information '!#REF!</definedName>
    <definedName name="Op_premium_factor1">[3]Data!$F$337</definedName>
    <definedName name="Op_premium_factor2">[3]Data!$F$338</definedName>
    <definedName name="Op_provision_factor">[3]Data!$F$341</definedName>
    <definedName name="P_and_R_Risk_Theta_factor">[3]Data!$F$265</definedName>
    <definedName name="Premium">#REF!</definedName>
    <definedName name="_xlnm.Print_Area" localSheetId="1">Index!$A$37:$I$49</definedName>
    <definedName name="Property">#REF!</definedName>
    <definedName name="Property_Stress">[3]Data!$F$352</definedName>
    <definedName name="QIS_YE_Date">'Participant Information'!$E$12</definedName>
    <definedName name="Reg_Other_Liabs_10">#REF!</definedName>
    <definedName name="Reg_Total_Assets" localSheetId="6">'[1]RBS - Assets'!$F$73</definedName>
    <definedName name="Reg_Total_Assets">#REF!</definedName>
    <definedName name="Reg_Total_Liabs_10">#REF!</definedName>
    <definedName name="Reporting_unit" localSheetId="5">'Participant Information'!#REF!</definedName>
    <definedName name="Reporting_unit" localSheetId="6">'[1]Participant Information'!#REF!</definedName>
    <definedName name="Reporting_unit">'Participant Information'!#REF!</definedName>
    <definedName name="Return_Type" localSheetId="5">'Participant Information'!#REF!</definedName>
    <definedName name="Return_Type" localSheetId="6">'[1]Participant Information'!#REF!</definedName>
    <definedName name="Return_Type">'Participant Information'!#REF!</definedName>
    <definedName name="SCR">'[2]SCR Summary'!$D$25</definedName>
    <definedName name="SCR_10" localSheetId="5">#REF!</definedName>
    <definedName name="SCR_10" localSheetId="6">#REF!</definedName>
    <definedName name="SCR_10">#REF!</definedName>
    <definedName name="SCR_Def_1_10" localSheetId="6">'[1]Counterparty Default Risk'!$D$19</definedName>
    <definedName name="SCR_Def_1_10">#REF!</definedName>
    <definedName name="SCR_Def_2_10" localSheetId="6">'[1]Counterparty Default Risk'!$D$20</definedName>
    <definedName name="SCR_Def_2_10">#REF!</definedName>
    <definedName name="SCR_Default">'[3]Counterparty Default Risk'!$F$12</definedName>
    <definedName name="SCR_Default_10" localSheetId="6">'[1]Counterparty Default Risk'!$F$11</definedName>
    <definedName name="SCR_Default_10">#REF!</definedName>
    <definedName name="SCR_Health">'[3]NSLT Health Risk'!$E$16</definedName>
    <definedName name="SCR_Health_10" localSheetId="5">#REF!</definedName>
    <definedName name="SCR_Health_10" localSheetId="6">#REF!</definedName>
    <definedName name="SCR_Health_10">#REF!</definedName>
    <definedName name="SCR_Health_10_capped" localSheetId="5">#REF!</definedName>
    <definedName name="SCR_Health_10_capped" localSheetId="6">#REF!</definedName>
    <definedName name="SCR_Health_10_capped">#REF!</definedName>
    <definedName name="SCR_Health_capped">'[3]NSLT Health Risk'!$E$20</definedName>
    <definedName name="SCR_Market">'[3]Market Risk'!$E$19</definedName>
    <definedName name="SCR_Market_10" localSheetId="6">'[1]Market Risk'!$E$18</definedName>
    <definedName name="SCR_Market_10">#REF!</definedName>
    <definedName name="SCR_Non_Life">'[3]Underwriting Risk'!$E$15</definedName>
    <definedName name="SCR_Non_Life_10" localSheetId="6">'[1]Underwriting Risk'!$E$15</definedName>
    <definedName name="SCR_Non_Life_10">#REF!</definedName>
    <definedName name="SCR_Non_Life_10_capped" localSheetId="6">'[1]Underwriting Risk'!$E$19</definedName>
    <definedName name="SCR_Non_Life_10_capped">#REF!</definedName>
    <definedName name="SCR_Non_Life_capped">'[3]Underwriting Risk'!$E$19</definedName>
    <definedName name="SCR_Op">'[2]SCR Summary'!$D$21</definedName>
    <definedName name="SCR_Op_10" localSheetId="5">#REF!</definedName>
    <definedName name="SCR_Op_10" localSheetId="6">#REF!</definedName>
    <definedName name="SCR_Op_10">#REF!</definedName>
    <definedName name="Spread">#REF!</definedName>
    <definedName name="Tier_1_Adj">'[2]SCR Summary'!$D$36</definedName>
    <definedName name="Tier_1_Adj_10" localSheetId="5">#REF!</definedName>
    <definedName name="Tier_1_Adj_10" localSheetId="6">#REF!</definedName>
    <definedName name="Tier_1_Adj_10">#REF!</definedName>
    <definedName name="Tier_1_Cap">'[2]SCR Summary'!$D$32</definedName>
    <definedName name="Tier_1_Cap_10" localSheetId="5">#REF!</definedName>
    <definedName name="Tier_1_Cap_10" localSheetId="6">#REF!</definedName>
    <definedName name="Tier_1_Cap_10">#REF!</definedName>
    <definedName name="Tier_2_Adj">'[2]SCR Summary'!$D$37</definedName>
    <definedName name="Tier_2_Adj_10" localSheetId="5">#REF!</definedName>
    <definedName name="Tier_2_Adj_10" localSheetId="6">#REF!</definedName>
    <definedName name="Tier_2_Adj_10">#REF!</definedName>
    <definedName name="Tier_2_Cap">'[2]SCR Summary'!$D$33</definedName>
    <definedName name="Tier_2_Cap_10" localSheetId="5">#REF!</definedName>
    <definedName name="Tier_2_Cap_10" localSheetId="6">#REF!</definedName>
    <definedName name="Tier_2_Cap_10">#REF!</definedName>
    <definedName name="Tier_3_Adj">'[2]SCR Summary'!$D$38</definedName>
    <definedName name="Tier_3_Adj_10" localSheetId="5">#REF!</definedName>
    <definedName name="Tier_3_Adj_10" localSheetId="6">#REF!</definedName>
    <definedName name="Tier_3_Adj_10">#REF!</definedName>
    <definedName name="Tier_3_Cap">'[2]SCR Summary'!$D$34</definedName>
    <definedName name="Tier_3_Cap_10" localSheetId="5">#REF!</definedName>
    <definedName name="Tier_3_Cap_10" localSheetId="6">#REF!</definedName>
    <definedName name="Tier_3_Cap_10">#REF!</definedName>
    <definedName name="Type_of_business">'[2]Participant Information'!$D$24</definedName>
    <definedName name="Type1_Equity_stress">[3]Data!$F$348</definedName>
    <definedName name="Type2_Equity_stress">[3]Data!$F$349</definedName>
    <definedName name="Z_5F9ED89D_ECFA_4459_A055_6360C65F3370_.wvu.Cols" localSheetId="1" hidden="1">Index!$H:$XFD</definedName>
    <definedName name="Z_5F9ED89D_ECFA_4459_A055_6360C65F3370_.wvu.Cols" localSheetId="2" hidden="1">'Participant Information'!$L:$XFD</definedName>
    <definedName name="Z_5F9ED89D_ECFA_4459_A055_6360C65F3370_.wvu.PrintArea" localSheetId="1" hidden="1">Index!$A$1:$G$48</definedName>
    <definedName name="Z_5F9ED89D_ECFA_4459_A055_6360C65F3370_.wvu.Rows" localSheetId="1" hidden="1">Index!#REF!</definedName>
    <definedName name="Z_5F9ED89D_ECFA_4459_A055_6360C65F3370_.wvu.Rows" localSheetId="2" hidden="1">'Participant Information'!$71:$1048576,'Participant Information'!$35:$65</definedName>
  </definedNames>
  <calcPr calcId="191029" calcOnSave="0"/>
  <customWorkbookViews>
    <customWorkbookView name="Karuma, Richard - Personal View" guid="{5F9ED89D-ECFA-4459-A055-6360C65F3370}" mergeInterval="0" personalView="1" maximized="1" xWindow="-8" yWindow="-8" windowWidth="1936" windowHeight="1056" tabRatio="880" activeSheetId="2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4" l="1"/>
  <c r="G13" i="53"/>
  <c r="G12" i="53"/>
  <c r="G10" i="53"/>
  <c r="G3" i="53"/>
  <c r="E11" i="53"/>
  <c r="C8" i="54" l="1"/>
  <c r="A5" i="54"/>
  <c r="A4" i="54"/>
  <c r="A8" i="54"/>
  <c r="A7" i="54"/>
  <c r="A3" i="54"/>
  <c r="A6" i="54"/>
  <c r="A2" i="54"/>
  <c r="G11" i="4" l="1"/>
  <c r="F2" i="54" l="1"/>
  <c r="H11" i="54"/>
  <c r="H12" i="54"/>
  <c r="H13" i="54"/>
  <c r="H14" i="54"/>
  <c r="H15" i="54"/>
  <c r="H16" i="54"/>
  <c r="H17" i="54"/>
  <c r="H10" i="54"/>
  <c r="E2" i="54" l="1"/>
  <c r="C2" i="54"/>
  <c r="G20" i="4" l="1"/>
  <c r="G17" i="4"/>
  <c r="G12" i="4"/>
  <c r="G19" i="4"/>
  <c r="G18" i="4"/>
  <c r="K12" i="51"/>
  <c r="K10" i="51"/>
  <c r="K4" i="51"/>
  <c r="G28" i="4" s="1"/>
  <c r="N47" i="43"/>
  <c r="N37" i="43"/>
  <c r="N38" i="43"/>
  <c r="N39" i="43"/>
  <c r="N40" i="43"/>
  <c r="N41" i="43"/>
  <c r="N42" i="43"/>
  <c r="N43" i="43"/>
  <c r="N44" i="43"/>
  <c r="N45" i="43"/>
  <c r="N46" i="43"/>
  <c r="N25" i="43"/>
  <c r="N21" i="43"/>
  <c r="N20" i="43"/>
  <c r="N7" i="43" s="1"/>
  <c r="G27" i="4" s="1"/>
  <c r="G9" i="4" s="1"/>
  <c r="N19" i="43"/>
  <c r="N18" i="43"/>
  <c r="N17" i="43"/>
  <c r="N16" i="43"/>
  <c r="N12" i="43"/>
  <c r="N31" i="43"/>
  <c r="C5" i="54"/>
  <c r="C6" i="54"/>
  <c r="C3" i="54" l="1"/>
  <c r="C4" i="54"/>
  <c r="E4" i="54" l="1"/>
  <c r="H49" i="43"/>
  <c r="H23" i="43"/>
  <c r="H27" i="43" s="1"/>
  <c r="H33" i="43" s="1"/>
  <c r="C7" i="54"/>
  <c r="D2" i="54" l="1"/>
  <c r="E7"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Parsons, Mark</author>
  </authors>
  <commentList>
    <comment ref="E6" authorId="0" shapeId="0" xr:uid="{00000000-0006-0000-0600-000001000000}">
      <text>
        <r>
          <rPr>
            <b/>
            <sz val="9"/>
            <color indexed="81"/>
            <rFont val="Tahoma"/>
            <family val="2"/>
          </rPr>
          <t>Parsons, Mark:</t>
        </r>
        <r>
          <rPr>
            <sz val="9"/>
            <color indexed="81"/>
            <rFont val="Tahoma"/>
            <family val="2"/>
          </rPr>
          <t xml:space="preserve">
Change this as appropriate for the return template
</t>
        </r>
      </text>
    </comment>
  </commentList>
</comments>
</file>

<file path=xl/sharedStrings.xml><?xml version="1.0" encoding="utf-8"?>
<sst xmlns="http://schemas.openxmlformats.org/spreadsheetml/2006/main" count="165" uniqueCount="138">
  <si>
    <t>GBP</t>
  </si>
  <si>
    <t>Tab</t>
  </si>
  <si>
    <t>Content</t>
  </si>
  <si>
    <t>Assets</t>
  </si>
  <si>
    <t>Key</t>
  </si>
  <si>
    <t>Input Cell</t>
  </si>
  <si>
    <t>Formula Cell</t>
  </si>
  <si>
    <t>Fixed value cell</t>
  </si>
  <si>
    <t>Comments</t>
  </si>
  <si>
    <t>Input from helper tab</t>
  </si>
  <si>
    <t>'000</t>
  </si>
  <si>
    <t xml:space="preserve">This return must be completed in the insurer's reporting currency. </t>
  </si>
  <si>
    <t>The conversion into the reporting currency must be calculated by applying the exchange rate from the same source as that used for the insurer's financial statements.</t>
  </si>
  <si>
    <t xml:space="preserve">When expressing the value of any asset or liability denominated in a currency other than the reporting currency, the value must be converted into the reporting currency as if the conversion had taken place at the closing exchange rate on the last day for which the appropriate rate is available in the reporting period to which the asset or liability relates. </t>
  </si>
  <si>
    <t>Annual</t>
  </si>
  <si>
    <t>Participant Information</t>
  </si>
  <si>
    <t>Index</t>
  </si>
  <si>
    <t>Profit and Loss Statement</t>
  </si>
  <si>
    <t>An offence may be committed under s52 of the Insurance Act 2008 for failing to supply any information required by the Authority, or for supplying false or misleading information.</t>
  </si>
  <si>
    <t>1. Figures should be reported in thousands (for example £10,504,603.00 is entered as 10504.603 and will appear as 10,504.603).</t>
  </si>
  <si>
    <t>Instruction Notes</t>
  </si>
  <si>
    <t>Firm Information</t>
  </si>
  <si>
    <t>Return Version Number</t>
  </si>
  <si>
    <t>Firm Name</t>
  </si>
  <si>
    <t>Return Reporting Currency</t>
  </si>
  <si>
    <t>Firm Declaration</t>
  </si>
  <si>
    <t>We are authorised by ('the Firm') to make this Return on behalf of the Firm.</t>
  </si>
  <si>
    <t>We declare that the information supplied in this return is complete and accurate to the best of our knowledge and belief.</t>
  </si>
  <si>
    <t>Return Signed Off by 1:</t>
  </si>
  <si>
    <t>Return Signed Off by 2:</t>
  </si>
  <si>
    <t>Position:</t>
  </si>
  <si>
    <t>Firm Name:</t>
  </si>
  <si>
    <t>Date (dd/mm/yyyy):</t>
  </si>
  <si>
    <t>Unearned premium reserves (UPR)</t>
  </si>
  <si>
    <t>Outstanding claims reserves (OCR)</t>
  </si>
  <si>
    <t>Incurred but not reported reserve (IBNR)</t>
  </si>
  <si>
    <t>Incurred but not enough reported reserve (IBNER)</t>
  </si>
  <si>
    <t>Any other technical provision (specify)</t>
  </si>
  <si>
    <t>Other prov'n specifics</t>
  </si>
  <si>
    <t xml:space="preserve">Total gross insurance provisions </t>
  </si>
  <si>
    <t>Other item specifics</t>
  </si>
  <si>
    <t>Profit/Loss for the reporting period</t>
  </si>
  <si>
    <t>Insurance Technical Provisions</t>
  </si>
  <si>
    <t>Enter Text</t>
  </si>
  <si>
    <t>Instructions</t>
  </si>
  <si>
    <t>Unexpired risk reserve (URR) [if not included in UPR]</t>
  </si>
  <si>
    <t>Total amounts recoverable from reinsurers</t>
  </si>
  <si>
    <t>Total net technical provisions contained in balance sheet</t>
  </si>
  <si>
    <t>Gross premiums written</t>
  </si>
  <si>
    <t>Outward reinsurance premiums ceded</t>
  </si>
  <si>
    <t>Movement UPR</t>
  </si>
  <si>
    <t>Movement in URR</t>
  </si>
  <si>
    <t>Movement in OCR, IBNR and IBNER</t>
  </si>
  <si>
    <t>Reinsurance recovered</t>
  </si>
  <si>
    <t>Foreign exchange movements</t>
  </si>
  <si>
    <t>Investment income</t>
  </si>
  <si>
    <t>Any other item not attributable to any of the above (specify)</t>
  </si>
  <si>
    <t>Date Return From (dd/mm/yyyy)*</t>
  </si>
  <si>
    <t>Date Return To (dd/mm/yyyy)*</t>
  </si>
  <si>
    <t>Information required from the insurer's financial statements.</t>
  </si>
  <si>
    <t xml:space="preserve"> Accounting Information as at the reporting period end</t>
  </si>
  <si>
    <t>Class 13 Non-Long-Term Business Insurance Return</t>
  </si>
  <si>
    <t>V0.01</t>
  </si>
  <si>
    <t>This return should be completed by a Class 13 insurer.</t>
  </si>
  <si>
    <t>2. Figures entered must always reconcile to the figures in the financial statements used as a basis of preparing the return.</t>
  </si>
  <si>
    <t>Total assets contained in the balance sheet</t>
  </si>
  <si>
    <t>Net Asset Position</t>
  </si>
  <si>
    <t>Net asset position contained in the balance sheet</t>
  </si>
  <si>
    <t>Coverage Ratio (total assets/total net technical provisions)</t>
  </si>
  <si>
    <t>Accounting and Solvency Info</t>
  </si>
  <si>
    <t>Gross claims paid</t>
  </si>
  <si>
    <t>Information required for statistical purposes.</t>
  </si>
  <si>
    <t>Number of policyholders</t>
  </si>
  <si>
    <t>Number of staff employed (including directors and officers)</t>
  </si>
  <si>
    <t>Statistical Information</t>
  </si>
  <si>
    <t>Expenses and commissions</t>
  </si>
  <si>
    <t>Submission Type</t>
  </si>
  <si>
    <t>Validation Table</t>
  </si>
  <si>
    <t>Is the Accounting and Solvency Info Sheet complete?</t>
  </si>
  <si>
    <t>Is the Statistical Information Sheet complete?</t>
  </si>
  <si>
    <r>
      <rPr>
        <b/>
        <sz val="12"/>
        <color theme="0"/>
        <rFont val="Calibri"/>
        <family val="2"/>
        <scheme val="minor"/>
      </rPr>
      <t xml:space="preserve">           *</t>
    </r>
    <r>
      <rPr>
        <sz val="12"/>
        <color theme="0"/>
        <rFont val="Calibri"/>
        <family val="2"/>
        <scheme val="minor"/>
      </rPr>
      <t xml:space="preserve">          
Click on cell for information</t>
    </r>
  </si>
  <si>
    <r>
      <rPr>
        <b/>
        <i/>
        <sz val="12"/>
        <color theme="1"/>
        <rFont val="Calibri"/>
        <family val="2"/>
        <scheme val="minor"/>
      </rPr>
      <t>🔒 Data Protection Notice</t>
    </r>
    <r>
      <rPr>
        <i/>
        <sz val="12"/>
        <color theme="1"/>
        <rFont val="Calibri"/>
        <family val="2"/>
        <scheme val="minor"/>
      </rPr>
      <t xml:space="preserve">
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Policy on the Authority’s website: https://www.iomfsa.im/terms-conditions/privacy-policy/ 
Please call +44 (0)1624 646000 if you have any queries.</t>
    </r>
  </si>
  <si>
    <r>
      <t>1.</t>
    </r>
    <r>
      <rPr>
        <sz val="12"/>
        <color theme="1"/>
        <rFont val="Calibri"/>
        <family val="2"/>
        <scheme val="minor"/>
      </rPr>
      <t>       Input liabilities/expenses as a negative number, which will appear in brackets in the table.</t>
    </r>
  </si>
  <si>
    <r>
      <t>2.</t>
    </r>
    <r>
      <rPr>
        <sz val="12"/>
        <color theme="1"/>
        <rFont val="Calibri"/>
        <family val="2"/>
        <scheme val="minor"/>
      </rPr>
      <t>       Input assets/income as a positive number.</t>
    </r>
  </si>
  <si>
    <r>
      <t>3.</t>
    </r>
    <r>
      <rPr>
        <sz val="12"/>
        <color theme="1"/>
        <rFont val="Calibri"/>
        <family val="2"/>
        <scheme val="minor"/>
      </rPr>
      <t>       Input amounts in reporting currency (see Index Tab for more details).</t>
    </r>
  </si>
  <si>
    <r>
      <t>4.</t>
    </r>
    <r>
      <rPr>
        <sz val="12"/>
        <color theme="1"/>
        <rFont val="Calibri"/>
        <family val="2"/>
        <scheme val="minor"/>
      </rPr>
      <t>       Where a column is headed “’000” this means that amounts are to be entered as thousands (for example £10,504,603.00 is entered as 10504.603 and will appear as 10,504.603).</t>
    </r>
  </si>
  <si>
    <r>
      <t>5.</t>
    </r>
    <r>
      <rPr>
        <sz val="12"/>
        <color theme="1"/>
        <rFont val="Calibri"/>
        <family val="2"/>
        <scheme val="minor"/>
      </rPr>
      <t>       Use the comments boxes for brief commentary where necessary to support the information provided.</t>
    </r>
  </si>
  <si>
    <t xml:space="preserve">3. Two signatories are required in the Participant Information Tab. These must be notified Controlled Function Role Holders of the insurer, unless the submission is in respect of an insurer that is managed by an insurance manager. </t>
  </si>
  <si>
    <t xml:space="preserve"> In this case one signatory must be a Director of the insurer that is independent to the insurance manager, and the other signatory must be an appropriate person within the manager (who may or may not be a notified Control Function Role Holder).</t>
  </si>
  <si>
    <t xml:space="preserve"> Other statistical information as at the reporting period end</t>
  </si>
  <si>
    <t>Sheet</t>
  </si>
  <si>
    <t>Area of Sheet/s</t>
  </si>
  <si>
    <t>Pass/Fail</t>
  </si>
  <si>
    <t>Overall Pass/Fail</t>
  </si>
  <si>
    <t>Return Type &amp; Name</t>
  </si>
  <si>
    <t>First Sheet with FAIL</t>
  </si>
  <si>
    <t>N7</t>
  </si>
  <si>
    <t>K4</t>
  </si>
  <si>
    <t>G9</t>
  </si>
  <si>
    <t>Frequency</t>
  </si>
  <si>
    <t>Atlas return name</t>
  </si>
  <si>
    <t>Biannual</t>
  </si>
  <si>
    <t>Quarterly</t>
  </si>
  <si>
    <t>Atlas return type</t>
  </si>
  <si>
    <t>Prudential</t>
  </si>
  <si>
    <t>Annual Return - Non-Life Class 3-9 &amp; 11</t>
  </si>
  <si>
    <t>Annual Return - Non-Life Class 13</t>
  </si>
  <si>
    <t>Annual Return - Non-Life Class 12</t>
  </si>
  <si>
    <t>Biannual Return - Non-Life Class 12</t>
  </si>
  <si>
    <t>Quarterly Return - Non-Life Class 3-9 &amp; 11</t>
  </si>
  <si>
    <t>Biannual Return - Non-Life Class 13</t>
  </si>
  <si>
    <t>Annual Return - Life</t>
  </si>
  <si>
    <t>Quarterly Return - Life</t>
  </si>
  <si>
    <t>Return Class of template</t>
  </si>
  <si>
    <t>New Filename</t>
  </si>
  <si>
    <t>NLT-C13_Annual</t>
  </si>
  <si>
    <t>NLT-C3-9&amp;11_Annual</t>
  </si>
  <si>
    <t>NLT-C3-9&amp;11_Quarterly</t>
  </si>
  <si>
    <t>NLT-C12_Annual</t>
  </si>
  <si>
    <t>NLT-C13</t>
  </si>
  <si>
    <t>LT_Annual</t>
  </si>
  <si>
    <t>LT_Quarterly</t>
  </si>
  <si>
    <t>Biannual or Annual Return</t>
  </si>
  <si>
    <t>Biannual &amp; Annual</t>
  </si>
  <si>
    <t>NLT-C13_Biannual</t>
  </si>
  <si>
    <t>NLT-C12_Biannual</t>
  </si>
  <si>
    <t>Information about the insurer.</t>
  </si>
  <si>
    <t>Control</t>
  </si>
  <si>
    <t>Specify the return period, and use the button to generate the file for submission</t>
  </si>
  <si>
    <t>Date</t>
  </si>
  <si>
    <t>Changes</t>
  </si>
  <si>
    <t>New return</t>
  </si>
  <si>
    <t>Enter an abbreviated name for your Firm</t>
  </si>
  <si>
    <t>FILE NAME FOR SAVING</t>
  </si>
  <si>
    <t>I have checked there are no linked spreadsheets*</t>
  </si>
  <si>
    <t>I have saved the return with the file name in cell E11</t>
  </si>
  <si>
    <t>No</t>
  </si>
  <si>
    <t>Is the Control Sheet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</si>
</sst>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2]\ * #,##0.00_-;_-[$€-2]\ * #,##0.00\-;_-[$€-2]\ * &quot;-&quot;??_-"/>
    <numFmt numFmtId="166" formatCode="#,##0.000"/>
    <numFmt numFmtId="167" formatCode="#,##0.000;\(#,##0.000\)"/>
    <numFmt numFmtId="168" formatCode="0.0%"/>
  </numFmts>
  <fonts count="48" x14ac:knownFonts="1">
    <font>
      <sz val="11"/>
      <color theme="1"/>
      <name val="Tahoma"/>
      <family val="2"/>
    </font>
    <font>
      <sz val="12"/>
      <color theme="1"/>
      <name val="Calibri"/>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1"/>
      <name val="Arial"/>
      <family val="2"/>
    </font>
    <font>
      <sz val="12"/>
      <color theme="1"/>
      <name val="Calibri"/>
      <family val="2"/>
      <scheme val="minor"/>
    </font>
    <font>
      <sz val="12"/>
      <name val="Calibri"/>
      <family val="2"/>
      <scheme val="minor"/>
    </font>
    <font>
      <b/>
      <i/>
      <sz val="12"/>
      <color theme="1"/>
      <name val="Calibri"/>
      <family val="2"/>
      <scheme val="minor"/>
    </font>
    <font>
      <i/>
      <sz val="12"/>
      <color theme="1"/>
      <name val="Calibri"/>
      <family val="2"/>
      <scheme val="minor"/>
    </font>
    <font>
      <sz val="11"/>
      <color theme="1"/>
      <name val="Tahoma"/>
      <family val="2"/>
    </font>
    <font>
      <b/>
      <sz val="12"/>
      <color rgb="FF775431"/>
      <name val="Calibri"/>
      <family val="2"/>
      <scheme val="minor"/>
    </font>
    <font>
      <b/>
      <sz val="12"/>
      <color theme="0"/>
      <name val="Calibri"/>
      <family val="2"/>
      <scheme val="minor"/>
    </font>
    <font>
      <sz val="12"/>
      <color theme="0"/>
      <name val="Calibri"/>
      <family val="2"/>
      <scheme val="minor"/>
    </font>
    <font>
      <b/>
      <sz val="12"/>
      <name val="Calibri"/>
      <family val="2"/>
      <scheme val="minor"/>
    </font>
    <font>
      <b/>
      <sz val="12"/>
      <color theme="1"/>
      <name val="Calibri"/>
      <family val="2"/>
      <scheme val="minor"/>
    </font>
    <font>
      <u/>
      <sz val="12"/>
      <color rgb="FF00B0F0"/>
      <name val="Calibri"/>
      <family val="2"/>
      <scheme val="minor"/>
    </font>
    <font>
      <b/>
      <sz val="16"/>
      <color rgb="FF775431"/>
      <name val="Calibri"/>
      <family val="2"/>
      <scheme val="minor"/>
    </font>
    <font>
      <b/>
      <sz val="12"/>
      <color theme="1"/>
      <name val="Calibri"/>
      <family val="2"/>
    </font>
    <font>
      <b/>
      <sz val="11"/>
      <color theme="1"/>
      <name val="Tahoma"/>
      <family val="2"/>
    </font>
    <font>
      <sz val="9"/>
      <color indexed="81"/>
      <name val="Tahoma"/>
      <family val="2"/>
    </font>
    <font>
      <b/>
      <sz val="9"/>
      <color indexed="81"/>
      <name val="Tahoma"/>
      <family val="2"/>
    </font>
    <font>
      <sz val="10"/>
      <color theme="1"/>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lightUp">
        <fgColor theme="0" tint="-0.499984740745262"/>
        <bgColor theme="0"/>
      </patternFill>
    </fill>
    <fill>
      <patternFill patternType="lightUp">
        <fgColor theme="0" tint="-0.499984740745262"/>
        <bgColor rgb="FFCCFFFF"/>
      </patternFill>
    </fill>
    <fill>
      <patternFill patternType="solid">
        <fgColor rgb="FF00FFCC"/>
        <bgColor indexed="64"/>
      </patternFill>
    </fill>
    <fill>
      <patternFill patternType="solid">
        <fgColor rgb="FF8DB4E2"/>
        <bgColor indexed="64"/>
      </patternFill>
    </fill>
    <fill>
      <patternFill patternType="solid">
        <fgColor rgb="FF005782"/>
        <bgColor indexed="64"/>
      </patternFill>
    </fill>
    <fill>
      <patternFill patternType="solid">
        <fgColor rgb="FFD9D9D9"/>
        <bgColor indexed="64"/>
      </patternFill>
    </fill>
    <fill>
      <patternFill patternType="solid">
        <fgColor rgb="FFFFFF00"/>
        <bgColor indexed="64"/>
      </patternFill>
    </fill>
    <fill>
      <patternFill patternType="solid">
        <fgColor theme="5" tint="0.7999816888943144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89">
    <xf numFmtId="0" fontId="0" fillId="0" borderId="0"/>
    <xf numFmtId="0" fontId="2" fillId="0" borderId="0">
      <protection locked="0"/>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0" borderId="0" applyNumberFormat="0" applyFill="0" applyBorder="0" applyAlignment="0" applyProtection="0"/>
    <xf numFmtId="0" fontId="14" fillId="20" borderId="1" applyNumberFormat="0" applyAlignment="0" applyProtection="0"/>
    <xf numFmtId="0" fontId="15" fillId="0" borderId="2" applyNumberFormat="0" applyFill="0" applyAlignment="0" applyProtection="0"/>
    <xf numFmtId="0" fontId="3" fillId="22" borderId="4" applyNumberFormat="0" applyFont="0" applyAlignment="0" applyProtection="0"/>
    <xf numFmtId="0" fontId="16" fillId="7" borderId="1" applyNumberFormat="0" applyAlignment="0" applyProtection="0"/>
    <xf numFmtId="165" fontId="3" fillId="0" borderId="0" applyFont="0" applyFill="0" applyBorder="0" applyAlignment="0" applyProtection="0"/>
    <xf numFmtId="0" fontId="10" fillId="0" borderId="0" applyNumberFormat="0" applyFont="0" applyFill="0" applyBorder="0" applyAlignment="0" applyProtection="0">
      <alignment vertical="top"/>
      <protection locked="0"/>
    </xf>
    <xf numFmtId="0" fontId="17" fillId="3" borderId="0" applyNumberFormat="0" applyBorder="0" applyAlignment="0" applyProtection="0"/>
    <xf numFmtId="0" fontId="18" fillId="23" borderId="0" applyNumberFormat="0" applyBorder="0" applyAlignment="0" applyProtection="0"/>
    <xf numFmtId="9" fontId="3" fillId="0" borderId="0" applyFont="0" applyFill="0" applyBorder="0" applyAlignment="0" applyProtection="0"/>
    <xf numFmtId="0" fontId="4" fillId="24" borderId="0" applyNumberFormat="0" applyBorder="0">
      <alignment horizontal="right"/>
      <protection locked="0"/>
    </xf>
    <xf numFmtId="164" fontId="4" fillId="25" borderId="9" applyNumberFormat="0" applyBorder="0" applyAlignment="0">
      <alignment horizontal="right"/>
      <protection locked="0"/>
    </xf>
    <xf numFmtId="0" fontId="3" fillId="0" borderId="0" applyNumberFormat="0" applyFont="0" applyBorder="0" applyAlignment="0"/>
    <xf numFmtId="0" fontId="4" fillId="24" borderId="0" applyNumberFormat="0" applyBorder="0">
      <alignment horizontal="right"/>
      <protection locked="0"/>
    </xf>
    <xf numFmtId="3" fontId="6" fillId="26" borderId="9" applyBorder="0"/>
    <xf numFmtId="0" fontId="3" fillId="27" borderId="0" applyBorder="0"/>
    <xf numFmtId="0" fontId="2" fillId="28" borderId="0" applyNumberFormat="0" applyFont="0" applyBorder="0" applyAlignment="0" applyProtection="0">
      <protection locked="0"/>
    </xf>
    <xf numFmtId="0" fontId="3" fillId="29" borderId="9" applyNumberFormat="0" applyFont="0" applyBorder="0" applyAlignment="0">
      <alignment horizontal="center" wrapText="1"/>
    </xf>
    <xf numFmtId="3" fontId="4" fillId="30" borderId="10" applyNumberFormat="0" applyBorder="0" applyAlignment="0">
      <alignment vertical="center"/>
      <protection locked="0"/>
    </xf>
    <xf numFmtId="0" fontId="3" fillId="29" borderId="0" applyNumberFormat="0" applyFont="0" applyFill="0" applyBorder="0" applyAlignment="0"/>
    <xf numFmtId="0" fontId="2" fillId="31" borderId="0" applyNumberFormat="0" applyFont="0" applyBorder="0" applyAlignment="0"/>
    <xf numFmtId="3" fontId="7" fillId="32" borderId="9" applyNumberFormat="0" applyBorder="0">
      <alignment horizontal="right" vertical="center" wrapText="1" indent="1"/>
    </xf>
    <xf numFmtId="0" fontId="5" fillId="0" borderId="0" applyNumberFormat="0" applyBorder="0" applyAlignment="0"/>
    <xf numFmtId="0" fontId="8" fillId="26" borderId="11" applyNumberFormat="0" applyFont="0" applyBorder="0" applyAlignment="0"/>
    <xf numFmtId="0" fontId="9" fillId="0" borderId="0" applyFill="0" applyBorder="0">
      <alignment horizontal="center" vertical="center"/>
    </xf>
    <xf numFmtId="0" fontId="19" fillId="4" borderId="0" applyNumberFormat="0" applyBorder="0" applyAlignment="0" applyProtection="0"/>
    <xf numFmtId="0" fontId="20" fillId="20" borderId="8" applyNumberFormat="0" applyAlignment="0" applyProtection="0"/>
    <xf numFmtId="0" fontId="3"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21" borderId="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9" borderId="9" applyNumberFormat="0" applyFont="0" applyBorder="0" applyAlignment="0">
      <alignment horizontal="center" wrapText="1"/>
    </xf>
    <xf numFmtId="0" fontId="8" fillId="26" borderId="11" applyNumberFormat="0" applyFont="0" applyBorder="0" applyAlignment="0"/>
    <xf numFmtId="3" fontId="6" fillId="26" borderId="9" applyBorder="0"/>
    <xf numFmtId="0" fontId="4" fillId="24" borderId="0" applyNumberFormat="0" applyBorder="0">
      <alignment horizontal="right"/>
      <protection locked="0"/>
    </xf>
    <xf numFmtId="3" fontId="4" fillId="30" borderId="10" applyNumberFormat="0" applyBorder="0" applyAlignment="0">
      <alignment vertical="center"/>
      <protection locked="0"/>
    </xf>
    <xf numFmtId="0" fontId="3" fillId="27" borderId="0" applyBorder="0"/>
    <xf numFmtId="0" fontId="3" fillId="29" borderId="0" applyNumberFormat="0" applyFont="0" applyFill="0" applyBorder="0" applyAlignment="0"/>
    <xf numFmtId="0" fontId="2" fillId="31" borderId="0" applyNumberFormat="0" applyFont="0" applyBorder="0" applyAlignment="0"/>
    <xf numFmtId="3" fontId="7" fillId="32" borderId="9" applyNumberFormat="0" applyBorder="0">
      <alignment horizontal="right" vertical="center" wrapText="1" indent="1"/>
    </xf>
    <xf numFmtId="0" fontId="5" fillId="0" borderId="0" applyNumberFormat="0" applyBorder="0" applyAlignment="0"/>
    <xf numFmtId="0" fontId="29" fillId="0" borderId="0" applyNumberFormat="0" applyFill="0" applyBorder="0" applyAlignment="0" applyProtection="0">
      <alignment vertical="top"/>
      <protection locked="0"/>
    </xf>
    <xf numFmtId="0" fontId="3" fillId="0" borderId="0"/>
    <xf numFmtId="0" fontId="28" fillId="0" borderId="0"/>
    <xf numFmtId="9" fontId="3"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0" fontId="11" fillId="0" borderId="0"/>
    <xf numFmtId="9" fontId="28" fillId="0" borderId="0" applyFont="0" applyFill="0" applyBorder="0" applyAlignment="0" applyProtection="0"/>
    <xf numFmtId="0" fontId="1" fillId="0" borderId="0"/>
    <xf numFmtId="9" fontId="35" fillId="0" borderId="0" applyFont="0" applyFill="0" applyBorder="0" applyAlignment="0" applyProtection="0"/>
    <xf numFmtId="43" fontId="35" fillId="0" borderId="0" applyFont="0" applyFill="0" applyBorder="0" applyAlignment="0" applyProtection="0"/>
  </cellStyleXfs>
  <cellXfs count="149">
    <xf numFmtId="0" fontId="0" fillId="0" borderId="0" xfId="0"/>
    <xf numFmtId="0" fontId="31" fillId="0" borderId="31" xfId="86" applyFont="1" applyBorder="1" applyAlignment="1">
      <alignment vertical="center"/>
    </xf>
    <xf numFmtId="0" fontId="31" fillId="0" borderId="33" xfId="86" applyFont="1" applyBorder="1" applyAlignment="1">
      <alignment vertical="center"/>
    </xf>
    <xf numFmtId="0" fontId="31" fillId="0" borderId="34" xfId="86" applyFont="1" applyBorder="1" applyAlignment="1">
      <alignment vertical="center"/>
    </xf>
    <xf numFmtId="0" fontId="31" fillId="33" borderId="0" xfId="86" applyFont="1" applyFill="1"/>
    <xf numFmtId="0" fontId="31" fillId="33" borderId="36" xfId="86" applyFont="1" applyFill="1" applyBorder="1"/>
    <xf numFmtId="0" fontId="31" fillId="33" borderId="37" xfId="86" applyFont="1" applyFill="1" applyBorder="1" applyAlignment="1">
      <alignment vertical="center"/>
    </xf>
    <xf numFmtId="0" fontId="31" fillId="33" borderId="38" xfId="86" applyFont="1" applyFill="1" applyBorder="1" applyAlignment="1">
      <alignment vertical="center"/>
    </xf>
    <xf numFmtId="0" fontId="31" fillId="33" borderId="14" xfId="86" applyFont="1" applyFill="1" applyBorder="1" applyAlignment="1">
      <alignment vertical="center"/>
    </xf>
    <xf numFmtId="0" fontId="31" fillId="33" borderId="26" xfId="86" applyFont="1" applyFill="1" applyBorder="1" applyAlignment="1">
      <alignment vertical="center"/>
    </xf>
    <xf numFmtId="0" fontId="31" fillId="33" borderId="30" xfId="86" applyFont="1" applyFill="1" applyBorder="1" applyAlignment="1">
      <alignment vertical="center"/>
    </xf>
    <xf numFmtId="0" fontId="32" fillId="0" borderId="34" xfId="86" applyFont="1" applyBorder="1" applyAlignment="1">
      <alignment horizontal="left" vertical="center" wrapText="1"/>
    </xf>
    <xf numFmtId="0" fontId="32" fillId="0" borderId="33" xfId="86" applyFont="1" applyBorder="1" applyAlignment="1">
      <alignment horizontal="left" vertical="center" wrapText="1"/>
    </xf>
    <xf numFmtId="0" fontId="36" fillId="33" borderId="0" xfId="0" applyFont="1" applyFill="1" applyAlignment="1">
      <alignment horizontal="center"/>
    </xf>
    <xf numFmtId="0" fontId="31" fillId="33" borderId="0" xfId="0" applyFont="1" applyFill="1"/>
    <xf numFmtId="166" fontId="31" fillId="42" borderId="39" xfId="88" applyNumberFormat="1" applyFont="1" applyFill="1" applyBorder="1" applyProtection="1">
      <protection locked="0"/>
    </xf>
    <xf numFmtId="0" fontId="37" fillId="41" borderId="17" xfId="0" applyFont="1" applyFill="1" applyBorder="1" applyAlignment="1">
      <alignment vertical="center" wrapText="1"/>
    </xf>
    <xf numFmtId="0" fontId="37" fillId="41" borderId="0" xfId="0" applyFont="1" applyFill="1" applyAlignment="1">
      <alignment vertical="center" wrapText="1"/>
    </xf>
    <xf numFmtId="0" fontId="37" fillId="41" borderId="0" xfId="0" applyFont="1" applyFill="1" applyAlignment="1">
      <alignment vertical="center"/>
    </xf>
    <xf numFmtId="0" fontId="37" fillId="41" borderId="15" xfId="0" applyFont="1" applyFill="1" applyBorder="1" applyAlignment="1">
      <alignment vertical="center" wrapText="1"/>
    </xf>
    <xf numFmtId="0" fontId="37" fillId="41" borderId="25" xfId="0" applyFont="1" applyFill="1" applyBorder="1" applyAlignment="1">
      <alignment vertical="center" wrapText="1"/>
    </xf>
    <xf numFmtId="0" fontId="37" fillId="41" borderId="16" xfId="0" applyFont="1" applyFill="1" applyBorder="1" applyAlignment="1">
      <alignment vertical="center" wrapText="1"/>
    </xf>
    <xf numFmtId="0" fontId="37" fillId="41" borderId="19" xfId="0" applyFont="1" applyFill="1" applyBorder="1" applyAlignment="1">
      <alignment vertical="center" wrapText="1"/>
    </xf>
    <xf numFmtId="0" fontId="37" fillId="41" borderId="20" xfId="0" applyFont="1" applyFill="1" applyBorder="1" applyAlignment="1">
      <alignment vertical="center" wrapText="1"/>
    </xf>
    <xf numFmtId="0" fontId="37" fillId="41" borderId="22" xfId="0" applyFont="1" applyFill="1" applyBorder="1" applyAlignment="1">
      <alignment vertical="center" wrapText="1"/>
    </xf>
    <xf numFmtId="0" fontId="37" fillId="41" borderId="18" xfId="0" applyFont="1" applyFill="1" applyBorder="1" applyAlignment="1">
      <alignment vertical="center" wrapText="1"/>
    </xf>
    <xf numFmtId="0" fontId="37" fillId="41" borderId="22" xfId="0" applyFont="1" applyFill="1" applyBorder="1" applyAlignment="1">
      <alignment horizontal="center" vertical="center" wrapText="1"/>
    </xf>
    <xf numFmtId="167" fontId="31" fillId="42" borderId="39" xfId="0" applyNumberFormat="1" applyFont="1" applyFill="1" applyBorder="1" applyAlignment="1" applyProtection="1">
      <alignment horizontal="right"/>
      <protection locked="0"/>
    </xf>
    <xf numFmtId="166" fontId="31" fillId="42" borderId="39" xfId="0" applyNumberFormat="1" applyFont="1" applyFill="1" applyBorder="1" applyAlignment="1" applyProtection="1">
      <alignment vertical="top" wrapText="1"/>
      <protection locked="0"/>
    </xf>
    <xf numFmtId="0" fontId="38" fillId="33" borderId="0" xfId="0" applyFont="1" applyFill="1"/>
    <xf numFmtId="0" fontId="32" fillId="33" borderId="0" xfId="83" applyFont="1" applyFill="1"/>
    <xf numFmtId="0" fontId="31"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1" fillId="33" borderId="0" xfId="0" applyFont="1" applyFill="1" applyAlignment="1" applyProtection="1">
      <alignment horizontal="center" vertical="center"/>
      <protection hidden="1"/>
    </xf>
    <xf numFmtId="0" fontId="31" fillId="42" borderId="39" xfId="86" applyFont="1" applyFill="1" applyBorder="1" applyAlignment="1" applyProtection="1">
      <alignment vertical="center"/>
      <protection locked="0"/>
    </xf>
    <xf numFmtId="0" fontId="31" fillId="42" borderId="39" xfId="86" applyFont="1" applyFill="1" applyBorder="1" applyAlignment="1" applyProtection="1">
      <alignment horizontal="center" vertical="center"/>
      <protection locked="0"/>
    </xf>
    <xf numFmtId="14" fontId="31" fillId="42" borderId="39" xfId="86" applyNumberFormat="1" applyFont="1" applyFill="1" applyBorder="1" applyAlignment="1" applyProtection="1">
      <alignment horizontal="center" vertical="center"/>
      <protection locked="0"/>
    </xf>
    <xf numFmtId="0" fontId="37" fillId="33" borderId="0" xfId="0" applyFont="1" applyFill="1"/>
    <xf numFmtId="0" fontId="39" fillId="33" borderId="0" xfId="0" applyFont="1" applyFill="1"/>
    <xf numFmtId="0" fontId="32" fillId="33" borderId="0" xfId="0" applyFont="1" applyFill="1"/>
    <xf numFmtId="14" fontId="32" fillId="33" borderId="0" xfId="0" applyNumberFormat="1" applyFont="1" applyFill="1" applyAlignment="1">
      <alignment horizontal="right"/>
    </xf>
    <xf numFmtId="0" fontId="32" fillId="33" borderId="0" xfId="0" applyFont="1" applyFill="1" applyAlignment="1">
      <alignment horizontal="left" vertical="center" wrapText="1"/>
    </xf>
    <xf numFmtId="0" fontId="32" fillId="33" borderId="0" xfId="0" applyFont="1" applyFill="1" applyAlignment="1">
      <alignment vertical="center" wrapText="1"/>
    </xf>
    <xf numFmtId="0" fontId="32" fillId="33" borderId="0" xfId="0" applyFont="1" applyFill="1" applyAlignment="1">
      <alignment vertical="center"/>
    </xf>
    <xf numFmtId="0" fontId="39" fillId="33" borderId="0" xfId="0" applyFont="1" applyFill="1" applyAlignment="1">
      <alignment vertical="center"/>
    </xf>
    <xf numFmtId="0" fontId="32" fillId="33" borderId="0" xfId="0" applyFont="1" applyFill="1" applyAlignment="1">
      <alignment horizontal="left" vertical="center"/>
    </xf>
    <xf numFmtId="0" fontId="40" fillId="33" borderId="0" xfId="0" applyFont="1" applyFill="1"/>
    <xf numFmtId="164" fontId="40" fillId="33" borderId="0" xfId="0" applyNumberFormat="1" applyFont="1" applyFill="1"/>
    <xf numFmtId="0" fontId="37" fillId="33" borderId="0" xfId="0" applyFont="1" applyFill="1" applyAlignment="1">
      <alignment horizontal="center"/>
    </xf>
    <xf numFmtId="0" fontId="37" fillId="34" borderId="21" xfId="0" applyFont="1" applyFill="1" applyBorder="1" applyAlignment="1">
      <alignment horizontal="center"/>
    </xf>
    <xf numFmtId="0" fontId="37" fillId="34" borderId="24" xfId="0" applyFont="1" applyFill="1" applyBorder="1" applyAlignment="1">
      <alignment horizontal="center"/>
    </xf>
    <xf numFmtId="0" fontId="37" fillId="34" borderId="23" xfId="0" applyFont="1" applyFill="1" applyBorder="1" applyAlignment="1">
      <alignment horizontal="center"/>
    </xf>
    <xf numFmtId="14" fontId="40" fillId="0" borderId="0" xfId="0" applyNumberFormat="1" applyFont="1"/>
    <xf numFmtId="0" fontId="31" fillId="35" borderId="15" xfId="0" applyFont="1" applyFill="1" applyBorder="1"/>
    <xf numFmtId="0" fontId="31" fillId="35" borderId="25" xfId="0" applyFont="1" applyFill="1" applyBorder="1"/>
    <xf numFmtId="0" fontId="31" fillId="35" borderId="16" xfId="0" applyFont="1" applyFill="1" applyBorder="1"/>
    <xf numFmtId="0" fontId="31" fillId="35" borderId="19" xfId="0" applyFont="1" applyFill="1" applyBorder="1"/>
    <xf numFmtId="0" fontId="31" fillId="35" borderId="20" xfId="0" applyFont="1" applyFill="1" applyBorder="1"/>
    <xf numFmtId="0" fontId="31" fillId="35" borderId="0" xfId="0" applyFont="1" applyFill="1"/>
    <xf numFmtId="0" fontId="31" fillId="0" borderId="0" xfId="0" applyFont="1"/>
    <xf numFmtId="0" fontId="31" fillId="36" borderId="27" xfId="0" applyFont="1" applyFill="1" applyBorder="1" applyAlignment="1">
      <alignment horizontal="center"/>
    </xf>
    <xf numFmtId="0" fontId="31" fillId="39" borderId="27" xfId="0" applyFont="1" applyFill="1" applyBorder="1" applyAlignment="1">
      <alignment horizontal="center" wrapText="1"/>
    </xf>
    <xf numFmtId="0" fontId="31" fillId="37" borderId="27" xfId="0" applyFont="1" applyFill="1" applyBorder="1" applyAlignment="1">
      <alignment horizontal="center"/>
    </xf>
    <xf numFmtId="0" fontId="31" fillId="38" borderId="27" xfId="0" applyFont="1" applyFill="1" applyBorder="1" applyAlignment="1">
      <alignment horizontal="center"/>
    </xf>
    <xf numFmtId="0" fontId="38" fillId="35" borderId="28" xfId="0" applyFont="1" applyFill="1" applyBorder="1" applyAlignment="1">
      <alignment wrapText="1"/>
    </xf>
    <xf numFmtId="0" fontId="31" fillId="35" borderId="17" xfId="0" applyFont="1" applyFill="1" applyBorder="1"/>
    <xf numFmtId="0" fontId="31" fillId="35" borderId="22" xfId="0" applyFont="1" applyFill="1" applyBorder="1"/>
    <xf numFmtId="0" fontId="31" fillId="35" borderId="18" xfId="0" applyFont="1" applyFill="1" applyBorder="1"/>
    <xf numFmtId="0" fontId="37" fillId="34" borderId="21" xfId="0" applyFont="1" applyFill="1" applyBorder="1" applyAlignment="1">
      <alignment horizontal="left"/>
    </xf>
    <xf numFmtId="0" fontId="31" fillId="33" borderId="19" xfId="0" applyFont="1" applyFill="1" applyBorder="1"/>
    <xf numFmtId="0" fontId="31" fillId="33" borderId="0" xfId="0" applyFont="1" applyFill="1" applyAlignment="1">
      <alignment horizontal="center"/>
    </xf>
    <xf numFmtId="0" fontId="31" fillId="33" borderId="20" xfId="0" applyFont="1" applyFill="1" applyBorder="1"/>
    <xf numFmtId="0" fontId="31" fillId="33" borderId="19" xfId="0" applyFont="1" applyFill="1" applyBorder="1" applyAlignment="1">
      <alignment vertical="top"/>
    </xf>
    <xf numFmtId="0" fontId="41" fillId="33" borderId="0" xfId="32" quotePrefix="1" applyFont="1" applyFill="1" applyBorder="1" applyAlignment="1" applyProtection="1">
      <alignment horizontal="center" vertical="top"/>
    </xf>
    <xf numFmtId="0" fontId="31" fillId="33" borderId="0" xfId="0" applyFont="1" applyFill="1" applyAlignment="1">
      <alignment vertical="top" wrapText="1"/>
    </xf>
    <xf numFmtId="0" fontId="31" fillId="33" borderId="20" xfId="0" applyFont="1" applyFill="1" applyBorder="1" applyAlignment="1">
      <alignment vertical="top" wrapText="1"/>
    </xf>
    <xf numFmtId="0" fontId="31" fillId="33" borderId="17" xfId="0" applyFont="1" applyFill="1" applyBorder="1"/>
    <xf numFmtId="0" fontId="31" fillId="33" borderId="22" xfId="0" applyFont="1" applyFill="1" applyBorder="1" applyAlignment="1">
      <alignment horizontal="center"/>
    </xf>
    <xf numFmtId="0" fontId="31" fillId="33" borderId="22" xfId="0" applyFont="1" applyFill="1" applyBorder="1" applyAlignment="1">
      <alignment vertical="top" wrapText="1"/>
    </xf>
    <xf numFmtId="0" fontId="31" fillId="33" borderId="22" xfId="0" applyFont="1" applyFill="1" applyBorder="1"/>
    <xf numFmtId="0" fontId="31" fillId="33" borderId="18" xfId="0" applyFont="1" applyFill="1" applyBorder="1"/>
    <xf numFmtId="0" fontId="31" fillId="33" borderId="0" xfId="86" applyFont="1" applyFill="1" applyAlignment="1">
      <alignment vertical="center"/>
    </xf>
    <xf numFmtId="0" fontId="31" fillId="0" borderId="0" xfId="1" applyFont="1" applyAlignment="1" applyProtection="1">
      <alignment horizontal="center" vertical="center"/>
      <protection hidden="1"/>
    </xf>
    <xf numFmtId="0" fontId="37" fillId="41" borderId="31" xfId="86" applyFont="1" applyFill="1" applyBorder="1" applyAlignment="1">
      <alignment horizontal="left" vertical="center"/>
    </xf>
    <xf numFmtId="0" fontId="37" fillId="41" borderId="32" xfId="86" applyFont="1" applyFill="1" applyBorder="1" applyAlignment="1">
      <alignment horizontal="left" vertical="center"/>
    </xf>
    <xf numFmtId="0" fontId="31" fillId="33" borderId="0" xfId="1" applyFont="1" applyFill="1" applyAlignment="1" applyProtection="1">
      <alignment horizontal="center" vertical="center"/>
      <protection hidden="1"/>
    </xf>
    <xf numFmtId="0" fontId="40" fillId="40" borderId="15" xfId="0" applyFont="1" applyFill="1" applyBorder="1"/>
    <xf numFmtId="0" fontId="40" fillId="40" borderId="25" xfId="0" applyFont="1" applyFill="1" applyBorder="1"/>
    <xf numFmtId="0" fontId="40" fillId="40" borderId="16" xfId="0" applyFont="1" applyFill="1" applyBorder="1"/>
    <xf numFmtId="0" fontId="40" fillId="40" borderId="19" xfId="0" applyFont="1" applyFill="1" applyBorder="1"/>
    <xf numFmtId="0" fontId="40" fillId="40" borderId="0" xfId="0" applyFont="1" applyFill="1"/>
    <xf numFmtId="0" fontId="40" fillId="35" borderId="0" xfId="0" applyFont="1" applyFill="1"/>
    <xf numFmtId="0" fontId="40" fillId="40" borderId="20" xfId="0" applyFont="1" applyFill="1" applyBorder="1"/>
    <xf numFmtId="167" fontId="31" fillId="35" borderId="0" xfId="0" applyNumberFormat="1" applyFont="1" applyFill="1"/>
    <xf numFmtId="0" fontId="40" fillId="33" borderId="0" xfId="0" applyFont="1" applyFill="1" applyAlignment="1">
      <alignment horizontal="right" vertical="top"/>
    </xf>
    <xf numFmtId="0" fontId="40" fillId="33" borderId="0" xfId="0" applyFont="1" applyFill="1" applyAlignment="1">
      <alignment vertical="center"/>
    </xf>
    <xf numFmtId="167" fontId="31" fillId="36" borderId="39" xfId="0" applyNumberFormat="1" applyFont="1" applyFill="1" applyBorder="1" applyAlignment="1">
      <alignment horizontal="right"/>
    </xf>
    <xf numFmtId="168" fontId="31" fillId="36" borderId="39" xfId="87" applyNumberFormat="1" applyFont="1" applyFill="1" applyBorder="1" applyAlignment="1">
      <alignment horizontal="right"/>
    </xf>
    <xf numFmtId="0" fontId="40" fillId="40" borderId="17" xfId="0" applyFont="1" applyFill="1" applyBorder="1"/>
    <xf numFmtId="0" fontId="40" fillId="40" borderId="22" xfId="0" applyFont="1" applyFill="1" applyBorder="1"/>
    <xf numFmtId="0" fontId="40" fillId="40" borderId="18" xfId="0" applyFont="1" applyFill="1" applyBorder="1"/>
    <xf numFmtId="0" fontId="39" fillId="33" borderId="0" xfId="83" applyFont="1" applyFill="1"/>
    <xf numFmtId="0" fontId="40" fillId="33" borderId="0" xfId="0" applyFont="1" applyFill="1" applyAlignment="1">
      <alignment vertical="top" wrapText="1"/>
    </xf>
    <xf numFmtId="14" fontId="38" fillId="33" borderId="0" xfId="0" applyNumberFormat="1" applyFont="1" applyFill="1" applyAlignment="1">
      <alignment horizontal="right"/>
    </xf>
    <xf numFmtId="0" fontId="31" fillId="42" borderId="39" xfId="0" applyFont="1" applyFill="1" applyBorder="1" applyAlignment="1">
      <alignment horizontal="center"/>
    </xf>
    <xf numFmtId="0" fontId="43" fillId="0" borderId="39" xfId="0" applyFont="1" applyBorder="1"/>
    <xf numFmtId="0" fontId="0" fillId="0" borderId="39" xfId="0" applyBorder="1"/>
    <xf numFmtId="0" fontId="43" fillId="0" borderId="10" xfId="0" applyFont="1" applyBorder="1"/>
    <xf numFmtId="0" fontId="43" fillId="43" borderId="39" xfId="0" applyFont="1" applyFill="1" applyBorder="1"/>
    <xf numFmtId="0" fontId="0" fillId="44" borderId="39" xfId="0" applyFill="1" applyBorder="1"/>
    <xf numFmtId="0" fontId="0" fillId="0" borderId="10" xfId="0" applyBorder="1"/>
    <xf numFmtId="0" fontId="44" fillId="0" borderId="0" xfId="0" applyFont="1"/>
    <xf numFmtId="0" fontId="47" fillId="0" borderId="0" xfId="1" applyFont="1" applyAlignment="1" applyProtection="1">
      <alignment horizontal="center" vertical="center"/>
      <protection hidden="1"/>
    </xf>
    <xf numFmtId="0" fontId="47" fillId="33" borderId="0" xfId="1" applyFont="1" applyFill="1" applyAlignment="1" applyProtection="1">
      <alignment horizontal="center" vertical="center"/>
      <protection hidden="1"/>
    </xf>
    <xf numFmtId="0" fontId="31" fillId="42" borderId="23" xfId="86" applyFont="1" applyFill="1" applyBorder="1" applyAlignment="1" applyProtection="1">
      <alignment horizontal="center" vertical="center"/>
      <protection locked="0"/>
    </xf>
    <xf numFmtId="0" fontId="31" fillId="33" borderId="19" xfId="0" applyFont="1" applyFill="1" applyBorder="1" applyAlignment="1">
      <alignment horizontal="left" vertical="top"/>
    </xf>
    <xf numFmtId="0" fontId="31" fillId="33" borderId="0" xfId="0" applyFont="1" applyFill="1" applyAlignment="1">
      <alignment horizontal="left" vertical="top" wrapText="1"/>
    </xf>
    <xf numFmtId="14" fontId="0" fillId="0" borderId="0" xfId="0" applyNumberFormat="1"/>
    <xf numFmtId="0" fontId="31" fillId="36" borderId="23" xfId="86" applyFont="1" applyFill="1" applyBorder="1" applyAlignment="1">
      <alignment horizontal="center" vertical="center"/>
    </xf>
    <xf numFmtId="0" fontId="32" fillId="33" borderId="0" xfId="0" applyFont="1" applyFill="1" applyAlignment="1">
      <alignment horizontal="left" vertical="center" wrapText="1"/>
    </xf>
    <xf numFmtId="0" fontId="33" fillId="33" borderId="36" xfId="86" applyFont="1" applyFill="1" applyBorder="1" applyAlignment="1">
      <alignment horizontal="left" vertical="center" wrapText="1"/>
    </xf>
    <xf numFmtId="0" fontId="34" fillId="33" borderId="37" xfId="86" applyFont="1" applyFill="1" applyBorder="1" applyAlignment="1">
      <alignment horizontal="left" vertical="center" wrapText="1"/>
    </xf>
    <xf numFmtId="0" fontId="34" fillId="33" borderId="38" xfId="86" applyFont="1" applyFill="1" applyBorder="1" applyAlignment="1">
      <alignment horizontal="left" vertical="center" wrapText="1"/>
    </xf>
    <xf numFmtId="0" fontId="33" fillId="33" borderId="13" xfId="86" applyFont="1" applyFill="1" applyBorder="1" applyAlignment="1">
      <alignment horizontal="left" vertical="center" wrapText="1" indent="3"/>
    </xf>
    <xf numFmtId="0" fontId="34" fillId="33" borderId="0" xfId="86" applyFont="1" applyFill="1" applyAlignment="1">
      <alignment horizontal="left" vertical="center" wrapText="1" indent="3"/>
    </xf>
    <xf numFmtId="0" fontId="34" fillId="33" borderId="29" xfId="86" applyFont="1" applyFill="1" applyBorder="1" applyAlignment="1">
      <alignment horizontal="left" vertical="center" wrapText="1" indent="3"/>
    </xf>
    <xf numFmtId="0" fontId="34" fillId="0" borderId="14" xfId="86" applyFont="1" applyBorder="1" applyAlignment="1">
      <alignment horizontal="left" vertical="center" wrapText="1"/>
    </xf>
    <xf numFmtId="0" fontId="34" fillId="0" borderId="26" xfId="86" applyFont="1" applyBorder="1" applyAlignment="1">
      <alignment horizontal="left" vertical="center" wrapText="1"/>
    </xf>
    <xf numFmtId="0" fontId="34" fillId="0" borderId="30" xfId="86" applyFont="1" applyBorder="1" applyAlignment="1">
      <alignment horizontal="left" vertical="center" wrapText="1"/>
    </xf>
    <xf numFmtId="0" fontId="42" fillId="0" borderId="26" xfId="86" applyFont="1" applyBorder="1" applyAlignment="1">
      <alignment horizontal="center" vertical="center" wrapText="1"/>
    </xf>
    <xf numFmtId="0" fontId="37" fillId="41" borderId="31" xfId="86" applyFont="1" applyFill="1" applyBorder="1" applyAlignment="1">
      <alignment horizontal="left" vertical="center"/>
    </xf>
    <xf numFmtId="0" fontId="37" fillId="41" borderId="32" xfId="86" applyFont="1" applyFill="1" applyBorder="1" applyAlignment="1">
      <alignment horizontal="left" vertical="center"/>
    </xf>
    <xf numFmtId="0" fontId="37" fillId="41" borderId="35" xfId="86" applyFont="1" applyFill="1" applyBorder="1" applyAlignment="1">
      <alignment horizontal="left" vertical="center"/>
    </xf>
    <xf numFmtId="0" fontId="37" fillId="41" borderId="14" xfId="86" applyFont="1" applyFill="1" applyBorder="1" applyAlignment="1">
      <alignment horizontal="left" vertical="center"/>
    </xf>
    <xf numFmtId="0" fontId="37" fillId="41" borderId="26" xfId="86" applyFont="1" applyFill="1" applyBorder="1" applyAlignment="1">
      <alignment horizontal="left" vertical="center"/>
    </xf>
    <xf numFmtId="0" fontId="37" fillId="41" borderId="30" xfId="86" applyFont="1" applyFill="1" applyBorder="1" applyAlignment="1">
      <alignment horizontal="left" vertical="center"/>
    </xf>
    <xf numFmtId="0" fontId="31" fillId="42" borderId="31" xfId="86" applyFont="1" applyFill="1" applyBorder="1" applyAlignment="1" applyProtection="1">
      <alignment horizontal="left" vertical="center"/>
      <protection locked="0"/>
    </xf>
    <xf numFmtId="0" fontId="31" fillId="42" borderId="35" xfId="86" applyFont="1" applyFill="1" applyBorder="1" applyAlignment="1" applyProtection="1">
      <alignment horizontal="left" vertical="center"/>
      <protection locked="0"/>
    </xf>
    <xf numFmtId="0" fontId="31" fillId="42" borderId="32" xfId="86" applyFont="1" applyFill="1" applyBorder="1" applyAlignment="1" applyProtection="1">
      <alignment horizontal="left" vertical="center"/>
      <protection locked="0"/>
    </xf>
    <xf numFmtId="0" fontId="37" fillId="41" borderId="31" xfId="0" applyFont="1" applyFill="1" applyBorder="1" applyAlignment="1" applyProtection="1">
      <alignment horizontal="left" vertical="center"/>
      <protection hidden="1"/>
    </xf>
    <xf numFmtId="0" fontId="37" fillId="41" borderId="35" xfId="0" applyFont="1" applyFill="1" applyBorder="1" applyAlignment="1" applyProtection="1">
      <alignment horizontal="left" vertical="center"/>
      <protection hidden="1"/>
    </xf>
    <xf numFmtId="0" fontId="37" fillId="41" borderId="32" xfId="0" applyFont="1" applyFill="1" applyBorder="1" applyAlignment="1" applyProtection="1">
      <alignment horizontal="left" vertical="center"/>
      <protection hidden="1"/>
    </xf>
    <xf numFmtId="0" fontId="31" fillId="0" borderId="31" xfId="0" applyFont="1" applyBorder="1" applyAlignment="1" applyProtection="1">
      <alignment horizontal="left" vertical="center"/>
      <protection hidden="1"/>
    </xf>
    <xf numFmtId="0" fontId="31" fillId="0" borderId="35" xfId="0" applyFont="1" applyBorder="1" applyAlignment="1" applyProtection="1">
      <alignment horizontal="left" vertical="center"/>
      <protection hidden="1"/>
    </xf>
    <xf numFmtId="0" fontId="31" fillId="0" borderId="32" xfId="0" applyFont="1" applyBorder="1" applyAlignment="1" applyProtection="1">
      <alignment horizontal="left" vertical="center"/>
      <protection hidden="1"/>
    </xf>
    <xf numFmtId="0" fontId="37" fillId="41" borderId="21" xfId="0" applyFont="1" applyFill="1" applyBorder="1" applyAlignment="1">
      <alignment horizontal="center"/>
    </xf>
    <xf numFmtId="0" fontId="37" fillId="41" borderId="23" xfId="0" applyFont="1" applyFill="1" applyBorder="1" applyAlignment="1">
      <alignment horizontal="center"/>
    </xf>
    <xf numFmtId="0" fontId="40" fillId="33" borderId="0" xfId="0" applyFont="1" applyFill="1" applyAlignment="1">
      <alignment horizontal="left" vertical="top" wrapText="1"/>
    </xf>
    <xf numFmtId="0" fontId="36" fillId="0" borderId="0" xfId="86" applyFont="1" applyAlignment="1">
      <alignment horizontal="center" vertical="center" wrapText="1"/>
    </xf>
  </cellXfs>
  <cellStyles count="89">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xfId="88" builtinId="3"/>
    <cellStyle name="Comma 2" xfId="64" xr:uid="{00000000-0005-0000-0000-00001C000000}"/>
    <cellStyle name="Comma 2 2" xfId="80" xr:uid="{00000000-0005-0000-0000-00001D000000}"/>
    <cellStyle name="Comma 3" xfId="63" xr:uid="{00000000-0005-0000-0000-00001E000000}"/>
    <cellStyle name="Comma 4" xfId="82" xr:uid="{00000000-0005-0000-0000-00001F000000}"/>
    <cellStyle name="Commentaire" xfId="29" xr:uid="{00000000-0005-0000-0000-000020000000}"/>
    <cellStyle name="Entrée" xfId="30" xr:uid="{00000000-0005-0000-0000-000021000000}"/>
    <cellStyle name="Euro" xfId="31" xr:uid="{00000000-0005-0000-0000-000022000000}"/>
    <cellStyle name="GFSC1" xfId="65" xr:uid="{00000000-0005-0000-0000-000023000000}"/>
    <cellStyle name="GFSC10" xfId="66" xr:uid="{00000000-0005-0000-0000-000024000000}"/>
    <cellStyle name="GFSC2" xfId="67" xr:uid="{00000000-0005-0000-0000-000025000000}"/>
    <cellStyle name="GFSC3" xfId="68" xr:uid="{00000000-0005-0000-0000-000026000000}"/>
    <cellStyle name="GFSC4" xfId="69" xr:uid="{00000000-0005-0000-0000-000027000000}"/>
    <cellStyle name="GFSC5" xfId="70" xr:uid="{00000000-0005-0000-0000-000028000000}"/>
    <cellStyle name="GFSC6" xfId="71" xr:uid="{00000000-0005-0000-0000-000029000000}"/>
    <cellStyle name="GFSC7" xfId="72" xr:uid="{00000000-0005-0000-0000-00002A000000}"/>
    <cellStyle name="GFSC8" xfId="73" xr:uid="{00000000-0005-0000-0000-00002B000000}"/>
    <cellStyle name="GFSC9" xfId="74" xr:uid="{00000000-0005-0000-0000-00002C000000}"/>
    <cellStyle name="Hyperlink" xfId="32" builtinId="8"/>
    <cellStyle name="Hyperlink 2" xfId="75" xr:uid="{00000000-0005-0000-0000-00002E000000}"/>
    <cellStyle name="Insatisfaisant" xfId="33" xr:uid="{00000000-0005-0000-0000-00002F000000}"/>
    <cellStyle name="Neutre" xfId="34" xr:uid="{00000000-0005-0000-0000-000030000000}"/>
    <cellStyle name="Normal" xfId="0" builtinId="0"/>
    <cellStyle name="Normal 2" xfId="1" xr:uid="{00000000-0005-0000-0000-000032000000}"/>
    <cellStyle name="Normal 2 2" xfId="76" xr:uid="{00000000-0005-0000-0000-000033000000}"/>
    <cellStyle name="Normal 2 3" xfId="79" xr:uid="{00000000-0005-0000-0000-000034000000}"/>
    <cellStyle name="Normal 2 4" xfId="84" xr:uid="{00000000-0005-0000-0000-000035000000}"/>
    <cellStyle name="Normal 3" xfId="77" xr:uid="{00000000-0005-0000-0000-000036000000}"/>
    <cellStyle name="Normal 4" xfId="62" xr:uid="{00000000-0005-0000-0000-000037000000}"/>
    <cellStyle name="Normal 6" xfId="86" xr:uid="{00000000-0005-0000-0000-000038000000}"/>
    <cellStyle name="Normalny 2 2" xfId="83" xr:uid="{00000000-0005-0000-0000-000039000000}"/>
    <cellStyle name="Per cent" xfId="87" builtinId="5"/>
    <cellStyle name="Percent 2" xfId="35" xr:uid="{00000000-0005-0000-0000-00003B000000}"/>
    <cellStyle name="Percent 2 2" xfId="81" xr:uid="{00000000-0005-0000-0000-00003C000000}"/>
    <cellStyle name="Percent 3" xfId="78" xr:uid="{00000000-0005-0000-0000-00003D000000}"/>
    <cellStyle name="Percent 4" xfId="85" xr:uid="{00000000-0005-0000-0000-00003E000000}"/>
    <cellStyle name="QIS2CalcCell" xfId="36" xr:uid="{00000000-0005-0000-0000-00003F000000}"/>
    <cellStyle name="QIS2InputCell" xfId="37" xr:uid="{00000000-0005-0000-0000-000040000000}"/>
    <cellStyle name="QIS5Area" xfId="38" xr:uid="{00000000-0005-0000-0000-000041000000}"/>
    <cellStyle name="QIS5CalcCell" xfId="39" xr:uid="{00000000-0005-0000-0000-000042000000}"/>
    <cellStyle name="QIS5Check" xfId="40" xr:uid="{00000000-0005-0000-0000-000043000000}"/>
    <cellStyle name="QIS5Empty" xfId="41" xr:uid="{00000000-0005-0000-0000-000044000000}"/>
    <cellStyle name="QIS5Fix" xfId="42" xr:uid="{00000000-0005-0000-0000-000045000000}"/>
    <cellStyle name="QIS5Header" xfId="43" xr:uid="{00000000-0005-0000-0000-000046000000}"/>
    <cellStyle name="QIS5InputCell" xfId="44" xr:uid="{00000000-0005-0000-0000-000047000000}"/>
    <cellStyle name="QIS5Label" xfId="45" xr:uid="{00000000-0005-0000-0000-000048000000}"/>
    <cellStyle name="QIS5Locked" xfId="46" xr:uid="{00000000-0005-0000-0000-000049000000}"/>
    <cellStyle name="QIS5Output" xfId="47" xr:uid="{00000000-0005-0000-0000-00004A000000}"/>
    <cellStyle name="QIS5Param" xfId="48" xr:uid="{00000000-0005-0000-0000-00004B000000}"/>
    <cellStyle name="QIS5SheetHeader" xfId="49" xr:uid="{00000000-0005-0000-0000-00004C000000}"/>
    <cellStyle name="QIS5XLink" xfId="50" xr:uid="{00000000-0005-0000-0000-00004D000000}"/>
    <cellStyle name="Satisfaisant" xfId="51" xr:uid="{00000000-0005-0000-0000-00004E000000}"/>
    <cellStyle name="Sortie" xfId="52" xr:uid="{00000000-0005-0000-0000-00004F000000}"/>
    <cellStyle name="Style 1" xfId="53" xr:uid="{00000000-0005-0000-0000-000050000000}"/>
    <cellStyle name="Texte explicatif" xfId="54" xr:uid="{00000000-0005-0000-0000-000051000000}"/>
    <cellStyle name="Titre" xfId="55" xr:uid="{00000000-0005-0000-0000-000052000000}"/>
    <cellStyle name="Titre 1" xfId="56" xr:uid="{00000000-0005-0000-0000-000053000000}"/>
    <cellStyle name="Titre 2" xfId="57" xr:uid="{00000000-0005-0000-0000-000054000000}"/>
    <cellStyle name="Titre 3" xfId="58" xr:uid="{00000000-0005-0000-0000-000055000000}"/>
    <cellStyle name="Titre 4" xfId="59" xr:uid="{00000000-0005-0000-0000-000056000000}"/>
    <cellStyle name="Total 2" xfId="60" xr:uid="{00000000-0005-0000-0000-000057000000}"/>
    <cellStyle name="Vérification" xfId="61" xr:uid="{00000000-0005-0000-0000-000058000000}"/>
  </cellStyles>
  <dxfs count="81">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s>
  <tableStyles count="0" defaultTableStyle="TableStyleMedium2" defaultPivotStyle="PivotStyleLight16"/>
  <colors>
    <mruColors>
      <color rgb="FFCCFFFF"/>
      <color rgb="FFFF99FF"/>
      <color rgb="FFFF99CC"/>
      <color rgb="FFFFFF99"/>
      <color rgb="FF00FFFF"/>
      <color rgb="FF00FFCC"/>
      <color rgb="FF0000FF"/>
      <color rgb="FFFFFFCC"/>
      <color rgb="FFB8CCE4"/>
      <color rgb="FFB8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17926</xdr:colOff>
      <xdr:row>0</xdr:row>
      <xdr:rowOff>0</xdr:rowOff>
    </xdr:from>
    <xdr:to>
      <xdr:col>3</xdr:col>
      <xdr:colOff>423314</xdr:colOff>
      <xdr:row>0</xdr:row>
      <xdr:rowOff>730800</xdr:rowOff>
    </xdr:to>
    <xdr:pic>
      <xdr:nvPicPr>
        <xdr:cNvPr id="3" name="Picture 2" descr="\\BALLACLEATOR\FSC Shared Data$\Common\IOMFSA logo\IOMFSA_landscape.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6" y="0"/>
          <a:ext cx="3247200" cy="730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xdr:rowOff>
    </xdr:from>
    <xdr:to>
      <xdr:col>2</xdr:col>
      <xdr:colOff>599040</xdr:colOff>
      <xdr:row>3</xdr:row>
      <xdr:rowOff>138555</xdr:rowOff>
    </xdr:to>
    <xdr:pic>
      <xdr:nvPicPr>
        <xdr:cNvPr id="2" name="Picture 1" descr="\\BALLACLEATOR\FSC Shared Data$\Common\IOMFSA logo\IOMFSA_landscape.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
          <a:ext cx="3250800" cy="727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xdr:colOff>
      <xdr:row>0</xdr:row>
      <xdr:rowOff>1905</xdr:rowOff>
    </xdr:from>
    <xdr:to>
      <xdr:col>2</xdr:col>
      <xdr:colOff>3010473</xdr:colOff>
      <xdr:row>3</xdr:row>
      <xdr:rowOff>134745</xdr:rowOff>
    </xdr:to>
    <xdr:pic>
      <xdr:nvPicPr>
        <xdr:cNvPr id="2" name="Picture 1" descr="\\BALLACLEATOR\FSC Shared Data$\Common\IOMFSA logo\IOMFSA_landscape.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 y="1905"/>
          <a:ext cx="3252408" cy="727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11429</xdr:rowOff>
    </xdr:from>
    <xdr:to>
      <xdr:col>5</xdr:col>
      <xdr:colOff>1502010</xdr:colOff>
      <xdr:row>3</xdr:row>
      <xdr:rowOff>144269</xdr:rowOff>
    </xdr:to>
    <xdr:pic>
      <xdr:nvPicPr>
        <xdr:cNvPr id="2" name="Picture 1" descr="\\BALLACLEATOR\FSC Shared Data$\Common\IOMFSA logo\IOMFSA_landscape.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1429"/>
          <a:ext cx="3250800" cy="727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xdr:rowOff>
    </xdr:from>
    <xdr:to>
      <xdr:col>5</xdr:col>
      <xdr:colOff>1482960</xdr:colOff>
      <xdr:row>3</xdr:row>
      <xdr:rowOff>136650</xdr:rowOff>
    </xdr:to>
    <xdr:pic>
      <xdr:nvPicPr>
        <xdr:cNvPr id="2" name="Picture 1" descr="\\BALLACLEATOR\FSC Shared Data$\Common\IOMFSA logo\IOMFSA_landscape.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
          <a:ext cx="3250800" cy="727200"/>
        </a:xfrm>
        <a:prstGeom prst="rect">
          <a:avLst/>
        </a:prstGeom>
        <a:noFill/>
        <a:ln>
          <a:noFill/>
        </a:ln>
      </xdr:spPr>
    </xdr:pic>
    <xdr:clientData/>
  </xdr:twoCellAnchor>
  <xdr:twoCellAnchor editAs="oneCell">
    <xdr:from>
      <xdr:col>1</xdr:col>
      <xdr:colOff>0</xdr:colOff>
      <xdr:row>14</xdr:row>
      <xdr:rowOff>0</xdr:rowOff>
    </xdr:from>
    <xdr:to>
      <xdr:col>7</xdr:col>
      <xdr:colOff>2018349</xdr:colOff>
      <xdr:row>17</xdr:row>
      <xdr:rowOff>57068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61925" y="2828925"/>
          <a:ext cx="7609524" cy="6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A_Shared/Supervision/Life/Analysis/Data%20Warehouse%20Returns%20development/Non-life/NLT_Return_Class_12%20with%20log%20(v0.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iltys\root\FSA_Shared\Supervision\Actuarial\Regulations\Non-life\Launch%20of%20new%20regime\Draft%20templates%20for%20launch%20of%20final%20regime\RER_NLT1_SCR_Form_Non-Class%20_12_Insurers%20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_Shared/Supervision/Actuarial/Regulations/Non-life/Launch%20of%20new%20regime/Templates/For%20warehouse/Version%203%20working%20copies/NLT_Return_Class_3-91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_Shared/Supervision/Actuarial/Regulations/Non-life/Launch%20of%20new%20regime/Draft%20templates%20for%20launch%20of%20final%20regime/For%20warehouse/NLT_RFF_Consolidation_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SA_Shared/Supervision/Life/Analysis/Data%20Warehouse%20Returns%20development/Validation%20sheet%20inser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dex"/>
      <sheetName val="Background"/>
      <sheetName val="Participant Information"/>
      <sheetName val="Control"/>
      <sheetName val="RBS - Assets"/>
      <sheetName val="RBS - Direct TPs"/>
      <sheetName val="RBS - Reins TPs"/>
      <sheetName val="RBS - Other Liab"/>
      <sheetName val="RBS - Risk Margin"/>
      <sheetName val="RBS - Capital"/>
      <sheetName val="Own Funds"/>
      <sheetName val="Ring-Fenced Fund Adjustment"/>
      <sheetName val="Market Risk Inputs"/>
      <sheetName val="Spread Risk"/>
      <sheetName val="Counterparty Default Risk"/>
      <sheetName val="Premium and Reserve Risk"/>
      <sheetName val="Geographical Diversification"/>
      <sheetName val="Lapse Risk"/>
      <sheetName val="Health Prem &amp; Reserve Risk"/>
      <sheetName val="Health Geo Diversification"/>
      <sheetName val="Health Lapse Risk"/>
      <sheetName val="Market Risk"/>
      <sheetName val="Underwriting Risk"/>
      <sheetName val="NSLT Health Risk"/>
      <sheetName val="SCR Summary"/>
      <sheetName val="MCR Summary"/>
      <sheetName val="Change_Analysis"/>
      <sheetName val="Biannual Accounting Info"/>
      <sheetName val="Annual Accounting info"/>
      <sheetName val="Supporting Material"/>
      <sheetName val="Summary of Single Exposures"/>
      <sheetName val="12 Month Forecast"/>
      <sheetName val="Large Claims"/>
      <sheetName val="Security Supporting Obligations"/>
      <sheetName val="Class 12 Info"/>
      <sheetName val="Data"/>
      <sheetName val="Validation"/>
    </sheetNames>
    <sheetDataSet>
      <sheetData sheetId="0"/>
      <sheetData sheetId="1"/>
      <sheetData sheetId="2"/>
      <sheetData sheetId="3">
        <row r="9">
          <cell r="E9" t="str">
            <v>V0.04</v>
          </cell>
        </row>
      </sheetData>
      <sheetData sheetId="4"/>
      <sheetData sheetId="5">
        <row r="73">
          <cell r="D73">
            <v>0</v>
          </cell>
          <cell r="F73">
            <v>0</v>
          </cell>
        </row>
      </sheetData>
      <sheetData sheetId="6"/>
      <sheetData sheetId="7"/>
      <sheetData sheetId="8"/>
      <sheetData sheetId="9"/>
      <sheetData sheetId="10"/>
      <sheetData sheetId="11">
        <row r="78">
          <cell r="D78">
            <v>0</v>
          </cell>
          <cell r="F78">
            <v>0</v>
          </cell>
          <cell r="H78">
            <v>0</v>
          </cell>
          <cell r="J78">
            <v>0</v>
          </cell>
        </row>
        <row r="106">
          <cell r="D106">
            <v>0</v>
          </cell>
          <cell r="F106">
            <v>0</v>
          </cell>
          <cell r="H106">
            <v>0</v>
          </cell>
          <cell r="J106">
            <v>0</v>
          </cell>
        </row>
        <row r="149">
          <cell r="F149">
            <v>0</v>
          </cell>
          <cell r="H149">
            <v>0</v>
          </cell>
          <cell r="J149">
            <v>0</v>
          </cell>
        </row>
      </sheetData>
      <sheetData sheetId="12"/>
      <sheetData sheetId="13">
        <row r="13">
          <cell r="K13">
            <v>0</v>
          </cell>
        </row>
        <row r="14">
          <cell r="K14">
            <v>0</v>
          </cell>
        </row>
      </sheetData>
      <sheetData sheetId="14"/>
      <sheetData sheetId="15">
        <row r="11">
          <cell r="F11">
            <v>0</v>
          </cell>
        </row>
        <row r="19">
          <cell r="D19">
            <v>0</v>
          </cell>
        </row>
        <row r="20">
          <cell r="D20">
            <v>0</v>
          </cell>
        </row>
      </sheetData>
      <sheetData sheetId="16">
        <row r="28">
          <cell r="Q28">
            <v>0</v>
          </cell>
          <cell r="Z28">
            <v>8.0000000000000016E-2</v>
          </cell>
          <cell r="AC28">
            <v>0.09</v>
          </cell>
        </row>
        <row r="29">
          <cell r="Q29">
            <v>0</v>
          </cell>
          <cell r="Z29">
            <v>8.0000000000000016E-2</v>
          </cell>
          <cell r="AC29">
            <v>0.09</v>
          </cell>
        </row>
        <row r="30">
          <cell r="Q30">
            <v>0</v>
          </cell>
          <cell r="Z30">
            <v>8.0000000000000016E-2</v>
          </cell>
          <cell r="AC30">
            <v>0.09</v>
          </cell>
        </row>
        <row r="31">
          <cell r="Q31">
            <v>0</v>
          </cell>
          <cell r="Z31">
            <v>8.0000000000000016E-2</v>
          </cell>
          <cell r="AC31">
            <v>0.09</v>
          </cell>
        </row>
        <row r="32">
          <cell r="Q32">
            <v>0</v>
          </cell>
          <cell r="Z32">
            <v>8.0000000000000016E-2</v>
          </cell>
          <cell r="AC32">
            <v>0.09</v>
          </cell>
        </row>
        <row r="33">
          <cell r="Q33">
            <v>0</v>
          </cell>
          <cell r="Z33">
            <v>8.0000000000000016E-2</v>
          </cell>
          <cell r="AC33">
            <v>0.09</v>
          </cell>
        </row>
        <row r="34">
          <cell r="Q34">
            <v>0</v>
          </cell>
          <cell r="Z34">
            <v>8.0000000000000016E-2</v>
          </cell>
          <cell r="AC34">
            <v>0.09</v>
          </cell>
        </row>
        <row r="35">
          <cell r="Q35">
            <v>0</v>
          </cell>
          <cell r="Z35">
            <v>8.0000000000000016E-2</v>
          </cell>
          <cell r="AC35">
            <v>0.09</v>
          </cell>
        </row>
        <row r="36">
          <cell r="Q36">
            <v>0</v>
          </cell>
          <cell r="Z36">
            <v>8.0000000000000016E-2</v>
          </cell>
          <cell r="AC36">
            <v>0.09</v>
          </cell>
        </row>
        <row r="37">
          <cell r="Q37">
            <v>0</v>
          </cell>
          <cell r="Z37">
            <v>8.0000000000000016E-2</v>
          </cell>
          <cell r="AC37">
            <v>0.09</v>
          </cell>
        </row>
        <row r="38">
          <cell r="Q38">
            <v>0</v>
          </cell>
          <cell r="Z38">
            <v>8.0000000000000016E-2</v>
          </cell>
          <cell r="AC38">
            <v>0.09</v>
          </cell>
        </row>
        <row r="39">
          <cell r="Q39">
            <v>0</v>
          </cell>
          <cell r="Z39">
            <v>8.0000000000000016E-2</v>
          </cell>
          <cell r="AC39">
            <v>0.09</v>
          </cell>
        </row>
        <row r="40">
          <cell r="Q40">
            <v>0</v>
          </cell>
          <cell r="Z40">
            <v>8.0000000000000016E-2</v>
          </cell>
          <cell r="AC40">
            <v>0.09</v>
          </cell>
        </row>
        <row r="41">
          <cell r="Q41">
            <v>0</v>
          </cell>
          <cell r="Z41">
            <v>8.0000000000000016E-2</v>
          </cell>
          <cell r="AC41">
            <v>0.09</v>
          </cell>
        </row>
        <row r="42">
          <cell r="Q42">
            <v>0</v>
          </cell>
          <cell r="Z42">
            <v>8.0000000000000016E-2</v>
          </cell>
          <cell r="AC42">
            <v>0.09</v>
          </cell>
        </row>
        <row r="43">
          <cell r="Q43">
            <v>0</v>
          </cell>
          <cell r="Z43">
            <v>8.0000000000000016E-2</v>
          </cell>
          <cell r="AC43">
            <v>0.09</v>
          </cell>
        </row>
        <row r="44">
          <cell r="Q44">
            <v>0</v>
          </cell>
          <cell r="Z44">
            <v>8.0000000000000016E-2</v>
          </cell>
          <cell r="AC44">
            <v>0.09</v>
          </cell>
        </row>
        <row r="45">
          <cell r="Q45">
            <v>0</v>
          </cell>
          <cell r="Z45">
            <v>8.0000000000000016E-2</v>
          </cell>
          <cell r="AC45">
            <v>0.09</v>
          </cell>
        </row>
        <row r="46">
          <cell r="Q46">
            <v>0</v>
          </cell>
          <cell r="Z46">
            <v>8.0000000000000016E-2</v>
          </cell>
          <cell r="AC46">
            <v>0.09</v>
          </cell>
        </row>
        <row r="47">
          <cell r="Q47">
            <v>0</v>
          </cell>
          <cell r="Z47">
            <v>8.0000000000000016E-2</v>
          </cell>
          <cell r="AC47">
            <v>0.09</v>
          </cell>
        </row>
        <row r="48">
          <cell r="Q48">
            <v>0</v>
          </cell>
          <cell r="Z48">
            <v>8.0000000000000016E-2</v>
          </cell>
          <cell r="AC48">
            <v>0.09</v>
          </cell>
        </row>
        <row r="49">
          <cell r="Q49">
            <v>0</v>
          </cell>
          <cell r="Z49">
            <v>8.0000000000000016E-2</v>
          </cell>
          <cell r="AC49">
            <v>0.09</v>
          </cell>
        </row>
        <row r="50">
          <cell r="Q50">
            <v>0</v>
          </cell>
          <cell r="Z50">
            <v>8.0000000000000016E-2</v>
          </cell>
          <cell r="AC50">
            <v>0.09</v>
          </cell>
        </row>
        <row r="51">
          <cell r="Q51">
            <v>0</v>
          </cell>
          <cell r="Z51">
            <v>8.0000000000000016E-2</v>
          </cell>
          <cell r="AC51">
            <v>0.09</v>
          </cell>
        </row>
        <row r="52">
          <cell r="Q52">
            <v>0</v>
          </cell>
          <cell r="Z52">
            <v>8.0000000000000016E-2</v>
          </cell>
          <cell r="AC52">
            <v>0.09</v>
          </cell>
        </row>
        <row r="53">
          <cell r="Q53">
            <v>0</v>
          </cell>
          <cell r="Z53">
            <v>8.0000000000000016E-2</v>
          </cell>
          <cell r="AC53">
            <v>0.09</v>
          </cell>
        </row>
        <row r="54">
          <cell r="Q54">
            <v>0</v>
          </cell>
          <cell r="Z54">
            <v>8.0000000000000016E-2</v>
          </cell>
          <cell r="AC54">
            <v>0.09</v>
          </cell>
        </row>
        <row r="55">
          <cell r="Q55">
            <v>0</v>
          </cell>
          <cell r="Z55">
            <v>8.0000000000000016E-2</v>
          </cell>
          <cell r="AC55">
            <v>0.09</v>
          </cell>
        </row>
        <row r="56">
          <cell r="Q56">
            <v>0</v>
          </cell>
          <cell r="Z56">
            <v>8.0000000000000016E-2</v>
          </cell>
          <cell r="AC56">
            <v>0.09</v>
          </cell>
        </row>
        <row r="57">
          <cell r="Q57">
            <v>0</v>
          </cell>
          <cell r="Z57">
            <v>8.0000000000000016E-2</v>
          </cell>
          <cell r="AC57">
            <v>0.09</v>
          </cell>
        </row>
        <row r="58">
          <cell r="Q58">
            <v>0</v>
          </cell>
          <cell r="Z58">
            <v>8.0000000000000016E-2</v>
          </cell>
          <cell r="AC58">
            <v>0.09</v>
          </cell>
        </row>
        <row r="59">
          <cell r="Q59">
            <v>0</v>
          </cell>
          <cell r="Z59">
            <v>8.0000000000000016E-2</v>
          </cell>
          <cell r="AC59">
            <v>0.09</v>
          </cell>
        </row>
        <row r="60">
          <cell r="Q60">
            <v>0</v>
          </cell>
          <cell r="Z60">
            <v>8.0000000000000016E-2</v>
          </cell>
          <cell r="AC60">
            <v>0.09</v>
          </cell>
        </row>
        <row r="61">
          <cell r="Q61">
            <v>0</v>
          </cell>
          <cell r="Z61">
            <v>8.0000000000000016E-2</v>
          </cell>
          <cell r="AC61">
            <v>0.09</v>
          </cell>
        </row>
        <row r="62">
          <cell r="Q62">
            <v>0</v>
          </cell>
          <cell r="Z62">
            <v>8.0000000000000016E-2</v>
          </cell>
          <cell r="AC62">
            <v>0.09</v>
          </cell>
        </row>
        <row r="63">
          <cell r="Q63">
            <v>0</v>
          </cell>
          <cell r="Z63">
            <v>8.0000000000000016E-2</v>
          </cell>
          <cell r="AC63">
            <v>0.09</v>
          </cell>
        </row>
        <row r="64">
          <cell r="Q64">
            <v>0</v>
          </cell>
          <cell r="Z64">
            <v>8.0000000000000016E-2</v>
          </cell>
          <cell r="AC64">
            <v>0.09</v>
          </cell>
        </row>
        <row r="65">
          <cell r="Q65">
            <v>0</v>
          </cell>
          <cell r="Z65">
            <v>8.0000000000000016E-2</v>
          </cell>
          <cell r="AC65">
            <v>0.09</v>
          </cell>
        </row>
        <row r="66">
          <cell r="Q66">
            <v>0</v>
          </cell>
          <cell r="Z66">
            <v>8.0000000000000016E-2</v>
          </cell>
          <cell r="AC66">
            <v>0.09</v>
          </cell>
        </row>
        <row r="67">
          <cell r="Q67">
            <v>0</v>
          </cell>
          <cell r="Z67">
            <v>8.0000000000000016E-2</v>
          </cell>
          <cell r="AC67">
            <v>0.09</v>
          </cell>
        </row>
        <row r="68">
          <cell r="Q68">
            <v>0</v>
          </cell>
          <cell r="Z68">
            <v>8.0000000000000016E-2</v>
          </cell>
          <cell r="AC68">
            <v>0.09</v>
          </cell>
        </row>
        <row r="69">
          <cell r="Q69">
            <v>0</v>
          </cell>
          <cell r="Z69">
            <v>8.0000000000000016E-2</v>
          </cell>
          <cell r="AC69">
            <v>0.09</v>
          </cell>
        </row>
        <row r="70">
          <cell r="Q70">
            <v>0</v>
          </cell>
          <cell r="Z70">
            <v>8.0000000000000016E-2</v>
          </cell>
          <cell r="AC70">
            <v>0.09</v>
          </cell>
        </row>
        <row r="71">
          <cell r="Q71">
            <v>0</v>
          </cell>
          <cell r="Z71">
            <v>8.0000000000000016E-2</v>
          </cell>
          <cell r="AC71">
            <v>0.09</v>
          </cell>
        </row>
        <row r="72">
          <cell r="Q72">
            <v>0</v>
          </cell>
          <cell r="Z72">
            <v>8.0000000000000016E-2</v>
          </cell>
          <cell r="AC72">
            <v>0.09</v>
          </cell>
        </row>
        <row r="73">
          <cell r="Q73">
            <v>0</v>
          </cell>
          <cell r="Z73">
            <v>8.0000000000000016E-2</v>
          </cell>
          <cell r="AC73">
            <v>0.09</v>
          </cell>
        </row>
        <row r="74">
          <cell r="Q74">
            <v>0</v>
          </cell>
          <cell r="Z74">
            <v>8.0000000000000016E-2</v>
          </cell>
          <cell r="AC74">
            <v>0.09</v>
          </cell>
        </row>
        <row r="75">
          <cell r="Q75">
            <v>0</v>
          </cell>
          <cell r="Z75">
            <v>8.0000000000000016E-2</v>
          </cell>
          <cell r="AC75">
            <v>0.09</v>
          </cell>
        </row>
        <row r="76">
          <cell r="Q76">
            <v>0</v>
          </cell>
          <cell r="Z76">
            <v>8.0000000000000016E-2</v>
          </cell>
          <cell r="AC76">
            <v>0.09</v>
          </cell>
        </row>
        <row r="77">
          <cell r="Q77">
            <v>0</v>
          </cell>
          <cell r="Z77">
            <v>8.0000000000000016E-2</v>
          </cell>
          <cell r="AC77">
            <v>0.09</v>
          </cell>
        </row>
        <row r="78">
          <cell r="Q78">
            <v>0</v>
          </cell>
          <cell r="Z78">
            <v>8.0000000000000016E-2</v>
          </cell>
          <cell r="AC78">
            <v>0.09</v>
          </cell>
        </row>
        <row r="79">
          <cell r="Q79">
            <v>0</v>
          </cell>
          <cell r="Z79">
            <v>8.0000000000000016E-2</v>
          </cell>
          <cell r="AC79">
            <v>0.09</v>
          </cell>
        </row>
        <row r="80">
          <cell r="Q80">
            <v>0</v>
          </cell>
          <cell r="Z80">
            <v>8.0000000000000016E-2</v>
          </cell>
          <cell r="AC80">
            <v>0.09</v>
          </cell>
        </row>
        <row r="81">
          <cell r="Q81">
            <v>0</v>
          </cell>
          <cell r="Z81">
            <v>8.0000000000000016E-2</v>
          </cell>
          <cell r="AC81">
            <v>0.09</v>
          </cell>
        </row>
        <row r="82">
          <cell r="Q82">
            <v>0</v>
          </cell>
          <cell r="Z82">
            <v>8.0000000000000016E-2</v>
          </cell>
          <cell r="AC82">
            <v>0.09</v>
          </cell>
        </row>
        <row r="83">
          <cell r="Q83">
            <v>0</v>
          </cell>
          <cell r="Z83">
            <v>8.0000000000000016E-2</v>
          </cell>
          <cell r="AC83">
            <v>0.09</v>
          </cell>
        </row>
        <row r="84">
          <cell r="Q84">
            <v>0</v>
          </cell>
          <cell r="Z84">
            <v>8.0000000000000016E-2</v>
          </cell>
          <cell r="AC84">
            <v>0.09</v>
          </cell>
        </row>
        <row r="85">
          <cell r="Q85">
            <v>0</v>
          </cell>
          <cell r="Z85">
            <v>8.0000000000000016E-2</v>
          </cell>
          <cell r="AC85">
            <v>0.09</v>
          </cell>
        </row>
        <row r="86">
          <cell r="Q86">
            <v>0</v>
          </cell>
          <cell r="Z86">
            <v>8.0000000000000016E-2</v>
          </cell>
          <cell r="AC86">
            <v>0.09</v>
          </cell>
        </row>
        <row r="87">
          <cell r="Q87">
            <v>0</v>
          </cell>
          <cell r="Z87">
            <v>8.0000000000000016E-2</v>
          </cell>
          <cell r="AC87">
            <v>0.09</v>
          </cell>
        </row>
        <row r="88">
          <cell r="Q88">
            <v>0</v>
          </cell>
          <cell r="Z88">
            <v>8.0000000000000016E-2</v>
          </cell>
          <cell r="AC88">
            <v>0.09</v>
          </cell>
        </row>
        <row r="89">
          <cell r="Q89">
            <v>0</v>
          </cell>
          <cell r="Z89">
            <v>8.0000000000000016E-2</v>
          </cell>
          <cell r="AC89">
            <v>0.09</v>
          </cell>
        </row>
        <row r="90">
          <cell r="Q90">
            <v>0</v>
          </cell>
          <cell r="Z90">
            <v>8.0000000000000016E-2</v>
          </cell>
          <cell r="AC90">
            <v>0.09</v>
          </cell>
        </row>
        <row r="91">
          <cell r="Q91">
            <v>0</v>
          </cell>
          <cell r="Z91">
            <v>8.0000000000000016E-2</v>
          </cell>
          <cell r="AC91">
            <v>0.09</v>
          </cell>
        </row>
        <row r="92">
          <cell r="Q92">
            <v>0</v>
          </cell>
          <cell r="Z92">
            <v>8.0000000000000016E-2</v>
          </cell>
          <cell r="AC92">
            <v>0.09</v>
          </cell>
        </row>
        <row r="93">
          <cell r="Q93">
            <v>0</v>
          </cell>
          <cell r="Z93">
            <v>8.0000000000000016E-2</v>
          </cell>
          <cell r="AC93">
            <v>0.09</v>
          </cell>
        </row>
        <row r="94">
          <cell r="Q94">
            <v>0</v>
          </cell>
          <cell r="Z94">
            <v>8.0000000000000016E-2</v>
          </cell>
          <cell r="AC94">
            <v>0.09</v>
          </cell>
        </row>
        <row r="95">
          <cell r="Q95">
            <v>0</v>
          </cell>
          <cell r="Z95">
            <v>8.0000000000000016E-2</v>
          </cell>
          <cell r="AC95">
            <v>0.09</v>
          </cell>
        </row>
        <row r="96">
          <cell r="Q96">
            <v>0</v>
          </cell>
          <cell r="Z96">
            <v>8.0000000000000016E-2</v>
          </cell>
          <cell r="AC96">
            <v>0.09</v>
          </cell>
        </row>
        <row r="97">
          <cell r="Q97">
            <v>0</v>
          </cell>
          <cell r="Z97">
            <v>8.0000000000000016E-2</v>
          </cell>
          <cell r="AC97">
            <v>0.09</v>
          </cell>
        </row>
        <row r="98">
          <cell r="Q98">
            <v>0</v>
          </cell>
          <cell r="Z98">
            <v>8.0000000000000016E-2</v>
          </cell>
          <cell r="AC98">
            <v>0.09</v>
          </cell>
        </row>
        <row r="99">
          <cell r="Q99">
            <v>0</v>
          </cell>
          <cell r="Z99">
            <v>8.0000000000000016E-2</v>
          </cell>
          <cell r="AC99">
            <v>0.09</v>
          </cell>
        </row>
        <row r="100">
          <cell r="Q100">
            <v>0</v>
          </cell>
          <cell r="Z100">
            <v>8.0000000000000016E-2</v>
          </cell>
          <cell r="AC100">
            <v>0.09</v>
          </cell>
        </row>
        <row r="101">
          <cell r="Q101">
            <v>0</v>
          </cell>
          <cell r="Z101">
            <v>8.0000000000000016E-2</v>
          </cell>
          <cell r="AC101">
            <v>0.09</v>
          </cell>
        </row>
        <row r="102">
          <cell r="Q102">
            <v>0</v>
          </cell>
          <cell r="Z102">
            <v>8.0000000000000016E-2</v>
          </cell>
          <cell r="AC102">
            <v>0.09</v>
          </cell>
        </row>
        <row r="103">
          <cell r="Q103">
            <v>0</v>
          </cell>
          <cell r="Z103">
            <v>8.0000000000000016E-2</v>
          </cell>
          <cell r="AC103">
            <v>0.09</v>
          </cell>
        </row>
        <row r="104">
          <cell r="Q104">
            <v>0</v>
          </cell>
          <cell r="Z104">
            <v>8.0000000000000016E-2</v>
          </cell>
          <cell r="AC104">
            <v>0.09</v>
          </cell>
        </row>
        <row r="105">
          <cell r="Q105">
            <v>0</v>
          </cell>
          <cell r="Z105">
            <v>8.0000000000000016E-2</v>
          </cell>
          <cell r="AC105">
            <v>0.09</v>
          </cell>
        </row>
        <row r="106">
          <cell r="Q106">
            <v>0</v>
          </cell>
          <cell r="Z106">
            <v>8.0000000000000016E-2</v>
          </cell>
          <cell r="AC106">
            <v>0.09</v>
          </cell>
        </row>
        <row r="107">
          <cell r="Q107">
            <v>0</v>
          </cell>
          <cell r="Z107">
            <v>8.0000000000000016E-2</v>
          </cell>
          <cell r="AC107">
            <v>0.09</v>
          </cell>
        </row>
        <row r="108">
          <cell r="Q108">
            <v>0</v>
          </cell>
          <cell r="Z108">
            <v>8.0000000000000016E-2</v>
          </cell>
          <cell r="AC108">
            <v>0.09</v>
          </cell>
        </row>
        <row r="109">
          <cell r="Q109">
            <v>0</v>
          </cell>
          <cell r="Z109">
            <v>8.0000000000000016E-2</v>
          </cell>
          <cell r="AC109">
            <v>0.09</v>
          </cell>
        </row>
        <row r="110">
          <cell r="Q110">
            <v>0</v>
          </cell>
          <cell r="Z110">
            <v>8.0000000000000016E-2</v>
          </cell>
          <cell r="AC110">
            <v>0.09</v>
          </cell>
        </row>
        <row r="111">
          <cell r="Q111">
            <v>0</v>
          </cell>
          <cell r="Z111">
            <v>8.0000000000000016E-2</v>
          </cell>
          <cell r="AC111">
            <v>0.09</v>
          </cell>
        </row>
        <row r="112">
          <cell r="Q112">
            <v>0</v>
          </cell>
          <cell r="Z112">
            <v>8.0000000000000016E-2</v>
          </cell>
          <cell r="AC112">
            <v>0.09</v>
          </cell>
        </row>
        <row r="113">
          <cell r="Q113">
            <v>0</v>
          </cell>
          <cell r="Z113">
            <v>8.0000000000000016E-2</v>
          </cell>
          <cell r="AC113">
            <v>0.09</v>
          </cell>
        </row>
        <row r="114">
          <cell r="Q114">
            <v>0</v>
          </cell>
          <cell r="Z114">
            <v>8.0000000000000016E-2</v>
          </cell>
          <cell r="AC114">
            <v>0.09</v>
          </cell>
        </row>
        <row r="115">
          <cell r="Q115">
            <v>0</v>
          </cell>
          <cell r="Z115">
            <v>8.0000000000000016E-2</v>
          </cell>
          <cell r="AC115">
            <v>0.09</v>
          </cell>
        </row>
        <row r="116">
          <cell r="Q116">
            <v>0</v>
          </cell>
          <cell r="Z116">
            <v>8.0000000000000016E-2</v>
          </cell>
          <cell r="AC116">
            <v>0.09</v>
          </cell>
        </row>
        <row r="117">
          <cell r="Q117">
            <v>0</v>
          </cell>
          <cell r="Z117">
            <v>8.0000000000000016E-2</v>
          </cell>
          <cell r="AC117">
            <v>0.09</v>
          </cell>
        </row>
        <row r="118">
          <cell r="Q118">
            <v>0</v>
          </cell>
          <cell r="Z118">
            <v>8.0000000000000016E-2</v>
          </cell>
          <cell r="AC118">
            <v>0.09</v>
          </cell>
        </row>
        <row r="119">
          <cell r="Q119">
            <v>0</v>
          </cell>
          <cell r="Z119">
            <v>8.0000000000000016E-2</v>
          </cell>
          <cell r="AC119">
            <v>0.09</v>
          </cell>
        </row>
        <row r="120">
          <cell r="Q120">
            <v>0</v>
          </cell>
          <cell r="Z120">
            <v>8.0000000000000016E-2</v>
          </cell>
          <cell r="AC120">
            <v>0.09</v>
          </cell>
        </row>
        <row r="121">
          <cell r="Q121">
            <v>0</v>
          </cell>
          <cell r="Z121">
            <v>8.0000000000000016E-2</v>
          </cell>
          <cell r="AC121">
            <v>0.09</v>
          </cell>
        </row>
        <row r="122">
          <cell r="Q122">
            <v>0</v>
          </cell>
          <cell r="Z122">
            <v>8.0000000000000016E-2</v>
          </cell>
          <cell r="AC122">
            <v>0.09</v>
          </cell>
        </row>
        <row r="123">
          <cell r="Q123">
            <v>0</v>
          </cell>
          <cell r="Z123">
            <v>8.0000000000000016E-2</v>
          </cell>
          <cell r="AC123">
            <v>0.09</v>
          </cell>
        </row>
        <row r="124">
          <cell r="Q124">
            <v>0</v>
          </cell>
          <cell r="Z124">
            <v>8.0000000000000016E-2</v>
          </cell>
          <cell r="AC124">
            <v>0.09</v>
          </cell>
        </row>
        <row r="125">
          <cell r="Q125">
            <v>0</v>
          </cell>
          <cell r="Z125">
            <v>8.0000000000000016E-2</v>
          </cell>
          <cell r="AC125">
            <v>0.09</v>
          </cell>
        </row>
        <row r="126">
          <cell r="Q126">
            <v>0</v>
          </cell>
          <cell r="Z126">
            <v>8.0000000000000016E-2</v>
          </cell>
          <cell r="AC126">
            <v>0.09</v>
          </cell>
        </row>
        <row r="127">
          <cell r="Q127">
            <v>0</v>
          </cell>
          <cell r="Z127">
            <v>8.0000000000000016E-2</v>
          </cell>
          <cell r="AC127">
            <v>0.09</v>
          </cell>
        </row>
        <row r="133">
          <cell r="Q133">
            <v>0</v>
          </cell>
          <cell r="Z133">
            <v>0.08</v>
          </cell>
          <cell r="AC133">
            <v>0.08</v>
          </cell>
        </row>
        <row r="134">
          <cell r="Q134">
            <v>0</v>
          </cell>
          <cell r="Z134">
            <v>0.08</v>
          </cell>
          <cell r="AC134">
            <v>0.08</v>
          </cell>
        </row>
        <row r="135">
          <cell r="Q135">
            <v>0</v>
          </cell>
          <cell r="Z135">
            <v>0.08</v>
          </cell>
          <cell r="AC135">
            <v>0.08</v>
          </cell>
        </row>
        <row r="136">
          <cell r="Q136">
            <v>0</v>
          </cell>
          <cell r="Z136">
            <v>0.08</v>
          </cell>
          <cell r="AC136">
            <v>0.08</v>
          </cell>
        </row>
        <row r="137">
          <cell r="Q137">
            <v>0</v>
          </cell>
          <cell r="Z137">
            <v>0.08</v>
          </cell>
          <cell r="AC137">
            <v>0.08</v>
          </cell>
        </row>
        <row r="138">
          <cell r="Q138">
            <v>0</v>
          </cell>
          <cell r="Z138">
            <v>0.08</v>
          </cell>
          <cell r="AC138">
            <v>0.08</v>
          </cell>
        </row>
        <row r="139">
          <cell r="Q139">
            <v>0</v>
          </cell>
          <cell r="Z139">
            <v>0.08</v>
          </cell>
          <cell r="AC139">
            <v>0.08</v>
          </cell>
        </row>
        <row r="140">
          <cell r="Q140">
            <v>0</v>
          </cell>
          <cell r="Z140">
            <v>0.08</v>
          </cell>
          <cell r="AC140">
            <v>0.08</v>
          </cell>
        </row>
        <row r="141">
          <cell r="Q141">
            <v>0</v>
          </cell>
          <cell r="Z141">
            <v>0.08</v>
          </cell>
          <cell r="AC141">
            <v>0.08</v>
          </cell>
        </row>
        <row r="142">
          <cell r="Q142">
            <v>0</v>
          </cell>
          <cell r="Z142">
            <v>0.08</v>
          </cell>
          <cell r="AC142">
            <v>0.08</v>
          </cell>
        </row>
        <row r="143">
          <cell r="Q143">
            <v>0</v>
          </cell>
          <cell r="Z143">
            <v>0.08</v>
          </cell>
          <cell r="AC143">
            <v>0.08</v>
          </cell>
        </row>
        <row r="144">
          <cell r="Q144">
            <v>0</v>
          </cell>
          <cell r="Z144">
            <v>0.08</v>
          </cell>
          <cell r="AC144">
            <v>0.08</v>
          </cell>
        </row>
        <row r="145">
          <cell r="Q145">
            <v>0</v>
          </cell>
          <cell r="Z145">
            <v>0.08</v>
          </cell>
          <cell r="AC145">
            <v>0.08</v>
          </cell>
        </row>
        <row r="146">
          <cell r="Q146">
            <v>0</v>
          </cell>
          <cell r="Z146">
            <v>0.08</v>
          </cell>
          <cell r="AC146">
            <v>0.08</v>
          </cell>
        </row>
        <row r="147">
          <cell r="Q147">
            <v>0</v>
          </cell>
          <cell r="Z147">
            <v>0.08</v>
          </cell>
          <cell r="AC147">
            <v>0.08</v>
          </cell>
        </row>
        <row r="148">
          <cell r="Q148">
            <v>0</v>
          </cell>
          <cell r="Z148">
            <v>0.08</v>
          </cell>
          <cell r="AC148">
            <v>0.08</v>
          </cell>
        </row>
        <row r="149">
          <cell r="Q149">
            <v>0</v>
          </cell>
          <cell r="Z149">
            <v>0.08</v>
          </cell>
          <cell r="AC149">
            <v>0.08</v>
          </cell>
        </row>
        <row r="150">
          <cell r="Q150">
            <v>0</v>
          </cell>
          <cell r="Z150">
            <v>0.08</v>
          </cell>
          <cell r="AC150">
            <v>0.08</v>
          </cell>
        </row>
        <row r="151">
          <cell r="Q151">
            <v>0</v>
          </cell>
          <cell r="Z151">
            <v>0.08</v>
          </cell>
          <cell r="AC151">
            <v>0.08</v>
          </cell>
        </row>
        <row r="152">
          <cell r="Q152">
            <v>0</v>
          </cell>
          <cell r="Z152">
            <v>0.08</v>
          </cell>
          <cell r="AC152">
            <v>0.08</v>
          </cell>
        </row>
        <row r="153">
          <cell r="Q153">
            <v>0</v>
          </cell>
          <cell r="Z153">
            <v>0.08</v>
          </cell>
          <cell r="AC153">
            <v>0.08</v>
          </cell>
        </row>
        <row r="154">
          <cell r="Q154">
            <v>0</v>
          </cell>
          <cell r="Z154">
            <v>0.08</v>
          </cell>
          <cell r="AC154">
            <v>0.08</v>
          </cell>
        </row>
        <row r="155">
          <cell r="Q155">
            <v>0</v>
          </cell>
          <cell r="Z155">
            <v>0.08</v>
          </cell>
          <cell r="AC155">
            <v>0.08</v>
          </cell>
        </row>
        <row r="156">
          <cell r="Q156">
            <v>0</v>
          </cell>
          <cell r="Z156">
            <v>0.08</v>
          </cell>
          <cell r="AC156">
            <v>0.08</v>
          </cell>
        </row>
        <row r="157">
          <cell r="Q157">
            <v>0</v>
          </cell>
          <cell r="Z157">
            <v>0.08</v>
          </cell>
          <cell r="AC157">
            <v>0.08</v>
          </cell>
        </row>
        <row r="158">
          <cell r="Q158">
            <v>0</v>
          </cell>
          <cell r="Z158">
            <v>0.08</v>
          </cell>
          <cell r="AC158">
            <v>0.08</v>
          </cell>
        </row>
        <row r="159">
          <cell r="Q159">
            <v>0</v>
          </cell>
          <cell r="Z159">
            <v>0.08</v>
          </cell>
          <cell r="AC159">
            <v>0.08</v>
          </cell>
        </row>
        <row r="160">
          <cell r="Q160">
            <v>0</v>
          </cell>
          <cell r="Z160">
            <v>0.08</v>
          </cell>
          <cell r="AC160">
            <v>0.08</v>
          </cell>
        </row>
        <row r="161">
          <cell r="Q161">
            <v>0</v>
          </cell>
          <cell r="Z161">
            <v>0.08</v>
          </cell>
          <cell r="AC161">
            <v>0.08</v>
          </cell>
        </row>
        <row r="162">
          <cell r="Q162">
            <v>0</v>
          </cell>
          <cell r="Z162">
            <v>0.08</v>
          </cell>
          <cell r="AC162">
            <v>0.08</v>
          </cell>
        </row>
        <row r="163">
          <cell r="Q163">
            <v>0</v>
          </cell>
          <cell r="Z163">
            <v>0.08</v>
          </cell>
          <cell r="AC163">
            <v>0.08</v>
          </cell>
        </row>
        <row r="164">
          <cell r="Q164">
            <v>0</v>
          </cell>
          <cell r="Z164">
            <v>0.08</v>
          </cell>
          <cell r="AC164">
            <v>0.08</v>
          </cell>
        </row>
        <row r="165">
          <cell r="Q165">
            <v>0</v>
          </cell>
          <cell r="Z165">
            <v>0.08</v>
          </cell>
          <cell r="AC165">
            <v>0.08</v>
          </cell>
        </row>
        <row r="166">
          <cell r="Q166">
            <v>0</v>
          </cell>
          <cell r="Z166">
            <v>0.08</v>
          </cell>
          <cell r="AC166">
            <v>0.08</v>
          </cell>
        </row>
        <row r="167">
          <cell r="Q167">
            <v>0</v>
          </cell>
          <cell r="Z167">
            <v>0.08</v>
          </cell>
          <cell r="AC167">
            <v>0.08</v>
          </cell>
        </row>
        <row r="168">
          <cell r="Q168">
            <v>0</v>
          </cell>
          <cell r="Z168">
            <v>0.08</v>
          </cell>
          <cell r="AC168">
            <v>0.08</v>
          </cell>
        </row>
        <row r="169">
          <cell r="Q169">
            <v>0</v>
          </cell>
          <cell r="Z169">
            <v>0.08</v>
          </cell>
          <cell r="AC169">
            <v>0.08</v>
          </cell>
        </row>
        <row r="170">
          <cell r="Q170">
            <v>0</v>
          </cell>
          <cell r="Z170">
            <v>0.08</v>
          </cell>
          <cell r="AC170">
            <v>0.08</v>
          </cell>
        </row>
        <row r="171">
          <cell r="Q171">
            <v>0</v>
          </cell>
          <cell r="Z171">
            <v>0.08</v>
          </cell>
          <cell r="AC171">
            <v>0.08</v>
          </cell>
        </row>
        <row r="172">
          <cell r="Q172">
            <v>0</v>
          </cell>
          <cell r="Z172">
            <v>0.08</v>
          </cell>
          <cell r="AC172">
            <v>0.08</v>
          </cell>
        </row>
        <row r="173">
          <cell r="Q173">
            <v>0</v>
          </cell>
          <cell r="Z173">
            <v>0.08</v>
          </cell>
          <cell r="AC173">
            <v>0.08</v>
          </cell>
        </row>
        <row r="174">
          <cell r="Q174">
            <v>0</v>
          </cell>
          <cell r="Z174">
            <v>0.08</v>
          </cell>
          <cell r="AC174">
            <v>0.08</v>
          </cell>
        </row>
        <row r="175">
          <cell r="Q175">
            <v>0</v>
          </cell>
          <cell r="Z175">
            <v>0.08</v>
          </cell>
          <cell r="AC175">
            <v>0.08</v>
          </cell>
        </row>
        <row r="176">
          <cell r="Q176">
            <v>0</v>
          </cell>
          <cell r="Z176">
            <v>0.08</v>
          </cell>
          <cell r="AC176">
            <v>0.08</v>
          </cell>
        </row>
        <row r="177">
          <cell r="Q177">
            <v>0</v>
          </cell>
          <cell r="Z177">
            <v>0.08</v>
          </cell>
          <cell r="AC177">
            <v>0.08</v>
          </cell>
        </row>
        <row r="178">
          <cell r="Q178">
            <v>0</v>
          </cell>
          <cell r="Z178">
            <v>0.08</v>
          </cell>
          <cell r="AC178">
            <v>0.08</v>
          </cell>
        </row>
        <row r="179">
          <cell r="Q179">
            <v>0</v>
          </cell>
          <cell r="Z179">
            <v>0.08</v>
          </cell>
          <cell r="AC179">
            <v>0.08</v>
          </cell>
        </row>
        <row r="180">
          <cell r="Q180">
            <v>0</v>
          </cell>
          <cell r="Z180">
            <v>0.08</v>
          </cell>
          <cell r="AC180">
            <v>0.08</v>
          </cell>
        </row>
        <row r="181">
          <cell r="Q181">
            <v>0</v>
          </cell>
          <cell r="Z181">
            <v>0.08</v>
          </cell>
          <cell r="AC181">
            <v>0.08</v>
          </cell>
        </row>
        <row r="182">
          <cell r="Q182">
            <v>0</v>
          </cell>
          <cell r="Z182">
            <v>0.08</v>
          </cell>
          <cell r="AC182">
            <v>0.08</v>
          </cell>
        </row>
        <row r="183">
          <cell r="Q183">
            <v>0</v>
          </cell>
          <cell r="Z183">
            <v>0.08</v>
          </cell>
          <cell r="AC183">
            <v>0.08</v>
          </cell>
        </row>
        <row r="184">
          <cell r="Q184">
            <v>0</v>
          </cell>
          <cell r="Z184">
            <v>0.08</v>
          </cell>
          <cell r="AC184">
            <v>0.08</v>
          </cell>
        </row>
        <row r="185">
          <cell r="Q185">
            <v>0</v>
          </cell>
          <cell r="Z185">
            <v>0.08</v>
          </cell>
          <cell r="AC185">
            <v>0.08</v>
          </cell>
        </row>
        <row r="186">
          <cell r="Q186">
            <v>0</v>
          </cell>
          <cell r="Z186">
            <v>0.08</v>
          </cell>
          <cell r="AC186">
            <v>0.08</v>
          </cell>
        </row>
        <row r="187">
          <cell r="Q187">
            <v>0</v>
          </cell>
          <cell r="Z187">
            <v>0.08</v>
          </cell>
          <cell r="AC187">
            <v>0.08</v>
          </cell>
        </row>
        <row r="188">
          <cell r="Q188">
            <v>0</v>
          </cell>
          <cell r="Z188">
            <v>0.08</v>
          </cell>
          <cell r="AC188">
            <v>0.08</v>
          </cell>
        </row>
        <row r="189">
          <cell r="Q189">
            <v>0</v>
          </cell>
          <cell r="Z189">
            <v>0.08</v>
          </cell>
          <cell r="AC189">
            <v>0.08</v>
          </cell>
        </row>
        <row r="190">
          <cell r="Q190">
            <v>0</v>
          </cell>
          <cell r="Z190">
            <v>0.08</v>
          </cell>
          <cell r="AC190">
            <v>0.08</v>
          </cell>
        </row>
        <row r="191">
          <cell r="Q191">
            <v>0</v>
          </cell>
          <cell r="Z191">
            <v>0.08</v>
          </cell>
          <cell r="AC191">
            <v>0.08</v>
          </cell>
        </row>
        <row r="192">
          <cell r="Q192">
            <v>0</v>
          </cell>
          <cell r="Z192">
            <v>0.08</v>
          </cell>
          <cell r="AC192">
            <v>0.08</v>
          </cell>
        </row>
        <row r="193">
          <cell r="Q193">
            <v>0</v>
          </cell>
          <cell r="Z193">
            <v>0.08</v>
          </cell>
          <cell r="AC193">
            <v>0.08</v>
          </cell>
        </row>
        <row r="194">
          <cell r="Q194">
            <v>0</v>
          </cell>
          <cell r="Z194">
            <v>0.08</v>
          </cell>
          <cell r="AC194">
            <v>0.08</v>
          </cell>
        </row>
        <row r="195">
          <cell r="Q195">
            <v>0</v>
          </cell>
          <cell r="Z195">
            <v>0.08</v>
          </cell>
          <cell r="AC195">
            <v>0.08</v>
          </cell>
        </row>
        <row r="196">
          <cell r="Q196">
            <v>0</v>
          </cell>
          <cell r="Z196">
            <v>0.08</v>
          </cell>
          <cell r="AC196">
            <v>0.08</v>
          </cell>
        </row>
        <row r="197">
          <cell r="Q197">
            <v>0</v>
          </cell>
          <cell r="Z197">
            <v>0.08</v>
          </cell>
          <cell r="AC197">
            <v>0.08</v>
          </cell>
        </row>
        <row r="198">
          <cell r="Q198">
            <v>0</v>
          </cell>
          <cell r="Z198">
            <v>0.08</v>
          </cell>
          <cell r="AC198">
            <v>0.08</v>
          </cell>
        </row>
        <row r="199">
          <cell r="Q199">
            <v>0</v>
          </cell>
          <cell r="Z199">
            <v>0.08</v>
          </cell>
          <cell r="AC199">
            <v>0.08</v>
          </cell>
        </row>
        <row r="200">
          <cell r="Q200">
            <v>0</v>
          </cell>
          <cell r="Z200">
            <v>0.08</v>
          </cell>
          <cell r="AC200">
            <v>0.08</v>
          </cell>
        </row>
        <row r="201">
          <cell r="Q201">
            <v>0</v>
          </cell>
          <cell r="Z201">
            <v>0.08</v>
          </cell>
          <cell r="AC201">
            <v>0.08</v>
          </cell>
        </row>
        <row r="202">
          <cell r="Q202">
            <v>0</v>
          </cell>
          <cell r="Z202">
            <v>0.08</v>
          </cell>
          <cell r="AC202">
            <v>0.08</v>
          </cell>
        </row>
        <row r="203">
          <cell r="Q203">
            <v>0</v>
          </cell>
          <cell r="Z203">
            <v>0.08</v>
          </cell>
          <cell r="AC203">
            <v>0.08</v>
          </cell>
        </row>
        <row r="204">
          <cell r="Q204">
            <v>0</v>
          </cell>
          <cell r="Z204">
            <v>0.08</v>
          </cell>
          <cell r="AC204">
            <v>0.08</v>
          </cell>
        </row>
        <row r="205">
          <cell r="Q205">
            <v>0</v>
          </cell>
          <cell r="Z205">
            <v>0.08</v>
          </cell>
          <cell r="AC205">
            <v>0.08</v>
          </cell>
        </row>
        <row r="206">
          <cell r="Q206">
            <v>0</v>
          </cell>
          <cell r="Z206">
            <v>0.08</v>
          </cell>
          <cell r="AC206">
            <v>0.08</v>
          </cell>
        </row>
        <row r="207">
          <cell r="Q207">
            <v>0</v>
          </cell>
          <cell r="Z207">
            <v>0.08</v>
          </cell>
          <cell r="AC207">
            <v>0.08</v>
          </cell>
        </row>
        <row r="208">
          <cell r="Q208">
            <v>0</v>
          </cell>
          <cell r="Z208">
            <v>0.08</v>
          </cell>
          <cell r="AC208">
            <v>0.08</v>
          </cell>
        </row>
        <row r="209">
          <cell r="Q209">
            <v>0</v>
          </cell>
          <cell r="Z209">
            <v>0.08</v>
          </cell>
          <cell r="AC209">
            <v>0.08</v>
          </cell>
        </row>
        <row r="210">
          <cell r="Q210">
            <v>0</v>
          </cell>
          <cell r="Z210">
            <v>0.08</v>
          </cell>
          <cell r="AC210">
            <v>0.08</v>
          </cell>
        </row>
        <row r="211">
          <cell r="Q211">
            <v>0</v>
          </cell>
          <cell r="Z211">
            <v>0.08</v>
          </cell>
          <cell r="AC211">
            <v>0.08</v>
          </cell>
        </row>
        <row r="212">
          <cell r="Q212">
            <v>0</v>
          </cell>
          <cell r="Z212">
            <v>0.08</v>
          </cell>
          <cell r="AC212">
            <v>0.08</v>
          </cell>
        </row>
        <row r="213">
          <cell r="Q213">
            <v>0</v>
          </cell>
          <cell r="Z213">
            <v>0.08</v>
          </cell>
          <cell r="AC213">
            <v>0.08</v>
          </cell>
        </row>
        <row r="214">
          <cell r="Q214">
            <v>0</v>
          </cell>
          <cell r="Z214">
            <v>0.08</v>
          </cell>
          <cell r="AC214">
            <v>0.08</v>
          </cell>
        </row>
        <row r="215">
          <cell r="Q215">
            <v>0</v>
          </cell>
          <cell r="Z215">
            <v>0.08</v>
          </cell>
          <cell r="AC215">
            <v>0.08</v>
          </cell>
        </row>
        <row r="216">
          <cell r="Q216">
            <v>0</v>
          </cell>
          <cell r="Z216">
            <v>0.08</v>
          </cell>
          <cell r="AC216">
            <v>0.08</v>
          </cell>
        </row>
        <row r="217">
          <cell r="Q217">
            <v>0</v>
          </cell>
          <cell r="Z217">
            <v>0.08</v>
          </cell>
          <cell r="AC217">
            <v>0.08</v>
          </cell>
        </row>
        <row r="218">
          <cell r="Q218">
            <v>0</v>
          </cell>
          <cell r="Z218">
            <v>0.08</v>
          </cell>
          <cell r="AC218">
            <v>0.08</v>
          </cell>
        </row>
        <row r="219">
          <cell r="Q219">
            <v>0</v>
          </cell>
          <cell r="Z219">
            <v>0.08</v>
          </cell>
          <cell r="AC219">
            <v>0.08</v>
          </cell>
        </row>
        <row r="220">
          <cell r="Q220">
            <v>0</v>
          </cell>
          <cell r="Z220">
            <v>0.08</v>
          </cell>
          <cell r="AC220">
            <v>0.08</v>
          </cell>
        </row>
        <row r="221">
          <cell r="Q221">
            <v>0</v>
          </cell>
          <cell r="Z221">
            <v>0.08</v>
          </cell>
          <cell r="AC221">
            <v>0.08</v>
          </cell>
        </row>
        <row r="222">
          <cell r="Q222">
            <v>0</v>
          </cell>
          <cell r="Z222">
            <v>0.08</v>
          </cell>
          <cell r="AC222">
            <v>0.08</v>
          </cell>
        </row>
        <row r="223">
          <cell r="Q223">
            <v>0</v>
          </cell>
          <cell r="Z223">
            <v>0.08</v>
          </cell>
          <cell r="AC223">
            <v>0.08</v>
          </cell>
        </row>
        <row r="224">
          <cell r="Q224">
            <v>0</v>
          </cell>
          <cell r="Z224">
            <v>0.08</v>
          </cell>
          <cell r="AC224">
            <v>0.08</v>
          </cell>
        </row>
        <row r="225">
          <cell r="Q225">
            <v>0</v>
          </cell>
          <cell r="Z225">
            <v>0.08</v>
          </cell>
          <cell r="AC225">
            <v>0.08</v>
          </cell>
        </row>
        <row r="226">
          <cell r="Q226">
            <v>0</v>
          </cell>
          <cell r="Z226">
            <v>0.08</v>
          </cell>
          <cell r="AC226">
            <v>0.08</v>
          </cell>
        </row>
        <row r="227">
          <cell r="Q227">
            <v>0</v>
          </cell>
          <cell r="Z227">
            <v>0.08</v>
          </cell>
          <cell r="AC227">
            <v>0.08</v>
          </cell>
        </row>
        <row r="228">
          <cell r="Q228">
            <v>0</v>
          </cell>
          <cell r="Z228">
            <v>0.08</v>
          </cell>
          <cell r="AC228">
            <v>0.08</v>
          </cell>
        </row>
        <row r="229">
          <cell r="Q229">
            <v>0</v>
          </cell>
          <cell r="Z229">
            <v>0.08</v>
          </cell>
          <cell r="AC229">
            <v>0.08</v>
          </cell>
        </row>
        <row r="230">
          <cell r="Q230">
            <v>0</v>
          </cell>
          <cell r="Z230">
            <v>0.08</v>
          </cell>
          <cell r="AC230">
            <v>0.08</v>
          </cell>
        </row>
        <row r="231">
          <cell r="Q231">
            <v>0</v>
          </cell>
          <cell r="Z231">
            <v>0.08</v>
          </cell>
          <cell r="AC231">
            <v>0.08</v>
          </cell>
        </row>
        <row r="232">
          <cell r="Q232">
            <v>0</v>
          </cell>
          <cell r="Z232">
            <v>0.08</v>
          </cell>
          <cell r="AC232">
            <v>0.08</v>
          </cell>
        </row>
        <row r="238">
          <cell r="Q238">
            <v>0</v>
          </cell>
          <cell r="Z238">
            <v>0.15</v>
          </cell>
          <cell r="AC238">
            <v>0.11</v>
          </cell>
        </row>
        <row r="239">
          <cell r="Q239">
            <v>0</v>
          </cell>
          <cell r="Z239">
            <v>0.15</v>
          </cell>
          <cell r="AC239">
            <v>0.11</v>
          </cell>
        </row>
        <row r="240">
          <cell r="Q240">
            <v>0</v>
          </cell>
          <cell r="Z240">
            <v>0.15</v>
          </cell>
          <cell r="AC240">
            <v>0.11</v>
          </cell>
        </row>
        <row r="241">
          <cell r="Q241">
            <v>0</v>
          </cell>
          <cell r="Z241">
            <v>0.15</v>
          </cell>
          <cell r="AC241">
            <v>0.11</v>
          </cell>
        </row>
        <row r="242">
          <cell r="Q242">
            <v>0</v>
          </cell>
          <cell r="Z242">
            <v>0.15</v>
          </cell>
          <cell r="AC242">
            <v>0.11</v>
          </cell>
        </row>
        <row r="243">
          <cell r="Q243">
            <v>0</v>
          </cell>
          <cell r="Z243">
            <v>0.15</v>
          </cell>
          <cell r="AC243">
            <v>0.11</v>
          </cell>
        </row>
        <row r="244">
          <cell r="Q244">
            <v>0</v>
          </cell>
          <cell r="Z244">
            <v>0.15</v>
          </cell>
          <cell r="AC244">
            <v>0.11</v>
          </cell>
        </row>
        <row r="245">
          <cell r="Q245">
            <v>0</v>
          </cell>
          <cell r="Z245">
            <v>0.15</v>
          </cell>
          <cell r="AC245">
            <v>0.11</v>
          </cell>
        </row>
        <row r="246">
          <cell r="Q246">
            <v>0</v>
          </cell>
          <cell r="Z246">
            <v>0.15</v>
          </cell>
          <cell r="AC246">
            <v>0.11</v>
          </cell>
        </row>
        <row r="247">
          <cell r="Q247">
            <v>0</v>
          </cell>
          <cell r="Z247">
            <v>0.15</v>
          </cell>
          <cell r="AC247">
            <v>0.11</v>
          </cell>
        </row>
        <row r="248">
          <cell r="Q248">
            <v>0</v>
          </cell>
          <cell r="Z248">
            <v>0.15</v>
          </cell>
          <cell r="AC248">
            <v>0.11</v>
          </cell>
        </row>
        <row r="249">
          <cell r="Q249">
            <v>0</v>
          </cell>
          <cell r="Z249">
            <v>0.15</v>
          </cell>
          <cell r="AC249">
            <v>0.11</v>
          </cell>
        </row>
        <row r="250">
          <cell r="Q250">
            <v>0</v>
          </cell>
          <cell r="Z250">
            <v>0.15</v>
          </cell>
          <cell r="AC250">
            <v>0.11</v>
          </cell>
        </row>
        <row r="251">
          <cell r="Q251">
            <v>0</v>
          </cell>
          <cell r="Z251">
            <v>0.15</v>
          </cell>
          <cell r="AC251">
            <v>0.11</v>
          </cell>
        </row>
        <row r="252">
          <cell r="Q252">
            <v>0</v>
          </cell>
          <cell r="Z252">
            <v>0.15</v>
          </cell>
          <cell r="AC252">
            <v>0.11</v>
          </cell>
        </row>
        <row r="253">
          <cell r="Q253">
            <v>0</v>
          </cell>
          <cell r="Z253">
            <v>0.15</v>
          </cell>
          <cell r="AC253">
            <v>0.11</v>
          </cell>
        </row>
        <row r="254">
          <cell r="Q254">
            <v>0</v>
          </cell>
          <cell r="Z254">
            <v>0.15</v>
          </cell>
          <cell r="AC254">
            <v>0.11</v>
          </cell>
        </row>
        <row r="255">
          <cell r="Q255">
            <v>0</v>
          </cell>
          <cell r="Z255">
            <v>0.15</v>
          </cell>
          <cell r="AC255">
            <v>0.11</v>
          </cell>
        </row>
        <row r="256">
          <cell r="Q256">
            <v>0</v>
          </cell>
          <cell r="Z256">
            <v>0.15</v>
          </cell>
          <cell r="AC256">
            <v>0.11</v>
          </cell>
        </row>
        <row r="257">
          <cell r="Q257">
            <v>0</v>
          </cell>
          <cell r="Z257">
            <v>0.15</v>
          </cell>
          <cell r="AC257">
            <v>0.11</v>
          </cell>
        </row>
        <row r="258">
          <cell r="Q258">
            <v>0</v>
          </cell>
          <cell r="Z258">
            <v>0.15</v>
          </cell>
          <cell r="AC258">
            <v>0.11</v>
          </cell>
        </row>
        <row r="259">
          <cell r="Q259">
            <v>0</v>
          </cell>
          <cell r="Z259">
            <v>0.15</v>
          </cell>
          <cell r="AC259">
            <v>0.11</v>
          </cell>
        </row>
        <row r="260">
          <cell r="Q260">
            <v>0</v>
          </cell>
          <cell r="Z260">
            <v>0.15</v>
          </cell>
          <cell r="AC260">
            <v>0.11</v>
          </cell>
        </row>
        <row r="261">
          <cell r="Q261">
            <v>0</v>
          </cell>
          <cell r="Z261">
            <v>0.15</v>
          </cell>
          <cell r="AC261">
            <v>0.11</v>
          </cell>
        </row>
        <row r="262">
          <cell r="Q262">
            <v>0</v>
          </cell>
          <cell r="Z262">
            <v>0.15</v>
          </cell>
          <cell r="AC262">
            <v>0.11</v>
          </cell>
        </row>
        <row r="263">
          <cell r="Q263">
            <v>0</v>
          </cell>
          <cell r="Z263">
            <v>0.15</v>
          </cell>
          <cell r="AC263">
            <v>0.11</v>
          </cell>
        </row>
        <row r="264">
          <cell r="Q264">
            <v>0</v>
          </cell>
          <cell r="Z264">
            <v>0.15</v>
          </cell>
          <cell r="AC264">
            <v>0.11</v>
          </cell>
        </row>
        <row r="265">
          <cell r="Q265">
            <v>0</v>
          </cell>
          <cell r="Z265">
            <v>0.15</v>
          </cell>
          <cell r="AC265">
            <v>0.11</v>
          </cell>
        </row>
        <row r="266">
          <cell r="Q266">
            <v>0</v>
          </cell>
          <cell r="Z266">
            <v>0.15</v>
          </cell>
          <cell r="AC266">
            <v>0.11</v>
          </cell>
        </row>
        <row r="267">
          <cell r="Q267">
            <v>0</v>
          </cell>
          <cell r="Z267">
            <v>0.15</v>
          </cell>
          <cell r="AC267">
            <v>0.11</v>
          </cell>
        </row>
        <row r="268">
          <cell r="Q268">
            <v>0</v>
          </cell>
          <cell r="Z268">
            <v>0.15</v>
          </cell>
          <cell r="AC268">
            <v>0.11</v>
          </cell>
        </row>
        <row r="269">
          <cell r="Q269">
            <v>0</v>
          </cell>
          <cell r="Z269">
            <v>0.15</v>
          </cell>
          <cell r="AC269">
            <v>0.11</v>
          </cell>
        </row>
        <row r="270">
          <cell r="Q270">
            <v>0</v>
          </cell>
          <cell r="Z270">
            <v>0.15</v>
          </cell>
          <cell r="AC270">
            <v>0.11</v>
          </cell>
        </row>
        <row r="271">
          <cell r="Q271">
            <v>0</v>
          </cell>
          <cell r="Z271">
            <v>0.15</v>
          </cell>
          <cell r="AC271">
            <v>0.11</v>
          </cell>
        </row>
        <row r="272">
          <cell r="Q272">
            <v>0</v>
          </cell>
          <cell r="Z272">
            <v>0.15</v>
          </cell>
          <cell r="AC272">
            <v>0.11</v>
          </cell>
        </row>
        <row r="273">
          <cell r="Q273">
            <v>0</v>
          </cell>
          <cell r="Z273">
            <v>0.15</v>
          </cell>
          <cell r="AC273">
            <v>0.11</v>
          </cell>
        </row>
        <row r="274">
          <cell r="Q274">
            <v>0</v>
          </cell>
          <cell r="Z274">
            <v>0.15</v>
          </cell>
          <cell r="AC274">
            <v>0.11</v>
          </cell>
        </row>
        <row r="275">
          <cell r="Q275">
            <v>0</v>
          </cell>
          <cell r="Z275">
            <v>0.15</v>
          </cell>
          <cell r="AC275">
            <v>0.11</v>
          </cell>
        </row>
        <row r="276">
          <cell r="Q276">
            <v>0</v>
          </cell>
          <cell r="Z276">
            <v>0.15</v>
          </cell>
          <cell r="AC276">
            <v>0.11</v>
          </cell>
        </row>
        <row r="277">
          <cell r="Q277">
            <v>0</v>
          </cell>
          <cell r="Z277">
            <v>0.15</v>
          </cell>
          <cell r="AC277">
            <v>0.11</v>
          </cell>
        </row>
        <row r="278">
          <cell r="Q278">
            <v>0</v>
          </cell>
          <cell r="Z278">
            <v>0.15</v>
          </cell>
          <cell r="AC278">
            <v>0.11</v>
          </cell>
        </row>
        <row r="279">
          <cell r="Q279">
            <v>0</v>
          </cell>
          <cell r="Z279">
            <v>0.15</v>
          </cell>
          <cell r="AC279">
            <v>0.11</v>
          </cell>
        </row>
        <row r="280">
          <cell r="Q280">
            <v>0</v>
          </cell>
          <cell r="Z280">
            <v>0.15</v>
          </cell>
          <cell r="AC280">
            <v>0.11</v>
          </cell>
        </row>
        <row r="281">
          <cell r="Q281">
            <v>0</v>
          </cell>
          <cell r="Z281">
            <v>0.15</v>
          </cell>
          <cell r="AC281">
            <v>0.11</v>
          </cell>
        </row>
        <row r="282">
          <cell r="Q282">
            <v>0</v>
          </cell>
          <cell r="Z282">
            <v>0.15</v>
          </cell>
          <cell r="AC282">
            <v>0.11</v>
          </cell>
        </row>
        <row r="283">
          <cell r="Q283">
            <v>0</v>
          </cell>
          <cell r="Z283">
            <v>0.15</v>
          </cell>
          <cell r="AC283">
            <v>0.11</v>
          </cell>
        </row>
        <row r="284">
          <cell r="Q284">
            <v>0</v>
          </cell>
          <cell r="Z284">
            <v>0.15</v>
          </cell>
          <cell r="AC284">
            <v>0.11</v>
          </cell>
        </row>
        <row r="285">
          <cell r="Q285">
            <v>0</v>
          </cell>
          <cell r="Z285">
            <v>0.15</v>
          </cell>
          <cell r="AC285">
            <v>0.11</v>
          </cell>
        </row>
        <row r="286">
          <cell r="Q286">
            <v>0</v>
          </cell>
          <cell r="Z286">
            <v>0.15</v>
          </cell>
          <cell r="AC286">
            <v>0.11</v>
          </cell>
        </row>
        <row r="287">
          <cell r="Q287">
            <v>0</v>
          </cell>
          <cell r="Z287">
            <v>0.15</v>
          </cell>
          <cell r="AC287">
            <v>0.11</v>
          </cell>
        </row>
        <row r="288">
          <cell r="Q288">
            <v>0</v>
          </cell>
          <cell r="Z288">
            <v>0.15</v>
          </cell>
          <cell r="AC288">
            <v>0.11</v>
          </cell>
        </row>
        <row r="289">
          <cell r="Q289">
            <v>0</v>
          </cell>
          <cell r="Z289">
            <v>0.15</v>
          </cell>
          <cell r="AC289">
            <v>0.11</v>
          </cell>
        </row>
        <row r="290">
          <cell r="Q290">
            <v>0</v>
          </cell>
          <cell r="Z290">
            <v>0.15</v>
          </cell>
          <cell r="AC290">
            <v>0.11</v>
          </cell>
        </row>
        <row r="291">
          <cell r="Q291">
            <v>0</v>
          </cell>
          <cell r="Z291">
            <v>0.15</v>
          </cell>
          <cell r="AC291">
            <v>0.11</v>
          </cell>
        </row>
        <row r="292">
          <cell r="Q292">
            <v>0</v>
          </cell>
          <cell r="Z292">
            <v>0.15</v>
          </cell>
          <cell r="AC292">
            <v>0.11</v>
          </cell>
        </row>
        <row r="293">
          <cell r="Q293">
            <v>0</v>
          </cell>
          <cell r="Z293">
            <v>0.15</v>
          </cell>
          <cell r="AC293">
            <v>0.11</v>
          </cell>
        </row>
        <row r="294">
          <cell r="Q294">
            <v>0</v>
          </cell>
          <cell r="Z294">
            <v>0.15</v>
          </cell>
          <cell r="AC294">
            <v>0.11</v>
          </cell>
        </row>
        <row r="295">
          <cell r="Q295">
            <v>0</v>
          </cell>
          <cell r="Z295">
            <v>0.15</v>
          </cell>
          <cell r="AC295">
            <v>0.11</v>
          </cell>
        </row>
        <row r="296">
          <cell r="Q296">
            <v>0</v>
          </cell>
          <cell r="Z296">
            <v>0.15</v>
          </cell>
          <cell r="AC296">
            <v>0.11</v>
          </cell>
        </row>
        <row r="297">
          <cell r="Q297">
            <v>0</v>
          </cell>
          <cell r="Z297">
            <v>0.15</v>
          </cell>
          <cell r="AC297">
            <v>0.11</v>
          </cell>
        </row>
        <row r="298">
          <cell r="Q298">
            <v>0</v>
          </cell>
          <cell r="Z298">
            <v>0.15</v>
          </cell>
          <cell r="AC298">
            <v>0.11</v>
          </cell>
        </row>
        <row r="299">
          <cell r="Q299">
            <v>0</v>
          </cell>
          <cell r="Z299">
            <v>0.15</v>
          </cell>
          <cell r="AC299">
            <v>0.11</v>
          </cell>
        </row>
        <row r="300">
          <cell r="Q300">
            <v>0</v>
          </cell>
          <cell r="Z300">
            <v>0.15</v>
          </cell>
          <cell r="AC300">
            <v>0.11</v>
          </cell>
        </row>
        <row r="301">
          <cell r="Q301">
            <v>0</v>
          </cell>
          <cell r="Z301">
            <v>0.15</v>
          </cell>
          <cell r="AC301">
            <v>0.11</v>
          </cell>
        </row>
        <row r="302">
          <cell r="Q302">
            <v>0</v>
          </cell>
          <cell r="Z302">
            <v>0.15</v>
          </cell>
          <cell r="AC302">
            <v>0.11</v>
          </cell>
        </row>
        <row r="303">
          <cell r="Q303">
            <v>0</v>
          </cell>
          <cell r="Z303">
            <v>0.15</v>
          </cell>
          <cell r="AC303">
            <v>0.11</v>
          </cell>
        </row>
        <row r="304">
          <cell r="Q304">
            <v>0</v>
          </cell>
          <cell r="Z304">
            <v>0.15</v>
          </cell>
          <cell r="AC304">
            <v>0.11</v>
          </cell>
        </row>
        <row r="305">
          <cell r="Q305">
            <v>0</v>
          </cell>
          <cell r="Z305">
            <v>0.15</v>
          </cell>
          <cell r="AC305">
            <v>0.11</v>
          </cell>
        </row>
        <row r="306">
          <cell r="Q306">
            <v>0</v>
          </cell>
          <cell r="Z306">
            <v>0.15</v>
          </cell>
          <cell r="AC306">
            <v>0.11</v>
          </cell>
        </row>
        <row r="307">
          <cell r="Q307">
            <v>0</v>
          </cell>
          <cell r="Z307">
            <v>0.15</v>
          </cell>
          <cell r="AC307">
            <v>0.11</v>
          </cell>
        </row>
        <row r="308">
          <cell r="Q308">
            <v>0</v>
          </cell>
          <cell r="Z308">
            <v>0.15</v>
          </cell>
          <cell r="AC308">
            <v>0.11</v>
          </cell>
        </row>
        <row r="309">
          <cell r="Q309">
            <v>0</v>
          </cell>
          <cell r="Z309">
            <v>0.15</v>
          </cell>
          <cell r="AC309">
            <v>0.11</v>
          </cell>
        </row>
        <row r="310">
          <cell r="Q310">
            <v>0</v>
          </cell>
          <cell r="Z310">
            <v>0.15</v>
          </cell>
          <cell r="AC310">
            <v>0.11</v>
          </cell>
        </row>
        <row r="311">
          <cell r="Q311">
            <v>0</v>
          </cell>
          <cell r="Z311">
            <v>0.15</v>
          </cell>
          <cell r="AC311">
            <v>0.11</v>
          </cell>
        </row>
        <row r="312">
          <cell r="Q312">
            <v>0</v>
          </cell>
          <cell r="Z312">
            <v>0.15</v>
          </cell>
          <cell r="AC312">
            <v>0.11</v>
          </cell>
        </row>
        <row r="313">
          <cell r="Q313">
            <v>0</v>
          </cell>
          <cell r="Z313">
            <v>0.15</v>
          </cell>
          <cell r="AC313">
            <v>0.11</v>
          </cell>
        </row>
        <row r="314">
          <cell r="Q314">
            <v>0</v>
          </cell>
          <cell r="Z314">
            <v>0.15</v>
          </cell>
          <cell r="AC314">
            <v>0.11</v>
          </cell>
        </row>
        <row r="315">
          <cell r="Q315">
            <v>0</v>
          </cell>
          <cell r="Z315">
            <v>0.15</v>
          </cell>
          <cell r="AC315">
            <v>0.11</v>
          </cell>
        </row>
        <row r="316">
          <cell r="Q316">
            <v>0</v>
          </cell>
          <cell r="Z316">
            <v>0.15</v>
          </cell>
          <cell r="AC316">
            <v>0.11</v>
          </cell>
        </row>
        <row r="317">
          <cell r="Q317">
            <v>0</v>
          </cell>
          <cell r="Z317">
            <v>0.15</v>
          </cell>
          <cell r="AC317">
            <v>0.11</v>
          </cell>
        </row>
        <row r="318">
          <cell r="Q318">
            <v>0</v>
          </cell>
          <cell r="Z318">
            <v>0.15</v>
          </cell>
          <cell r="AC318">
            <v>0.11</v>
          </cell>
        </row>
        <row r="319">
          <cell r="Q319">
            <v>0</v>
          </cell>
          <cell r="Z319">
            <v>0.15</v>
          </cell>
          <cell r="AC319">
            <v>0.11</v>
          </cell>
        </row>
        <row r="320">
          <cell r="Q320">
            <v>0</v>
          </cell>
          <cell r="Z320">
            <v>0.15</v>
          </cell>
          <cell r="AC320">
            <v>0.11</v>
          </cell>
        </row>
        <row r="321">
          <cell r="Q321">
            <v>0</v>
          </cell>
          <cell r="Z321">
            <v>0.15</v>
          </cell>
          <cell r="AC321">
            <v>0.11</v>
          </cell>
        </row>
        <row r="322">
          <cell r="Q322">
            <v>0</v>
          </cell>
          <cell r="Z322">
            <v>0.15</v>
          </cell>
          <cell r="AC322">
            <v>0.11</v>
          </cell>
        </row>
        <row r="323">
          <cell r="Q323">
            <v>0</v>
          </cell>
          <cell r="Z323">
            <v>0.15</v>
          </cell>
          <cell r="AC323">
            <v>0.11</v>
          </cell>
        </row>
        <row r="324">
          <cell r="Q324">
            <v>0</v>
          </cell>
          <cell r="Z324">
            <v>0.15</v>
          </cell>
          <cell r="AC324">
            <v>0.11</v>
          </cell>
        </row>
        <row r="325">
          <cell r="Q325">
            <v>0</v>
          </cell>
          <cell r="Z325">
            <v>0.15</v>
          </cell>
          <cell r="AC325">
            <v>0.11</v>
          </cell>
        </row>
        <row r="326">
          <cell r="Q326">
            <v>0</v>
          </cell>
          <cell r="Z326">
            <v>0.15</v>
          </cell>
          <cell r="AC326">
            <v>0.11</v>
          </cell>
        </row>
        <row r="327">
          <cell r="Q327">
            <v>0</v>
          </cell>
          <cell r="Z327">
            <v>0.15</v>
          </cell>
          <cell r="AC327">
            <v>0.11</v>
          </cell>
        </row>
        <row r="328">
          <cell r="Q328">
            <v>0</v>
          </cell>
          <cell r="Z328">
            <v>0.15</v>
          </cell>
          <cell r="AC328">
            <v>0.11</v>
          </cell>
        </row>
        <row r="329">
          <cell r="Q329">
            <v>0</v>
          </cell>
          <cell r="Z329">
            <v>0.15</v>
          </cell>
          <cell r="AC329">
            <v>0.11</v>
          </cell>
        </row>
        <row r="330">
          <cell r="Q330">
            <v>0</v>
          </cell>
          <cell r="Z330">
            <v>0.15</v>
          </cell>
          <cell r="AC330">
            <v>0.11</v>
          </cell>
        </row>
        <row r="331">
          <cell r="Q331">
            <v>0</v>
          </cell>
          <cell r="Z331">
            <v>0.15</v>
          </cell>
          <cell r="AC331">
            <v>0.11</v>
          </cell>
        </row>
        <row r="332">
          <cell r="Q332">
            <v>0</v>
          </cell>
          <cell r="Z332">
            <v>0.15</v>
          </cell>
          <cell r="AC332">
            <v>0.11</v>
          </cell>
        </row>
        <row r="333">
          <cell r="Q333">
            <v>0</v>
          </cell>
          <cell r="Z333">
            <v>0.15</v>
          </cell>
          <cell r="AC333">
            <v>0.11</v>
          </cell>
        </row>
        <row r="334">
          <cell r="Q334">
            <v>0</v>
          </cell>
          <cell r="Z334">
            <v>0.15</v>
          </cell>
          <cell r="AC334">
            <v>0.11</v>
          </cell>
        </row>
        <row r="335">
          <cell r="Q335">
            <v>0</v>
          </cell>
          <cell r="Z335">
            <v>0.15</v>
          </cell>
          <cell r="AC335">
            <v>0.11</v>
          </cell>
        </row>
        <row r="336">
          <cell r="Q336">
            <v>0</v>
          </cell>
          <cell r="Z336">
            <v>0.15</v>
          </cell>
          <cell r="AC336">
            <v>0.11</v>
          </cell>
        </row>
        <row r="337">
          <cell r="Q337">
            <v>0</v>
          </cell>
          <cell r="Z337">
            <v>0.15</v>
          </cell>
          <cell r="AC337">
            <v>0.11</v>
          </cell>
        </row>
        <row r="343">
          <cell r="Q343">
            <v>0</v>
          </cell>
          <cell r="Z343">
            <v>6.4000000000000001E-2</v>
          </cell>
          <cell r="AC343">
            <v>0.1</v>
          </cell>
        </row>
        <row r="344">
          <cell r="Q344">
            <v>0</v>
          </cell>
          <cell r="Z344">
            <v>6.4000000000000001E-2</v>
          </cell>
          <cell r="AC344">
            <v>0.1</v>
          </cell>
        </row>
        <row r="345">
          <cell r="Q345">
            <v>0</v>
          </cell>
          <cell r="Z345">
            <v>6.4000000000000001E-2</v>
          </cell>
          <cell r="AC345">
            <v>0.1</v>
          </cell>
        </row>
        <row r="346">
          <cell r="Q346">
            <v>0</v>
          </cell>
          <cell r="Z346">
            <v>6.4000000000000001E-2</v>
          </cell>
          <cell r="AC346">
            <v>0.1</v>
          </cell>
        </row>
        <row r="347">
          <cell r="Q347">
            <v>0</v>
          </cell>
          <cell r="Z347">
            <v>6.4000000000000001E-2</v>
          </cell>
          <cell r="AC347">
            <v>0.1</v>
          </cell>
        </row>
        <row r="348">
          <cell r="Q348">
            <v>0</v>
          </cell>
          <cell r="Z348">
            <v>6.4000000000000001E-2</v>
          </cell>
          <cell r="AC348">
            <v>0.1</v>
          </cell>
        </row>
        <row r="349">
          <cell r="Q349">
            <v>0</v>
          </cell>
          <cell r="Z349">
            <v>6.4000000000000001E-2</v>
          </cell>
          <cell r="AC349">
            <v>0.1</v>
          </cell>
        </row>
        <row r="350">
          <cell r="Q350">
            <v>0</v>
          </cell>
          <cell r="Z350">
            <v>6.4000000000000001E-2</v>
          </cell>
          <cell r="AC350">
            <v>0.1</v>
          </cell>
        </row>
        <row r="351">
          <cell r="Q351">
            <v>0</v>
          </cell>
          <cell r="Z351">
            <v>6.4000000000000001E-2</v>
          </cell>
          <cell r="AC351">
            <v>0.1</v>
          </cell>
        </row>
        <row r="352">
          <cell r="Q352">
            <v>0</v>
          </cell>
          <cell r="Z352">
            <v>6.4000000000000001E-2</v>
          </cell>
          <cell r="AC352">
            <v>0.1</v>
          </cell>
        </row>
        <row r="353">
          <cell r="Q353">
            <v>0</v>
          </cell>
          <cell r="Z353">
            <v>6.4000000000000001E-2</v>
          </cell>
          <cell r="AC353">
            <v>0.1</v>
          </cell>
        </row>
        <row r="354">
          <cell r="Q354">
            <v>0</v>
          </cell>
          <cell r="Z354">
            <v>6.4000000000000001E-2</v>
          </cell>
          <cell r="AC354">
            <v>0.1</v>
          </cell>
        </row>
        <row r="355">
          <cell r="Q355">
            <v>0</v>
          </cell>
          <cell r="Z355">
            <v>6.4000000000000001E-2</v>
          </cell>
          <cell r="AC355">
            <v>0.1</v>
          </cell>
        </row>
        <row r="356">
          <cell r="Q356">
            <v>0</v>
          </cell>
          <cell r="Z356">
            <v>6.4000000000000001E-2</v>
          </cell>
          <cell r="AC356">
            <v>0.1</v>
          </cell>
        </row>
        <row r="357">
          <cell r="Q357">
            <v>0</v>
          </cell>
          <cell r="Z357">
            <v>6.4000000000000001E-2</v>
          </cell>
          <cell r="AC357">
            <v>0.1</v>
          </cell>
        </row>
        <row r="358">
          <cell r="Q358">
            <v>0</v>
          </cell>
          <cell r="Z358">
            <v>6.4000000000000001E-2</v>
          </cell>
          <cell r="AC358">
            <v>0.1</v>
          </cell>
        </row>
        <row r="359">
          <cell r="Q359">
            <v>0</v>
          </cell>
          <cell r="Z359">
            <v>6.4000000000000001E-2</v>
          </cell>
          <cell r="AC359">
            <v>0.1</v>
          </cell>
        </row>
        <row r="360">
          <cell r="Q360">
            <v>0</v>
          </cell>
          <cell r="Z360">
            <v>6.4000000000000001E-2</v>
          </cell>
          <cell r="AC360">
            <v>0.1</v>
          </cell>
        </row>
        <row r="361">
          <cell r="Q361">
            <v>0</v>
          </cell>
          <cell r="Z361">
            <v>6.4000000000000001E-2</v>
          </cell>
          <cell r="AC361">
            <v>0.1</v>
          </cell>
        </row>
        <row r="362">
          <cell r="Q362">
            <v>0</v>
          </cell>
          <cell r="Z362">
            <v>6.4000000000000001E-2</v>
          </cell>
          <cell r="AC362">
            <v>0.1</v>
          </cell>
        </row>
        <row r="363">
          <cell r="Q363">
            <v>0</v>
          </cell>
          <cell r="Z363">
            <v>6.4000000000000001E-2</v>
          </cell>
          <cell r="AC363">
            <v>0.1</v>
          </cell>
        </row>
        <row r="364">
          <cell r="Q364">
            <v>0</v>
          </cell>
          <cell r="Z364">
            <v>6.4000000000000001E-2</v>
          </cell>
          <cell r="AC364">
            <v>0.1</v>
          </cell>
        </row>
        <row r="365">
          <cell r="Q365">
            <v>0</v>
          </cell>
          <cell r="Z365">
            <v>6.4000000000000001E-2</v>
          </cell>
          <cell r="AC365">
            <v>0.1</v>
          </cell>
        </row>
        <row r="366">
          <cell r="Q366">
            <v>0</v>
          </cell>
          <cell r="Z366">
            <v>6.4000000000000001E-2</v>
          </cell>
          <cell r="AC366">
            <v>0.1</v>
          </cell>
        </row>
        <row r="367">
          <cell r="Q367">
            <v>0</v>
          </cell>
          <cell r="Z367">
            <v>6.4000000000000001E-2</v>
          </cell>
          <cell r="AC367">
            <v>0.1</v>
          </cell>
        </row>
        <row r="368">
          <cell r="Q368">
            <v>0</v>
          </cell>
          <cell r="Z368">
            <v>6.4000000000000001E-2</v>
          </cell>
          <cell r="AC368">
            <v>0.1</v>
          </cell>
        </row>
        <row r="369">
          <cell r="Q369">
            <v>0</v>
          </cell>
          <cell r="Z369">
            <v>6.4000000000000001E-2</v>
          </cell>
          <cell r="AC369">
            <v>0.1</v>
          </cell>
        </row>
        <row r="370">
          <cell r="Q370">
            <v>0</v>
          </cell>
          <cell r="Z370">
            <v>6.4000000000000001E-2</v>
          </cell>
          <cell r="AC370">
            <v>0.1</v>
          </cell>
        </row>
        <row r="371">
          <cell r="Q371">
            <v>0</v>
          </cell>
          <cell r="Z371">
            <v>6.4000000000000001E-2</v>
          </cell>
          <cell r="AC371">
            <v>0.1</v>
          </cell>
        </row>
        <row r="372">
          <cell r="Q372">
            <v>0</v>
          </cell>
          <cell r="Z372">
            <v>6.4000000000000001E-2</v>
          </cell>
          <cell r="AC372">
            <v>0.1</v>
          </cell>
        </row>
        <row r="373">
          <cell r="Q373">
            <v>0</v>
          </cell>
          <cell r="Z373">
            <v>6.4000000000000001E-2</v>
          </cell>
          <cell r="AC373">
            <v>0.1</v>
          </cell>
        </row>
        <row r="374">
          <cell r="Q374">
            <v>0</v>
          </cell>
          <cell r="Z374">
            <v>6.4000000000000001E-2</v>
          </cell>
          <cell r="AC374">
            <v>0.1</v>
          </cell>
        </row>
        <row r="375">
          <cell r="Q375">
            <v>0</v>
          </cell>
          <cell r="Z375">
            <v>6.4000000000000001E-2</v>
          </cell>
          <cell r="AC375">
            <v>0.1</v>
          </cell>
        </row>
        <row r="376">
          <cell r="Q376">
            <v>0</v>
          </cell>
          <cell r="Z376">
            <v>6.4000000000000001E-2</v>
          </cell>
          <cell r="AC376">
            <v>0.1</v>
          </cell>
        </row>
        <row r="377">
          <cell r="Q377">
            <v>0</v>
          </cell>
          <cell r="Z377">
            <v>6.4000000000000001E-2</v>
          </cell>
          <cell r="AC377">
            <v>0.1</v>
          </cell>
        </row>
        <row r="378">
          <cell r="Q378">
            <v>0</v>
          </cell>
          <cell r="Z378">
            <v>6.4000000000000001E-2</v>
          </cell>
          <cell r="AC378">
            <v>0.1</v>
          </cell>
        </row>
        <row r="379">
          <cell r="Q379">
            <v>0</v>
          </cell>
          <cell r="Z379">
            <v>6.4000000000000001E-2</v>
          </cell>
          <cell r="AC379">
            <v>0.1</v>
          </cell>
        </row>
        <row r="380">
          <cell r="Q380">
            <v>0</v>
          </cell>
          <cell r="Z380">
            <v>6.4000000000000001E-2</v>
          </cell>
          <cell r="AC380">
            <v>0.1</v>
          </cell>
        </row>
        <row r="381">
          <cell r="Q381">
            <v>0</v>
          </cell>
          <cell r="Z381">
            <v>6.4000000000000001E-2</v>
          </cell>
          <cell r="AC381">
            <v>0.1</v>
          </cell>
        </row>
        <row r="382">
          <cell r="Q382">
            <v>0</v>
          </cell>
          <cell r="Z382">
            <v>6.4000000000000001E-2</v>
          </cell>
          <cell r="AC382">
            <v>0.1</v>
          </cell>
        </row>
        <row r="383">
          <cell r="Q383">
            <v>0</v>
          </cell>
          <cell r="Z383">
            <v>6.4000000000000001E-2</v>
          </cell>
          <cell r="AC383">
            <v>0.1</v>
          </cell>
        </row>
        <row r="384">
          <cell r="Q384">
            <v>0</v>
          </cell>
          <cell r="Z384">
            <v>6.4000000000000001E-2</v>
          </cell>
          <cell r="AC384">
            <v>0.1</v>
          </cell>
        </row>
        <row r="385">
          <cell r="Q385">
            <v>0</v>
          </cell>
          <cell r="Z385">
            <v>6.4000000000000001E-2</v>
          </cell>
          <cell r="AC385">
            <v>0.1</v>
          </cell>
        </row>
        <row r="386">
          <cell r="Q386">
            <v>0</v>
          </cell>
          <cell r="Z386">
            <v>6.4000000000000001E-2</v>
          </cell>
          <cell r="AC386">
            <v>0.1</v>
          </cell>
        </row>
        <row r="387">
          <cell r="Q387">
            <v>0</v>
          </cell>
          <cell r="Z387">
            <v>6.4000000000000001E-2</v>
          </cell>
          <cell r="AC387">
            <v>0.1</v>
          </cell>
        </row>
        <row r="388">
          <cell r="Q388">
            <v>0</v>
          </cell>
          <cell r="Z388">
            <v>6.4000000000000001E-2</v>
          </cell>
          <cell r="AC388">
            <v>0.1</v>
          </cell>
        </row>
        <row r="389">
          <cell r="Q389">
            <v>0</v>
          </cell>
          <cell r="Z389">
            <v>6.4000000000000001E-2</v>
          </cell>
          <cell r="AC389">
            <v>0.1</v>
          </cell>
        </row>
        <row r="390">
          <cell r="Q390">
            <v>0</v>
          </cell>
          <cell r="Z390">
            <v>6.4000000000000001E-2</v>
          </cell>
          <cell r="AC390">
            <v>0.1</v>
          </cell>
        </row>
        <row r="391">
          <cell r="Q391">
            <v>0</v>
          </cell>
          <cell r="Z391">
            <v>6.4000000000000001E-2</v>
          </cell>
          <cell r="AC391">
            <v>0.1</v>
          </cell>
        </row>
        <row r="392">
          <cell r="Q392">
            <v>0</v>
          </cell>
          <cell r="Z392">
            <v>6.4000000000000001E-2</v>
          </cell>
          <cell r="AC392">
            <v>0.1</v>
          </cell>
        </row>
        <row r="393">
          <cell r="Q393">
            <v>0</v>
          </cell>
          <cell r="Z393">
            <v>6.4000000000000001E-2</v>
          </cell>
          <cell r="AC393">
            <v>0.1</v>
          </cell>
        </row>
        <row r="394">
          <cell r="Q394">
            <v>0</v>
          </cell>
          <cell r="Z394">
            <v>6.4000000000000001E-2</v>
          </cell>
          <cell r="AC394">
            <v>0.1</v>
          </cell>
        </row>
        <row r="395">
          <cell r="Q395">
            <v>0</v>
          </cell>
          <cell r="Z395">
            <v>6.4000000000000001E-2</v>
          </cell>
          <cell r="AC395">
            <v>0.1</v>
          </cell>
        </row>
        <row r="396">
          <cell r="Q396">
            <v>0</v>
          </cell>
          <cell r="Z396">
            <v>6.4000000000000001E-2</v>
          </cell>
          <cell r="AC396">
            <v>0.1</v>
          </cell>
        </row>
        <row r="397">
          <cell r="Q397">
            <v>0</v>
          </cell>
          <cell r="Z397">
            <v>6.4000000000000001E-2</v>
          </cell>
          <cell r="AC397">
            <v>0.1</v>
          </cell>
        </row>
        <row r="398">
          <cell r="Q398">
            <v>0</v>
          </cell>
          <cell r="Z398">
            <v>6.4000000000000001E-2</v>
          </cell>
          <cell r="AC398">
            <v>0.1</v>
          </cell>
        </row>
        <row r="399">
          <cell r="Q399">
            <v>0</v>
          </cell>
          <cell r="Z399">
            <v>6.4000000000000001E-2</v>
          </cell>
          <cell r="AC399">
            <v>0.1</v>
          </cell>
        </row>
        <row r="400">
          <cell r="Q400">
            <v>0</v>
          </cell>
          <cell r="Z400">
            <v>6.4000000000000001E-2</v>
          </cell>
          <cell r="AC400">
            <v>0.1</v>
          </cell>
        </row>
        <row r="401">
          <cell r="Q401">
            <v>0</v>
          </cell>
          <cell r="Z401">
            <v>6.4000000000000001E-2</v>
          </cell>
          <cell r="AC401">
            <v>0.1</v>
          </cell>
        </row>
        <row r="402">
          <cell r="Q402">
            <v>0</v>
          </cell>
          <cell r="Z402">
            <v>6.4000000000000001E-2</v>
          </cell>
          <cell r="AC402">
            <v>0.1</v>
          </cell>
        </row>
        <row r="403">
          <cell r="Q403">
            <v>0</v>
          </cell>
          <cell r="Z403">
            <v>6.4000000000000001E-2</v>
          </cell>
          <cell r="AC403">
            <v>0.1</v>
          </cell>
        </row>
        <row r="404">
          <cell r="Q404">
            <v>0</v>
          </cell>
          <cell r="Z404">
            <v>6.4000000000000001E-2</v>
          </cell>
          <cell r="AC404">
            <v>0.1</v>
          </cell>
        </row>
        <row r="405">
          <cell r="Q405">
            <v>0</v>
          </cell>
          <cell r="Z405">
            <v>6.4000000000000001E-2</v>
          </cell>
          <cell r="AC405">
            <v>0.1</v>
          </cell>
        </row>
        <row r="406">
          <cell r="Q406">
            <v>0</v>
          </cell>
          <cell r="Z406">
            <v>6.4000000000000001E-2</v>
          </cell>
          <cell r="AC406">
            <v>0.1</v>
          </cell>
        </row>
        <row r="407">
          <cell r="Q407">
            <v>0</v>
          </cell>
          <cell r="Z407">
            <v>6.4000000000000001E-2</v>
          </cell>
          <cell r="AC407">
            <v>0.1</v>
          </cell>
        </row>
        <row r="408">
          <cell r="Q408">
            <v>0</v>
          </cell>
          <cell r="Z408">
            <v>6.4000000000000001E-2</v>
          </cell>
          <cell r="AC408">
            <v>0.1</v>
          </cell>
        </row>
        <row r="409">
          <cell r="Q409">
            <v>0</v>
          </cell>
          <cell r="Z409">
            <v>6.4000000000000001E-2</v>
          </cell>
          <cell r="AC409">
            <v>0.1</v>
          </cell>
        </row>
        <row r="410">
          <cell r="Q410">
            <v>0</v>
          </cell>
          <cell r="Z410">
            <v>6.4000000000000001E-2</v>
          </cell>
          <cell r="AC410">
            <v>0.1</v>
          </cell>
        </row>
        <row r="411">
          <cell r="Q411">
            <v>0</v>
          </cell>
          <cell r="Z411">
            <v>6.4000000000000001E-2</v>
          </cell>
          <cell r="AC411">
            <v>0.1</v>
          </cell>
        </row>
        <row r="412">
          <cell r="Q412">
            <v>0</v>
          </cell>
          <cell r="Z412">
            <v>6.4000000000000001E-2</v>
          </cell>
          <cell r="AC412">
            <v>0.1</v>
          </cell>
        </row>
        <row r="413">
          <cell r="Q413">
            <v>0</v>
          </cell>
          <cell r="Z413">
            <v>6.4000000000000001E-2</v>
          </cell>
          <cell r="AC413">
            <v>0.1</v>
          </cell>
        </row>
        <row r="414">
          <cell r="Q414">
            <v>0</v>
          </cell>
          <cell r="Z414">
            <v>6.4000000000000001E-2</v>
          </cell>
          <cell r="AC414">
            <v>0.1</v>
          </cell>
        </row>
        <row r="415">
          <cell r="Q415">
            <v>0</v>
          </cell>
          <cell r="Z415">
            <v>6.4000000000000001E-2</v>
          </cell>
          <cell r="AC415">
            <v>0.1</v>
          </cell>
        </row>
        <row r="416">
          <cell r="Q416">
            <v>0</v>
          </cell>
          <cell r="Z416">
            <v>6.4000000000000001E-2</v>
          </cell>
          <cell r="AC416">
            <v>0.1</v>
          </cell>
        </row>
        <row r="417">
          <cell r="Q417">
            <v>0</v>
          </cell>
          <cell r="Z417">
            <v>6.4000000000000001E-2</v>
          </cell>
          <cell r="AC417">
            <v>0.1</v>
          </cell>
        </row>
        <row r="418">
          <cell r="Q418">
            <v>0</v>
          </cell>
          <cell r="Z418">
            <v>6.4000000000000001E-2</v>
          </cell>
          <cell r="AC418">
            <v>0.1</v>
          </cell>
        </row>
        <row r="419">
          <cell r="Q419">
            <v>0</v>
          </cell>
          <cell r="Z419">
            <v>6.4000000000000001E-2</v>
          </cell>
          <cell r="AC419">
            <v>0.1</v>
          </cell>
        </row>
        <row r="420">
          <cell r="Q420">
            <v>0</v>
          </cell>
          <cell r="Z420">
            <v>6.4000000000000001E-2</v>
          </cell>
          <cell r="AC420">
            <v>0.1</v>
          </cell>
        </row>
        <row r="421">
          <cell r="Q421">
            <v>0</v>
          </cell>
          <cell r="Z421">
            <v>6.4000000000000001E-2</v>
          </cell>
          <cell r="AC421">
            <v>0.1</v>
          </cell>
        </row>
        <row r="422">
          <cell r="Q422">
            <v>0</v>
          </cell>
          <cell r="Z422">
            <v>6.4000000000000001E-2</v>
          </cell>
          <cell r="AC422">
            <v>0.1</v>
          </cell>
        </row>
        <row r="423">
          <cell r="Q423">
            <v>0</v>
          </cell>
          <cell r="Z423">
            <v>6.4000000000000001E-2</v>
          </cell>
          <cell r="AC423">
            <v>0.1</v>
          </cell>
        </row>
        <row r="424">
          <cell r="Q424">
            <v>0</v>
          </cell>
          <cell r="Z424">
            <v>6.4000000000000001E-2</v>
          </cell>
          <cell r="AC424">
            <v>0.1</v>
          </cell>
        </row>
        <row r="425">
          <cell r="Q425">
            <v>0</v>
          </cell>
          <cell r="Z425">
            <v>6.4000000000000001E-2</v>
          </cell>
          <cell r="AC425">
            <v>0.1</v>
          </cell>
        </row>
        <row r="426">
          <cell r="Q426">
            <v>0</v>
          </cell>
          <cell r="Z426">
            <v>6.4000000000000001E-2</v>
          </cell>
          <cell r="AC426">
            <v>0.1</v>
          </cell>
        </row>
        <row r="427">
          <cell r="Q427">
            <v>0</v>
          </cell>
          <cell r="Z427">
            <v>6.4000000000000001E-2</v>
          </cell>
          <cell r="AC427">
            <v>0.1</v>
          </cell>
        </row>
        <row r="428">
          <cell r="Q428">
            <v>0</v>
          </cell>
          <cell r="Z428">
            <v>6.4000000000000001E-2</v>
          </cell>
          <cell r="AC428">
            <v>0.1</v>
          </cell>
        </row>
        <row r="429">
          <cell r="Q429">
            <v>0</v>
          </cell>
          <cell r="Z429">
            <v>6.4000000000000001E-2</v>
          </cell>
          <cell r="AC429">
            <v>0.1</v>
          </cell>
        </row>
        <row r="430">
          <cell r="Q430">
            <v>0</v>
          </cell>
          <cell r="Z430">
            <v>6.4000000000000001E-2</v>
          </cell>
          <cell r="AC430">
            <v>0.1</v>
          </cell>
        </row>
        <row r="431">
          <cell r="Q431">
            <v>0</v>
          </cell>
          <cell r="Z431">
            <v>6.4000000000000001E-2</v>
          </cell>
          <cell r="AC431">
            <v>0.1</v>
          </cell>
        </row>
        <row r="432">
          <cell r="Q432">
            <v>0</v>
          </cell>
          <cell r="Z432">
            <v>6.4000000000000001E-2</v>
          </cell>
          <cell r="AC432">
            <v>0.1</v>
          </cell>
        </row>
        <row r="433">
          <cell r="Q433">
            <v>0</v>
          </cell>
          <cell r="Z433">
            <v>6.4000000000000001E-2</v>
          </cell>
          <cell r="AC433">
            <v>0.1</v>
          </cell>
        </row>
        <row r="434">
          <cell r="Q434">
            <v>0</v>
          </cell>
          <cell r="Z434">
            <v>6.4000000000000001E-2</v>
          </cell>
          <cell r="AC434">
            <v>0.1</v>
          </cell>
        </row>
        <row r="435">
          <cell r="Q435">
            <v>0</v>
          </cell>
          <cell r="Z435">
            <v>6.4000000000000001E-2</v>
          </cell>
          <cell r="AC435">
            <v>0.1</v>
          </cell>
        </row>
        <row r="436">
          <cell r="Q436">
            <v>0</v>
          </cell>
          <cell r="Z436">
            <v>6.4000000000000001E-2</v>
          </cell>
          <cell r="AC436">
            <v>0.1</v>
          </cell>
        </row>
        <row r="437">
          <cell r="Q437">
            <v>0</v>
          </cell>
          <cell r="Z437">
            <v>6.4000000000000001E-2</v>
          </cell>
          <cell r="AC437">
            <v>0.1</v>
          </cell>
        </row>
        <row r="438">
          <cell r="Q438">
            <v>0</v>
          </cell>
          <cell r="Z438">
            <v>6.4000000000000001E-2</v>
          </cell>
          <cell r="AC438">
            <v>0.1</v>
          </cell>
        </row>
        <row r="439">
          <cell r="Q439">
            <v>0</v>
          </cell>
          <cell r="Z439">
            <v>6.4000000000000001E-2</v>
          </cell>
          <cell r="AC439">
            <v>0.1</v>
          </cell>
        </row>
        <row r="440">
          <cell r="Q440">
            <v>0</v>
          </cell>
          <cell r="Z440">
            <v>6.4000000000000001E-2</v>
          </cell>
          <cell r="AC440">
            <v>0.1</v>
          </cell>
        </row>
        <row r="441">
          <cell r="Q441">
            <v>0</v>
          </cell>
          <cell r="Z441">
            <v>6.4000000000000001E-2</v>
          </cell>
          <cell r="AC441">
            <v>0.1</v>
          </cell>
        </row>
        <row r="442">
          <cell r="Q442">
            <v>0</v>
          </cell>
          <cell r="Z442">
            <v>6.4000000000000001E-2</v>
          </cell>
          <cell r="AC442">
            <v>0.1</v>
          </cell>
        </row>
        <row r="448">
          <cell r="Q448">
            <v>0</v>
          </cell>
          <cell r="Z448">
            <v>0.11200000000000002</v>
          </cell>
          <cell r="AC448">
            <v>0.11</v>
          </cell>
        </row>
        <row r="449">
          <cell r="Q449">
            <v>0</v>
          </cell>
          <cell r="Z449">
            <v>0.11200000000000002</v>
          </cell>
          <cell r="AC449">
            <v>0.11</v>
          </cell>
        </row>
        <row r="450">
          <cell r="Q450">
            <v>0</v>
          </cell>
          <cell r="Z450">
            <v>0.11200000000000002</v>
          </cell>
          <cell r="AC450">
            <v>0.11</v>
          </cell>
        </row>
        <row r="451">
          <cell r="Q451">
            <v>0</v>
          </cell>
          <cell r="Z451">
            <v>0.11200000000000002</v>
          </cell>
          <cell r="AC451">
            <v>0.11</v>
          </cell>
        </row>
        <row r="452">
          <cell r="Q452">
            <v>0</v>
          </cell>
          <cell r="Z452">
            <v>0.11200000000000002</v>
          </cell>
          <cell r="AC452">
            <v>0.11</v>
          </cell>
        </row>
        <row r="453">
          <cell r="Q453">
            <v>0</v>
          </cell>
          <cell r="Z453">
            <v>0.11200000000000002</v>
          </cell>
          <cell r="AC453">
            <v>0.11</v>
          </cell>
        </row>
        <row r="454">
          <cell r="Q454">
            <v>0</v>
          </cell>
          <cell r="Z454">
            <v>0.11200000000000002</v>
          </cell>
          <cell r="AC454">
            <v>0.11</v>
          </cell>
        </row>
        <row r="455">
          <cell r="Q455">
            <v>0</v>
          </cell>
          <cell r="Z455">
            <v>0.11200000000000002</v>
          </cell>
          <cell r="AC455">
            <v>0.11</v>
          </cell>
        </row>
        <row r="456">
          <cell r="Q456">
            <v>0</v>
          </cell>
          <cell r="Z456">
            <v>0.11200000000000002</v>
          </cell>
          <cell r="AC456">
            <v>0.11</v>
          </cell>
        </row>
        <row r="457">
          <cell r="Q457">
            <v>0</v>
          </cell>
          <cell r="Z457">
            <v>0.11200000000000002</v>
          </cell>
          <cell r="AC457">
            <v>0.11</v>
          </cell>
        </row>
        <row r="458">
          <cell r="Q458">
            <v>0</v>
          </cell>
          <cell r="Z458">
            <v>0.11200000000000002</v>
          </cell>
          <cell r="AC458">
            <v>0.11</v>
          </cell>
        </row>
        <row r="459">
          <cell r="Q459">
            <v>0</v>
          </cell>
          <cell r="Z459">
            <v>0.11200000000000002</v>
          </cell>
          <cell r="AC459">
            <v>0.11</v>
          </cell>
        </row>
        <row r="460">
          <cell r="Q460">
            <v>0</v>
          </cell>
          <cell r="Z460">
            <v>0.11200000000000002</v>
          </cell>
          <cell r="AC460">
            <v>0.11</v>
          </cell>
        </row>
        <row r="461">
          <cell r="Q461">
            <v>0</v>
          </cell>
          <cell r="Z461">
            <v>0.11200000000000002</v>
          </cell>
          <cell r="AC461">
            <v>0.11</v>
          </cell>
        </row>
        <row r="462">
          <cell r="Q462">
            <v>0</v>
          </cell>
          <cell r="Z462">
            <v>0.11200000000000002</v>
          </cell>
          <cell r="AC462">
            <v>0.11</v>
          </cell>
        </row>
        <row r="463">
          <cell r="Q463">
            <v>0</v>
          </cell>
          <cell r="Z463">
            <v>0.11200000000000002</v>
          </cell>
          <cell r="AC463">
            <v>0.11</v>
          </cell>
        </row>
        <row r="464">
          <cell r="Q464">
            <v>0</v>
          </cell>
          <cell r="Z464">
            <v>0.11200000000000002</v>
          </cell>
          <cell r="AC464">
            <v>0.11</v>
          </cell>
        </row>
        <row r="465">
          <cell r="Q465">
            <v>0</v>
          </cell>
          <cell r="Z465">
            <v>0.11200000000000002</v>
          </cell>
          <cell r="AC465">
            <v>0.11</v>
          </cell>
        </row>
        <row r="466">
          <cell r="Q466">
            <v>0</v>
          </cell>
          <cell r="Z466">
            <v>0.11200000000000002</v>
          </cell>
          <cell r="AC466">
            <v>0.11</v>
          </cell>
        </row>
        <row r="467">
          <cell r="Q467">
            <v>0</v>
          </cell>
          <cell r="Z467">
            <v>0.11200000000000002</v>
          </cell>
          <cell r="AC467">
            <v>0.11</v>
          </cell>
        </row>
        <row r="468">
          <cell r="Q468">
            <v>0</v>
          </cell>
          <cell r="Z468">
            <v>0.11200000000000002</v>
          </cell>
          <cell r="AC468">
            <v>0.11</v>
          </cell>
        </row>
        <row r="469">
          <cell r="Q469">
            <v>0</v>
          </cell>
          <cell r="Z469">
            <v>0.11200000000000002</v>
          </cell>
          <cell r="AC469">
            <v>0.11</v>
          </cell>
        </row>
        <row r="470">
          <cell r="Q470">
            <v>0</v>
          </cell>
          <cell r="Z470">
            <v>0.11200000000000002</v>
          </cell>
          <cell r="AC470">
            <v>0.11</v>
          </cell>
        </row>
        <row r="471">
          <cell r="Q471">
            <v>0</v>
          </cell>
          <cell r="Z471">
            <v>0.11200000000000002</v>
          </cell>
          <cell r="AC471">
            <v>0.11</v>
          </cell>
        </row>
        <row r="472">
          <cell r="Q472">
            <v>0</v>
          </cell>
          <cell r="Z472">
            <v>0.11200000000000002</v>
          </cell>
          <cell r="AC472">
            <v>0.11</v>
          </cell>
        </row>
        <row r="473">
          <cell r="Q473">
            <v>0</v>
          </cell>
          <cell r="Z473">
            <v>0.11200000000000002</v>
          </cell>
          <cell r="AC473">
            <v>0.11</v>
          </cell>
        </row>
        <row r="474">
          <cell r="Q474">
            <v>0</v>
          </cell>
          <cell r="Z474">
            <v>0.11200000000000002</v>
          </cell>
          <cell r="AC474">
            <v>0.11</v>
          </cell>
        </row>
        <row r="475">
          <cell r="Q475">
            <v>0</v>
          </cell>
          <cell r="Z475">
            <v>0.11200000000000002</v>
          </cell>
          <cell r="AC475">
            <v>0.11</v>
          </cell>
        </row>
        <row r="476">
          <cell r="Q476">
            <v>0</v>
          </cell>
          <cell r="Z476">
            <v>0.11200000000000002</v>
          </cell>
          <cell r="AC476">
            <v>0.11</v>
          </cell>
        </row>
        <row r="477">
          <cell r="Q477">
            <v>0</v>
          </cell>
          <cell r="Z477">
            <v>0.11200000000000002</v>
          </cell>
          <cell r="AC477">
            <v>0.11</v>
          </cell>
        </row>
        <row r="478">
          <cell r="Q478">
            <v>0</v>
          </cell>
          <cell r="Z478">
            <v>0.11200000000000002</v>
          </cell>
          <cell r="AC478">
            <v>0.11</v>
          </cell>
        </row>
        <row r="479">
          <cell r="Q479">
            <v>0</v>
          </cell>
          <cell r="Z479">
            <v>0.11200000000000002</v>
          </cell>
          <cell r="AC479">
            <v>0.11</v>
          </cell>
        </row>
        <row r="480">
          <cell r="Q480">
            <v>0</v>
          </cell>
          <cell r="Z480">
            <v>0.11200000000000002</v>
          </cell>
          <cell r="AC480">
            <v>0.11</v>
          </cell>
        </row>
        <row r="481">
          <cell r="Q481">
            <v>0</v>
          </cell>
          <cell r="Z481">
            <v>0.11200000000000002</v>
          </cell>
          <cell r="AC481">
            <v>0.11</v>
          </cell>
        </row>
        <row r="482">
          <cell r="Q482">
            <v>0</v>
          </cell>
          <cell r="Z482">
            <v>0.11200000000000002</v>
          </cell>
          <cell r="AC482">
            <v>0.11</v>
          </cell>
        </row>
        <row r="483">
          <cell r="Q483">
            <v>0</v>
          </cell>
          <cell r="Z483">
            <v>0.11200000000000002</v>
          </cell>
          <cell r="AC483">
            <v>0.11</v>
          </cell>
        </row>
        <row r="484">
          <cell r="Q484">
            <v>0</v>
          </cell>
          <cell r="Z484">
            <v>0.11200000000000002</v>
          </cell>
          <cell r="AC484">
            <v>0.11</v>
          </cell>
        </row>
        <row r="485">
          <cell r="Q485">
            <v>0</v>
          </cell>
          <cell r="Z485">
            <v>0.11200000000000002</v>
          </cell>
          <cell r="AC485">
            <v>0.11</v>
          </cell>
        </row>
        <row r="486">
          <cell r="Q486">
            <v>0</v>
          </cell>
          <cell r="Z486">
            <v>0.11200000000000002</v>
          </cell>
          <cell r="AC486">
            <v>0.11</v>
          </cell>
        </row>
        <row r="487">
          <cell r="Q487">
            <v>0</v>
          </cell>
          <cell r="Z487">
            <v>0.11200000000000002</v>
          </cell>
          <cell r="AC487">
            <v>0.11</v>
          </cell>
        </row>
        <row r="488">
          <cell r="Q488">
            <v>0</v>
          </cell>
          <cell r="Z488">
            <v>0.11200000000000002</v>
          </cell>
          <cell r="AC488">
            <v>0.11</v>
          </cell>
        </row>
        <row r="489">
          <cell r="Q489">
            <v>0</v>
          </cell>
          <cell r="Z489">
            <v>0.11200000000000002</v>
          </cell>
          <cell r="AC489">
            <v>0.11</v>
          </cell>
        </row>
        <row r="490">
          <cell r="Q490">
            <v>0</v>
          </cell>
          <cell r="Z490">
            <v>0.11200000000000002</v>
          </cell>
          <cell r="AC490">
            <v>0.11</v>
          </cell>
        </row>
        <row r="491">
          <cell r="Q491">
            <v>0</v>
          </cell>
          <cell r="Z491">
            <v>0.11200000000000002</v>
          </cell>
          <cell r="AC491">
            <v>0.11</v>
          </cell>
        </row>
        <row r="492">
          <cell r="Q492">
            <v>0</v>
          </cell>
          <cell r="Z492">
            <v>0.11200000000000002</v>
          </cell>
          <cell r="AC492">
            <v>0.11</v>
          </cell>
        </row>
        <row r="493">
          <cell r="Q493">
            <v>0</v>
          </cell>
          <cell r="Z493">
            <v>0.11200000000000002</v>
          </cell>
          <cell r="AC493">
            <v>0.11</v>
          </cell>
        </row>
        <row r="494">
          <cell r="Q494">
            <v>0</v>
          </cell>
          <cell r="Z494">
            <v>0.11200000000000002</v>
          </cell>
          <cell r="AC494">
            <v>0.11</v>
          </cell>
        </row>
        <row r="495">
          <cell r="Q495">
            <v>0</v>
          </cell>
          <cell r="Z495">
            <v>0.11200000000000002</v>
          </cell>
          <cell r="AC495">
            <v>0.11</v>
          </cell>
        </row>
        <row r="496">
          <cell r="Q496">
            <v>0</v>
          </cell>
          <cell r="Z496">
            <v>0.11200000000000002</v>
          </cell>
          <cell r="AC496">
            <v>0.11</v>
          </cell>
        </row>
        <row r="497">
          <cell r="Q497">
            <v>0</v>
          </cell>
          <cell r="Z497">
            <v>0.11200000000000002</v>
          </cell>
          <cell r="AC497">
            <v>0.11</v>
          </cell>
        </row>
        <row r="498">
          <cell r="Q498">
            <v>0</v>
          </cell>
          <cell r="Z498">
            <v>0.11200000000000002</v>
          </cell>
          <cell r="AC498">
            <v>0.11</v>
          </cell>
        </row>
        <row r="499">
          <cell r="Q499">
            <v>0</v>
          </cell>
          <cell r="Z499">
            <v>0.11200000000000002</v>
          </cell>
          <cell r="AC499">
            <v>0.11</v>
          </cell>
        </row>
        <row r="500">
          <cell r="Q500">
            <v>0</v>
          </cell>
          <cell r="Z500">
            <v>0.11200000000000002</v>
          </cell>
          <cell r="AC500">
            <v>0.11</v>
          </cell>
        </row>
        <row r="501">
          <cell r="Q501">
            <v>0</v>
          </cell>
          <cell r="Z501">
            <v>0.11200000000000002</v>
          </cell>
          <cell r="AC501">
            <v>0.11</v>
          </cell>
        </row>
        <row r="502">
          <cell r="Q502">
            <v>0</v>
          </cell>
          <cell r="Z502">
            <v>0.11200000000000002</v>
          </cell>
          <cell r="AC502">
            <v>0.11</v>
          </cell>
        </row>
        <row r="503">
          <cell r="Q503">
            <v>0</v>
          </cell>
          <cell r="Z503">
            <v>0.11200000000000002</v>
          </cell>
          <cell r="AC503">
            <v>0.11</v>
          </cell>
        </row>
        <row r="504">
          <cell r="Q504">
            <v>0</v>
          </cell>
          <cell r="Z504">
            <v>0.11200000000000002</v>
          </cell>
          <cell r="AC504">
            <v>0.11</v>
          </cell>
        </row>
        <row r="505">
          <cell r="Q505">
            <v>0</v>
          </cell>
          <cell r="Z505">
            <v>0.11200000000000002</v>
          </cell>
          <cell r="AC505">
            <v>0.11</v>
          </cell>
        </row>
        <row r="506">
          <cell r="Q506">
            <v>0</v>
          </cell>
          <cell r="Z506">
            <v>0.11200000000000002</v>
          </cell>
          <cell r="AC506">
            <v>0.11</v>
          </cell>
        </row>
        <row r="507">
          <cell r="Q507">
            <v>0</v>
          </cell>
          <cell r="Z507">
            <v>0.11200000000000002</v>
          </cell>
          <cell r="AC507">
            <v>0.11</v>
          </cell>
        </row>
        <row r="508">
          <cell r="Q508">
            <v>0</v>
          </cell>
          <cell r="Z508">
            <v>0.11200000000000002</v>
          </cell>
          <cell r="AC508">
            <v>0.11</v>
          </cell>
        </row>
        <row r="509">
          <cell r="Q509">
            <v>0</v>
          </cell>
          <cell r="Z509">
            <v>0.11200000000000002</v>
          </cell>
          <cell r="AC509">
            <v>0.11</v>
          </cell>
        </row>
        <row r="510">
          <cell r="Q510">
            <v>0</v>
          </cell>
          <cell r="Z510">
            <v>0.11200000000000002</v>
          </cell>
          <cell r="AC510">
            <v>0.11</v>
          </cell>
        </row>
        <row r="511">
          <cell r="Q511">
            <v>0</v>
          </cell>
          <cell r="Z511">
            <v>0.11200000000000002</v>
          </cell>
          <cell r="AC511">
            <v>0.11</v>
          </cell>
        </row>
        <row r="512">
          <cell r="Q512">
            <v>0</v>
          </cell>
          <cell r="Z512">
            <v>0.11200000000000002</v>
          </cell>
          <cell r="AC512">
            <v>0.11</v>
          </cell>
        </row>
        <row r="513">
          <cell r="Q513">
            <v>0</v>
          </cell>
          <cell r="Z513">
            <v>0.11200000000000002</v>
          </cell>
          <cell r="AC513">
            <v>0.11</v>
          </cell>
        </row>
        <row r="514">
          <cell r="Q514">
            <v>0</v>
          </cell>
          <cell r="Z514">
            <v>0.11200000000000002</v>
          </cell>
          <cell r="AC514">
            <v>0.11</v>
          </cell>
        </row>
        <row r="515">
          <cell r="Q515">
            <v>0</v>
          </cell>
          <cell r="Z515">
            <v>0.11200000000000002</v>
          </cell>
          <cell r="AC515">
            <v>0.11</v>
          </cell>
        </row>
        <row r="516">
          <cell r="Q516">
            <v>0</v>
          </cell>
          <cell r="Z516">
            <v>0.11200000000000002</v>
          </cell>
          <cell r="AC516">
            <v>0.11</v>
          </cell>
        </row>
        <row r="517">
          <cell r="Q517">
            <v>0</v>
          </cell>
          <cell r="Z517">
            <v>0.11200000000000002</v>
          </cell>
          <cell r="AC517">
            <v>0.11</v>
          </cell>
        </row>
        <row r="518">
          <cell r="Q518">
            <v>0</v>
          </cell>
          <cell r="Z518">
            <v>0.11200000000000002</v>
          </cell>
          <cell r="AC518">
            <v>0.11</v>
          </cell>
        </row>
        <row r="519">
          <cell r="Q519">
            <v>0</v>
          </cell>
          <cell r="Z519">
            <v>0.11200000000000002</v>
          </cell>
          <cell r="AC519">
            <v>0.11</v>
          </cell>
        </row>
        <row r="520">
          <cell r="Q520">
            <v>0</v>
          </cell>
          <cell r="Z520">
            <v>0.11200000000000002</v>
          </cell>
          <cell r="AC520">
            <v>0.11</v>
          </cell>
        </row>
        <row r="521">
          <cell r="Q521">
            <v>0</v>
          </cell>
          <cell r="Z521">
            <v>0.11200000000000002</v>
          </cell>
          <cell r="AC521">
            <v>0.11</v>
          </cell>
        </row>
        <row r="522">
          <cell r="Q522">
            <v>0</v>
          </cell>
          <cell r="Z522">
            <v>0.11200000000000002</v>
          </cell>
          <cell r="AC522">
            <v>0.11</v>
          </cell>
        </row>
        <row r="523">
          <cell r="Q523">
            <v>0</v>
          </cell>
          <cell r="Z523">
            <v>0.11200000000000002</v>
          </cell>
          <cell r="AC523">
            <v>0.11</v>
          </cell>
        </row>
        <row r="524">
          <cell r="Q524">
            <v>0</v>
          </cell>
          <cell r="Z524">
            <v>0.11200000000000002</v>
          </cell>
          <cell r="AC524">
            <v>0.11</v>
          </cell>
        </row>
        <row r="525">
          <cell r="Q525">
            <v>0</v>
          </cell>
          <cell r="Z525">
            <v>0.11200000000000002</v>
          </cell>
          <cell r="AC525">
            <v>0.11</v>
          </cell>
        </row>
        <row r="526">
          <cell r="Q526">
            <v>0</v>
          </cell>
          <cell r="Z526">
            <v>0.11200000000000002</v>
          </cell>
          <cell r="AC526">
            <v>0.11</v>
          </cell>
        </row>
        <row r="527">
          <cell r="Q527">
            <v>0</v>
          </cell>
          <cell r="Z527">
            <v>0.11200000000000002</v>
          </cell>
          <cell r="AC527">
            <v>0.11</v>
          </cell>
        </row>
        <row r="528">
          <cell r="Q528">
            <v>0</v>
          </cell>
          <cell r="Z528">
            <v>0.11200000000000002</v>
          </cell>
          <cell r="AC528">
            <v>0.11</v>
          </cell>
        </row>
        <row r="529">
          <cell r="Q529">
            <v>0</v>
          </cell>
          <cell r="Z529">
            <v>0.11200000000000002</v>
          </cell>
          <cell r="AC529">
            <v>0.11</v>
          </cell>
        </row>
        <row r="530">
          <cell r="Q530">
            <v>0</v>
          </cell>
          <cell r="Z530">
            <v>0.11200000000000002</v>
          </cell>
          <cell r="AC530">
            <v>0.11</v>
          </cell>
        </row>
        <row r="531">
          <cell r="Q531">
            <v>0</v>
          </cell>
          <cell r="Z531">
            <v>0.11200000000000002</v>
          </cell>
          <cell r="AC531">
            <v>0.11</v>
          </cell>
        </row>
        <row r="532">
          <cell r="Q532">
            <v>0</v>
          </cell>
          <cell r="Z532">
            <v>0.11200000000000002</v>
          </cell>
          <cell r="AC532">
            <v>0.11</v>
          </cell>
        </row>
        <row r="533">
          <cell r="Q533">
            <v>0</v>
          </cell>
          <cell r="Z533">
            <v>0.11200000000000002</v>
          </cell>
          <cell r="AC533">
            <v>0.11</v>
          </cell>
        </row>
        <row r="534">
          <cell r="Q534">
            <v>0</v>
          </cell>
          <cell r="Z534">
            <v>0.11200000000000002</v>
          </cell>
          <cell r="AC534">
            <v>0.11</v>
          </cell>
        </row>
        <row r="535">
          <cell r="Q535">
            <v>0</v>
          </cell>
          <cell r="Z535">
            <v>0.11200000000000002</v>
          </cell>
          <cell r="AC535">
            <v>0.11</v>
          </cell>
        </row>
        <row r="536">
          <cell r="Q536">
            <v>0</v>
          </cell>
          <cell r="Z536">
            <v>0.11200000000000002</v>
          </cell>
          <cell r="AC536">
            <v>0.11</v>
          </cell>
        </row>
        <row r="537">
          <cell r="Q537">
            <v>0</v>
          </cell>
          <cell r="Z537">
            <v>0.11200000000000002</v>
          </cell>
          <cell r="AC537">
            <v>0.11</v>
          </cell>
        </row>
        <row r="538">
          <cell r="Q538">
            <v>0</v>
          </cell>
          <cell r="Z538">
            <v>0.11200000000000002</v>
          </cell>
          <cell r="AC538">
            <v>0.11</v>
          </cell>
        </row>
        <row r="539">
          <cell r="Q539">
            <v>0</v>
          </cell>
          <cell r="Z539">
            <v>0.11200000000000002</v>
          </cell>
          <cell r="AC539">
            <v>0.11</v>
          </cell>
        </row>
        <row r="540">
          <cell r="Q540">
            <v>0</v>
          </cell>
          <cell r="Z540">
            <v>0.11200000000000002</v>
          </cell>
          <cell r="AC540">
            <v>0.11</v>
          </cell>
        </row>
        <row r="541">
          <cell r="Q541">
            <v>0</v>
          </cell>
          <cell r="Z541">
            <v>0.11200000000000002</v>
          </cell>
          <cell r="AC541">
            <v>0.11</v>
          </cell>
        </row>
        <row r="542">
          <cell r="Q542">
            <v>0</v>
          </cell>
          <cell r="Z542">
            <v>0.11200000000000002</v>
          </cell>
          <cell r="AC542">
            <v>0.11</v>
          </cell>
        </row>
        <row r="543">
          <cell r="Q543">
            <v>0</v>
          </cell>
          <cell r="Z543">
            <v>0.11200000000000002</v>
          </cell>
          <cell r="AC543">
            <v>0.11</v>
          </cell>
        </row>
        <row r="544">
          <cell r="Q544">
            <v>0</v>
          </cell>
          <cell r="Z544">
            <v>0.11200000000000002</v>
          </cell>
          <cell r="AC544">
            <v>0.11</v>
          </cell>
        </row>
        <row r="545">
          <cell r="Q545">
            <v>0</v>
          </cell>
          <cell r="Z545">
            <v>0.11200000000000002</v>
          </cell>
          <cell r="AC545">
            <v>0.11</v>
          </cell>
        </row>
        <row r="546">
          <cell r="Q546">
            <v>0</v>
          </cell>
          <cell r="Z546">
            <v>0.11200000000000002</v>
          </cell>
          <cell r="AC546">
            <v>0.11</v>
          </cell>
        </row>
        <row r="547">
          <cell r="Q547">
            <v>0</v>
          </cell>
          <cell r="Z547">
            <v>0.11200000000000002</v>
          </cell>
          <cell r="AC547">
            <v>0.11</v>
          </cell>
        </row>
        <row r="553">
          <cell r="Q553">
            <v>0</v>
          </cell>
          <cell r="Z553">
            <v>0.12</v>
          </cell>
          <cell r="AC553">
            <v>0.19</v>
          </cell>
        </row>
        <row r="554">
          <cell r="Q554">
            <v>0</v>
          </cell>
          <cell r="Z554">
            <v>0.12</v>
          </cell>
          <cell r="AC554">
            <v>0.19</v>
          </cell>
        </row>
        <row r="555">
          <cell r="Q555">
            <v>0</v>
          </cell>
          <cell r="Z555">
            <v>0.12</v>
          </cell>
          <cell r="AC555">
            <v>0.19</v>
          </cell>
        </row>
        <row r="556">
          <cell r="Q556">
            <v>0</v>
          </cell>
          <cell r="Z556">
            <v>0.12</v>
          </cell>
          <cell r="AC556">
            <v>0.19</v>
          </cell>
        </row>
        <row r="557">
          <cell r="Q557">
            <v>0</v>
          </cell>
          <cell r="Z557">
            <v>0.12</v>
          </cell>
          <cell r="AC557">
            <v>0.19</v>
          </cell>
        </row>
        <row r="558">
          <cell r="Q558">
            <v>0</v>
          </cell>
          <cell r="Z558">
            <v>0.12</v>
          </cell>
          <cell r="AC558">
            <v>0.19</v>
          </cell>
        </row>
        <row r="559">
          <cell r="Q559">
            <v>0</v>
          </cell>
          <cell r="Z559">
            <v>0.12</v>
          </cell>
          <cell r="AC559">
            <v>0.19</v>
          </cell>
        </row>
        <row r="560">
          <cell r="Q560">
            <v>0</v>
          </cell>
          <cell r="Z560">
            <v>0.12</v>
          </cell>
          <cell r="AC560">
            <v>0.19</v>
          </cell>
        </row>
        <row r="561">
          <cell r="Q561">
            <v>0</v>
          </cell>
          <cell r="Z561">
            <v>0.12</v>
          </cell>
          <cell r="AC561">
            <v>0.19</v>
          </cell>
        </row>
        <row r="562">
          <cell r="Q562">
            <v>0</v>
          </cell>
          <cell r="Z562">
            <v>0.12</v>
          </cell>
          <cell r="AC562">
            <v>0.19</v>
          </cell>
        </row>
        <row r="563">
          <cell r="Q563">
            <v>0</v>
          </cell>
          <cell r="Z563">
            <v>0.12</v>
          </cell>
          <cell r="AC563">
            <v>0.19</v>
          </cell>
        </row>
        <row r="564">
          <cell r="Q564">
            <v>0</v>
          </cell>
          <cell r="Z564">
            <v>0.12</v>
          </cell>
          <cell r="AC564">
            <v>0.19</v>
          </cell>
        </row>
        <row r="565">
          <cell r="Q565">
            <v>0</v>
          </cell>
          <cell r="Z565">
            <v>0.12</v>
          </cell>
          <cell r="AC565">
            <v>0.19</v>
          </cell>
        </row>
        <row r="566">
          <cell r="Q566">
            <v>0</v>
          </cell>
          <cell r="Z566">
            <v>0.12</v>
          </cell>
          <cell r="AC566">
            <v>0.19</v>
          </cell>
        </row>
        <row r="567">
          <cell r="Q567">
            <v>0</v>
          </cell>
          <cell r="Z567">
            <v>0.12</v>
          </cell>
          <cell r="AC567">
            <v>0.19</v>
          </cell>
        </row>
        <row r="568">
          <cell r="Q568">
            <v>0</v>
          </cell>
          <cell r="Z568">
            <v>0.12</v>
          </cell>
          <cell r="AC568">
            <v>0.19</v>
          </cell>
        </row>
        <row r="569">
          <cell r="Q569">
            <v>0</v>
          </cell>
          <cell r="Z569">
            <v>0.12</v>
          </cell>
          <cell r="AC569">
            <v>0.19</v>
          </cell>
        </row>
        <row r="570">
          <cell r="Q570">
            <v>0</v>
          </cell>
          <cell r="Z570">
            <v>0.12</v>
          </cell>
          <cell r="AC570">
            <v>0.19</v>
          </cell>
        </row>
        <row r="571">
          <cell r="Q571">
            <v>0</v>
          </cell>
          <cell r="Z571">
            <v>0.12</v>
          </cell>
          <cell r="AC571">
            <v>0.19</v>
          </cell>
        </row>
        <row r="572">
          <cell r="Q572">
            <v>0</v>
          </cell>
          <cell r="Z572">
            <v>0.12</v>
          </cell>
          <cell r="AC572">
            <v>0.19</v>
          </cell>
        </row>
        <row r="573">
          <cell r="Q573">
            <v>0</v>
          </cell>
          <cell r="Z573">
            <v>0.12</v>
          </cell>
          <cell r="AC573">
            <v>0.19</v>
          </cell>
        </row>
        <row r="574">
          <cell r="Q574">
            <v>0</v>
          </cell>
          <cell r="Z574">
            <v>0.12</v>
          </cell>
          <cell r="AC574">
            <v>0.19</v>
          </cell>
        </row>
        <row r="575">
          <cell r="Q575">
            <v>0</v>
          </cell>
          <cell r="Z575">
            <v>0.12</v>
          </cell>
          <cell r="AC575">
            <v>0.19</v>
          </cell>
        </row>
        <row r="576">
          <cell r="Q576">
            <v>0</v>
          </cell>
          <cell r="Z576">
            <v>0.12</v>
          </cell>
          <cell r="AC576">
            <v>0.19</v>
          </cell>
        </row>
        <row r="577">
          <cell r="Q577">
            <v>0</v>
          </cell>
          <cell r="Z577">
            <v>0.12</v>
          </cell>
          <cell r="AC577">
            <v>0.19</v>
          </cell>
        </row>
        <row r="578">
          <cell r="Q578">
            <v>0</v>
          </cell>
          <cell r="Z578">
            <v>0.12</v>
          </cell>
          <cell r="AC578">
            <v>0.19</v>
          </cell>
        </row>
        <row r="579">
          <cell r="Q579">
            <v>0</v>
          </cell>
          <cell r="Z579">
            <v>0.12</v>
          </cell>
          <cell r="AC579">
            <v>0.19</v>
          </cell>
        </row>
        <row r="580">
          <cell r="Q580">
            <v>0</v>
          </cell>
          <cell r="Z580">
            <v>0.12</v>
          </cell>
          <cell r="AC580">
            <v>0.19</v>
          </cell>
        </row>
        <row r="581">
          <cell r="Q581">
            <v>0</v>
          </cell>
          <cell r="Z581">
            <v>0.12</v>
          </cell>
          <cell r="AC581">
            <v>0.19</v>
          </cell>
        </row>
        <row r="582">
          <cell r="Q582">
            <v>0</v>
          </cell>
          <cell r="Z582">
            <v>0.12</v>
          </cell>
          <cell r="AC582">
            <v>0.19</v>
          </cell>
        </row>
        <row r="583">
          <cell r="Q583">
            <v>0</v>
          </cell>
          <cell r="Z583">
            <v>0.12</v>
          </cell>
          <cell r="AC583">
            <v>0.19</v>
          </cell>
        </row>
        <row r="584">
          <cell r="Q584">
            <v>0</v>
          </cell>
          <cell r="Z584">
            <v>0.12</v>
          </cell>
          <cell r="AC584">
            <v>0.19</v>
          </cell>
        </row>
        <row r="585">
          <cell r="Q585">
            <v>0</v>
          </cell>
          <cell r="Z585">
            <v>0.12</v>
          </cell>
          <cell r="AC585">
            <v>0.19</v>
          </cell>
        </row>
        <row r="586">
          <cell r="Q586">
            <v>0</v>
          </cell>
          <cell r="Z586">
            <v>0.12</v>
          </cell>
          <cell r="AC586">
            <v>0.19</v>
          </cell>
        </row>
        <row r="587">
          <cell r="Q587">
            <v>0</v>
          </cell>
          <cell r="Z587">
            <v>0.12</v>
          </cell>
          <cell r="AC587">
            <v>0.19</v>
          </cell>
        </row>
        <row r="588">
          <cell r="Q588">
            <v>0</v>
          </cell>
          <cell r="Z588">
            <v>0.12</v>
          </cell>
          <cell r="AC588">
            <v>0.19</v>
          </cell>
        </row>
        <row r="589">
          <cell r="Q589">
            <v>0</v>
          </cell>
          <cell r="Z589">
            <v>0.12</v>
          </cell>
          <cell r="AC589">
            <v>0.19</v>
          </cell>
        </row>
        <row r="590">
          <cell r="Q590">
            <v>0</v>
          </cell>
          <cell r="Z590">
            <v>0.12</v>
          </cell>
          <cell r="AC590">
            <v>0.19</v>
          </cell>
        </row>
        <row r="591">
          <cell r="Q591">
            <v>0</v>
          </cell>
          <cell r="Z591">
            <v>0.12</v>
          </cell>
          <cell r="AC591">
            <v>0.19</v>
          </cell>
        </row>
        <row r="592">
          <cell r="Q592">
            <v>0</v>
          </cell>
          <cell r="Z592">
            <v>0.12</v>
          </cell>
          <cell r="AC592">
            <v>0.19</v>
          </cell>
        </row>
        <row r="593">
          <cell r="Q593">
            <v>0</v>
          </cell>
          <cell r="Z593">
            <v>0.12</v>
          </cell>
          <cell r="AC593">
            <v>0.19</v>
          </cell>
        </row>
        <row r="594">
          <cell r="Q594">
            <v>0</v>
          </cell>
          <cell r="Z594">
            <v>0.12</v>
          </cell>
          <cell r="AC594">
            <v>0.19</v>
          </cell>
        </row>
        <row r="595">
          <cell r="Q595">
            <v>0</v>
          </cell>
          <cell r="Z595">
            <v>0.12</v>
          </cell>
          <cell r="AC595">
            <v>0.19</v>
          </cell>
        </row>
        <row r="596">
          <cell r="Q596">
            <v>0</v>
          </cell>
          <cell r="Z596">
            <v>0.12</v>
          </cell>
          <cell r="AC596">
            <v>0.19</v>
          </cell>
        </row>
        <row r="597">
          <cell r="Q597">
            <v>0</v>
          </cell>
          <cell r="Z597">
            <v>0.12</v>
          </cell>
          <cell r="AC597">
            <v>0.19</v>
          </cell>
        </row>
        <row r="598">
          <cell r="Q598">
            <v>0</v>
          </cell>
          <cell r="Z598">
            <v>0.12</v>
          </cell>
          <cell r="AC598">
            <v>0.19</v>
          </cell>
        </row>
        <row r="599">
          <cell r="Q599">
            <v>0</v>
          </cell>
          <cell r="Z599">
            <v>0.12</v>
          </cell>
          <cell r="AC599">
            <v>0.19</v>
          </cell>
        </row>
        <row r="600">
          <cell r="Q600">
            <v>0</v>
          </cell>
          <cell r="Z600">
            <v>0.12</v>
          </cell>
          <cell r="AC600">
            <v>0.19</v>
          </cell>
        </row>
        <row r="601">
          <cell r="Q601">
            <v>0</v>
          </cell>
          <cell r="Z601">
            <v>0.12</v>
          </cell>
          <cell r="AC601">
            <v>0.19</v>
          </cell>
        </row>
        <row r="602">
          <cell r="Q602">
            <v>0</v>
          </cell>
          <cell r="Z602">
            <v>0.12</v>
          </cell>
          <cell r="AC602">
            <v>0.19</v>
          </cell>
        </row>
        <row r="603">
          <cell r="Q603">
            <v>0</v>
          </cell>
          <cell r="Z603">
            <v>0.12</v>
          </cell>
          <cell r="AC603">
            <v>0.19</v>
          </cell>
        </row>
        <row r="604">
          <cell r="Q604">
            <v>0</v>
          </cell>
          <cell r="Z604">
            <v>0.12</v>
          </cell>
          <cell r="AC604">
            <v>0.19</v>
          </cell>
        </row>
        <row r="605">
          <cell r="Q605">
            <v>0</v>
          </cell>
          <cell r="Z605">
            <v>0.12</v>
          </cell>
          <cell r="AC605">
            <v>0.19</v>
          </cell>
        </row>
        <row r="606">
          <cell r="Q606">
            <v>0</v>
          </cell>
          <cell r="Z606">
            <v>0.12</v>
          </cell>
          <cell r="AC606">
            <v>0.19</v>
          </cell>
        </row>
        <row r="607">
          <cell r="Q607">
            <v>0</v>
          </cell>
          <cell r="Z607">
            <v>0.12</v>
          </cell>
          <cell r="AC607">
            <v>0.19</v>
          </cell>
        </row>
        <row r="608">
          <cell r="Q608">
            <v>0</v>
          </cell>
          <cell r="Z608">
            <v>0.12</v>
          </cell>
          <cell r="AC608">
            <v>0.19</v>
          </cell>
        </row>
        <row r="609">
          <cell r="Q609">
            <v>0</v>
          </cell>
          <cell r="Z609">
            <v>0.12</v>
          </cell>
          <cell r="AC609">
            <v>0.19</v>
          </cell>
        </row>
        <row r="610">
          <cell r="Q610">
            <v>0</v>
          </cell>
          <cell r="Z610">
            <v>0.12</v>
          </cell>
          <cell r="AC610">
            <v>0.19</v>
          </cell>
        </row>
        <row r="611">
          <cell r="Q611">
            <v>0</v>
          </cell>
          <cell r="Z611">
            <v>0.12</v>
          </cell>
          <cell r="AC611">
            <v>0.19</v>
          </cell>
        </row>
        <row r="612">
          <cell r="Q612">
            <v>0</v>
          </cell>
          <cell r="Z612">
            <v>0.12</v>
          </cell>
          <cell r="AC612">
            <v>0.19</v>
          </cell>
        </row>
        <row r="613">
          <cell r="Q613">
            <v>0</v>
          </cell>
          <cell r="Z613">
            <v>0.12</v>
          </cell>
          <cell r="AC613">
            <v>0.19</v>
          </cell>
        </row>
        <row r="614">
          <cell r="Q614">
            <v>0</v>
          </cell>
          <cell r="Z614">
            <v>0.12</v>
          </cell>
          <cell r="AC614">
            <v>0.19</v>
          </cell>
        </row>
        <row r="615">
          <cell r="Q615">
            <v>0</v>
          </cell>
          <cell r="Z615">
            <v>0.12</v>
          </cell>
          <cell r="AC615">
            <v>0.19</v>
          </cell>
        </row>
        <row r="616">
          <cell r="Q616">
            <v>0</v>
          </cell>
          <cell r="Z616">
            <v>0.12</v>
          </cell>
          <cell r="AC616">
            <v>0.19</v>
          </cell>
        </row>
        <row r="617">
          <cell r="Q617">
            <v>0</v>
          </cell>
          <cell r="Z617">
            <v>0.12</v>
          </cell>
          <cell r="AC617">
            <v>0.19</v>
          </cell>
        </row>
        <row r="618">
          <cell r="Q618">
            <v>0</v>
          </cell>
          <cell r="Z618">
            <v>0.12</v>
          </cell>
          <cell r="AC618">
            <v>0.19</v>
          </cell>
        </row>
        <row r="619">
          <cell r="Q619">
            <v>0</v>
          </cell>
          <cell r="Z619">
            <v>0.12</v>
          </cell>
          <cell r="AC619">
            <v>0.19</v>
          </cell>
        </row>
        <row r="620">
          <cell r="Q620">
            <v>0</v>
          </cell>
          <cell r="Z620">
            <v>0.12</v>
          </cell>
          <cell r="AC620">
            <v>0.19</v>
          </cell>
        </row>
        <row r="621">
          <cell r="Q621">
            <v>0</v>
          </cell>
          <cell r="Z621">
            <v>0.12</v>
          </cell>
          <cell r="AC621">
            <v>0.19</v>
          </cell>
        </row>
        <row r="622">
          <cell r="Q622">
            <v>0</v>
          </cell>
          <cell r="Z622">
            <v>0.12</v>
          </cell>
          <cell r="AC622">
            <v>0.19</v>
          </cell>
        </row>
        <row r="623">
          <cell r="Q623">
            <v>0</v>
          </cell>
          <cell r="Z623">
            <v>0.12</v>
          </cell>
          <cell r="AC623">
            <v>0.19</v>
          </cell>
        </row>
        <row r="624">
          <cell r="Q624">
            <v>0</v>
          </cell>
          <cell r="Z624">
            <v>0.12</v>
          </cell>
          <cell r="AC624">
            <v>0.19</v>
          </cell>
        </row>
        <row r="625">
          <cell r="Q625">
            <v>0</v>
          </cell>
          <cell r="Z625">
            <v>0.12</v>
          </cell>
          <cell r="AC625">
            <v>0.19</v>
          </cell>
        </row>
        <row r="626">
          <cell r="Q626">
            <v>0</v>
          </cell>
          <cell r="Z626">
            <v>0.12</v>
          </cell>
          <cell r="AC626">
            <v>0.19</v>
          </cell>
        </row>
        <row r="627">
          <cell r="Q627">
            <v>0</v>
          </cell>
          <cell r="Z627">
            <v>0.12</v>
          </cell>
          <cell r="AC627">
            <v>0.19</v>
          </cell>
        </row>
        <row r="628">
          <cell r="Q628">
            <v>0</v>
          </cell>
          <cell r="Z628">
            <v>0.12</v>
          </cell>
          <cell r="AC628">
            <v>0.19</v>
          </cell>
        </row>
        <row r="629">
          <cell r="Q629">
            <v>0</v>
          </cell>
          <cell r="Z629">
            <v>0.12</v>
          </cell>
          <cell r="AC629">
            <v>0.19</v>
          </cell>
        </row>
        <row r="630">
          <cell r="Q630">
            <v>0</v>
          </cell>
          <cell r="Z630">
            <v>0.12</v>
          </cell>
          <cell r="AC630">
            <v>0.19</v>
          </cell>
        </row>
        <row r="631">
          <cell r="Q631">
            <v>0</v>
          </cell>
          <cell r="Z631">
            <v>0.12</v>
          </cell>
          <cell r="AC631">
            <v>0.19</v>
          </cell>
        </row>
        <row r="632">
          <cell r="Q632">
            <v>0</v>
          </cell>
          <cell r="Z632">
            <v>0.12</v>
          </cell>
          <cell r="AC632">
            <v>0.19</v>
          </cell>
        </row>
        <row r="633">
          <cell r="Q633">
            <v>0</v>
          </cell>
          <cell r="Z633">
            <v>0.12</v>
          </cell>
          <cell r="AC633">
            <v>0.19</v>
          </cell>
        </row>
        <row r="634">
          <cell r="Q634">
            <v>0</v>
          </cell>
          <cell r="Z634">
            <v>0.12</v>
          </cell>
          <cell r="AC634">
            <v>0.19</v>
          </cell>
        </row>
        <row r="635">
          <cell r="Q635">
            <v>0</v>
          </cell>
          <cell r="Z635">
            <v>0.12</v>
          </cell>
          <cell r="AC635">
            <v>0.19</v>
          </cell>
        </row>
        <row r="636">
          <cell r="Q636">
            <v>0</v>
          </cell>
          <cell r="Z636">
            <v>0.12</v>
          </cell>
          <cell r="AC636">
            <v>0.19</v>
          </cell>
        </row>
        <row r="637">
          <cell r="Q637">
            <v>0</v>
          </cell>
          <cell r="Z637">
            <v>0.12</v>
          </cell>
          <cell r="AC637">
            <v>0.19</v>
          </cell>
        </row>
        <row r="638">
          <cell r="Q638">
            <v>0</v>
          </cell>
          <cell r="Z638">
            <v>0.12</v>
          </cell>
          <cell r="AC638">
            <v>0.19</v>
          </cell>
        </row>
        <row r="639">
          <cell r="Q639">
            <v>0</v>
          </cell>
          <cell r="Z639">
            <v>0.12</v>
          </cell>
          <cell r="AC639">
            <v>0.19</v>
          </cell>
        </row>
        <row r="640">
          <cell r="Q640">
            <v>0</v>
          </cell>
          <cell r="Z640">
            <v>0.12</v>
          </cell>
          <cell r="AC640">
            <v>0.19</v>
          </cell>
        </row>
        <row r="641">
          <cell r="Q641">
            <v>0</v>
          </cell>
          <cell r="Z641">
            <v>0.12</v>
          </cell>
          <cell r="AC641">
            <v>0.19</v>
          </cell>
        </row>
        <row r="642">
          <cell r="Q642">
            <v>0</v>
          </cell>
          <cell r="Z642">
            <v>0.12</v>
          </cell>
          <cell r="AC642">
            <v>0.19</v>
          </cell>
        </row>
        <row r="643">
          <cell r="Q643">
            <v>0</v>
          </cell>
          <cell r="Z643">
            <v>0.12</v>
          </cell>
          <cell r="AC643">
            <v>0.19</v>
          </cell>
        </row>
        <row r="644">
          <cell r="Q644">
            <v>0</v>
          </cell>
          <cell r="Z644">
            <v>0.12</v>
          </cell>
          <cell r="AC644">
            <v>0.19</v>
          </cell>
        </row>
        <row r="645">
          <cell r="Q645">
            <v>0</v>
          </cell>
          <cell r="Z645">
            <v>0.12</v>
          </cell>
          <cell r="AC645">
            <v>0.19</v>
          </cell>
        </row>
        <row r="646">
          <cell r="Q646">
            <v>0</v>
          </cell>
          <cell r="Z646">
            <v>0.12</v>
          </cell>
          <cell r="AC646">
            <v>0.19</v>
          </cell>
        </row>
        <row r="647">
          <cell r="Q647">
            <v>0</v>
          </cell>
          <cell r="Z647">
            <v>0.12</v>
          </cell>
          <cell r="AC647">
            <v>0.19</v>
          </cell>
        </row>
        <row r="648">
          <cell r="Q648">
            <v>0</v>
          </cell>
          <cell r="Z648">
            <v>0.12</v>
          </cell>
          <cell r="AC648">
            <v>0.19</v>
          </cell>
        </row>
        <row r="649">
          <cell r="Q649">
            <v>0</v>
          </cell>
          <cell r="Z649">
            <v>0.12</v>
          </cell>
          <cell r="AC649">
            <v>0.19</v>
          </cell>
        </row>
        <row r="650">
          <cell r="Q650">
            <v>0</v>
          </cell>
          <cell r="Z650">
            <v>0.12</v>
          </cell>
          <cell r="AC650">
            <v>0.19</v>
          </cell>
        </row>
        <row r="651">
          <cell r="Q651">
            <v>0</v>
          </cell>
          <cell r="Z651">
            <v>0.12</v>
          </cell>
          <cell r="AC651">
            <v>0.19</v>
          </cell>
        </row>
        <row r="652">
          <cell r="Q652">
            <v>0</v>
          </cell>
          <cell r="Z652">
            <v>0.12</v>
          </cell>
          <cell r="AC652">
            <v>0.19</v>
          </cell>
        </row>
        <row r="658">
          <cell r="Q658">
            <v>0</v>
          </cell>
          <cell r="Z658">
            <v>7.0000000000000007E-2</v>
          </cell>
          <cell r="AC658">
            <v>0.12</v>
          </cell>
        </row>
        <row r="659">
          <cell r="Q659">
            <v>0</v>
          </cell>
          <cell r="Z659">
            <v>7.0000000000000007E-2</v>
          </cell>
          <cell r="AC659">
            <v>0.12</v>
          </cell>
        </row>
        <row r="660">
          <cell r="Q660">
            <v>0</v>
          </cell>
          <cell r="Z660">
            <v>7.0000000000000007E-2</v>
          </cell>
          <cell r="AC660">
            <v>0.12</v>
          </cell>
        </row>
        <row r="661">
          <cell r="Q661">
            <v>0</v>
          </cell>
          <cell r="Z661">
            <v>7.0000000000000007E-2</v>
          </cell>
          <cell r="AC661">
            <v>0.12</v>
          </cell>
        </row>
        <row r="662">
          <cell r="Q662">
            <v>0</v>
          </cell>
          <cell r="Z662">
            <v>7.0000000000000007E-2</v>
          </cell>
          <cell r="AC662">
            <v>0.12</v>
          </cell>
        </row>
        <row r="663">
          <cell r="Q663">
            <v>0</v>
          </cell>
          <cell r="Z663">
            <v>7.0000000000000007E-2</v>
          </cell>
          <cell r="AC663">
            <v>0.12</v>
          </cell>
        </row>
        <row r="664">
          <cell r="Q664">
            <v>0</v>
          </cell>
          <cell r="Z664">
            <v>7.0000000000000007E-2</v>
          </cell>
          <cell r="AC664">
            <v>0.12</v>
          </cell>
        </row>
        <row r="665">
          <cell r="Q665">
            <v>0</v>
          </cell>
          <cell r="Z665">
            <v>7.0000000000000007E-2</v>
          </cell>
          <cell r="AC665">
            <v>0.12</v>
          </cell>
        </row>
        <row r="666">
          <cell r="Q666">
            <v>0</v>
          </cell>
          <cell r="Z666">
            <v>7.0000000000000007E-2</v>
          </cell>
          <cell r="AC666">
            <v>0.12</v>
          </cell>
        </row>
        <row r="667">
          <cell r="Q667">
            <v>0</v>
          </cell>
          <cell r="Z667">
            <v>7.0000000000000007E-2</v>
          </cell>
          <cell r="AC667">
            <v>0.12</v>
          </cell>
        </row>
        <row r="668">
          <cell r="Q668">
            <v>0</v>
          </cell>
          <cell r="Z668">
            <v>7.0000000000000007E-2</v>
          </cell>
          <cell r="AC668">
            <v>0.12</v>
          </cell>
        </row>
        <row r="669">
          <cell r="Q669">
            <v>0</v>
          </cell>
          <cell r="Z669">
            <v>7.0000000000000007E-2</v>
          </cell>
          <cell r="AC669">
            <v>0.12</v>
          </cell>
        </row>
        <row r="670">
          <cell r="Q670">
            <v>0</v>
          </cell>
          <cell r="Z670">
            <v>7.0000000000000007E-2</v>
          </cell>
          <cell r="AC670">
            <v>0.12</v>
          </cell>
        </row>
        <row r="671">
          <cell r="Q671">
            <v>0</v>
          </cell>
          <cell r="Z671">
            <v>7.0000000000000007E-2</v>
          </cell>
          <cell r="AC671">
            <v>0.12</v>
          </cell>
        </row>
        <row r="672">
          <cell r="Q672">
            <v>0</v>
          </cell>
          <cell r="Z672">
            <v>7.0000000000000007E-2</v>
          </cell>
          <cell r="AC672">
            <v>0.12</v>
          </cell>
        </row>
        <row r="673">
          <cell r="Q673">
            <v>0</v>
          </cell>
          <cell r="Z673">
            <v>7.0000000000000007E-2</v>
          </cell>
          <cell r="AC673">
            <v>0.12</v>
          </cell>
        </row>
        <row r="674">
          <cell r="Q674">
            <v>0</v>
          </cell>
          <cell r="Z674">
            <v>7.0000000000000007E-2</v>
          </cell>
          <cell r="AC674">
            <v>0.12</v>
          </cell>
        </row>
        <row r="675">
          <cell r="Q675">
            <v>0</v>
          </cell>
          <cell r="Z675">
            <v>7.0000000000000007E-2</v>
          </cell>
          <cell r="AC675">
            <v>0.12</v>
          </cell>
        </row>
        <row r="676">
          <cell r="Q676">
            <v>0</v>
          </cell>
          <cell r="Z676">
            <v>7.0000000000000007E-2</v>
          </cell>
          <cell r="AC676">
            <v>0.12</v>
          </cell>
        </row>
        <row r="677">
          <cell r="Q677">
            <v>0</v>
          </cell>
          <cell r="Z677">
            <v>7.0000000000000007E-2</v>
          </cell>
          <cell r="AC677">
            <v>0.12</v>
          </cell>
        </row>
        <row r="678">
          <cell r="Q678">
            <v>0</v>
          </cell>
          <cell r="Z678">
            <v>7.0000000000000007E-2</v>
          </cell>
          <cell r="AC678">
            <v>0.12</v>
          </cell>
        </row>
        <row r="679">
          <cell r="Q679">
            <v>0</v>
          </cell>
          <cell r="Z679">
            <v>7.0000000000000007E-2</v>
          </cell>
          <cell r="AC679">
            <v>0.12</v>
          </cell>
        </row>
        <row r="680">
          <cell r="Q680">
            <v>0</v>
          </cell>
          <cell r="Z680">
            <v>7.0000000000000007E-2</v>
          </cell>
          <cell r="AC680">
            <v>0.12</v>
          </cell>
        </row>
        <row r="681">
          <cell r="Q681">
            <v>0</v>
          </cell>
          <cell r="Z681">
            <v>7.0000000000000007E-2</v>
          </cell>
          <cell r="AC681">
            <v>0.12</v>
          </cell>
        </row>
        <row r="682">
          <cell r="Q682">
            <v>0</v>
          </cell>
          <cell r="Z682">
            <v>7.0000000000000007E-2</v>
          </cell>
          <cell r="AC682">
            <v>0.12</v>
          </cell>
        </row>
        <row r="683">
          <cell r="Q683">
            <v>0</v>
          </cell>
          <cell r="Z683">
            <v>7.0000000000000007E-2</v>
          </cell>
          <cell r="AC683">
            <v>0.12</v>
          </cell>
        </row>
        <row r="684">
          <cell r="Q684">
            <v>0</v>
          </cell>
          <cell r="Z684">
            <v>7.0000000000000007E-2</v>
          </cell>
          <cell r="AC684">
            <v>0.12</v>
          </cell>
        </row>
        <row r="685">
          <cell r="Q685">
            <v>0</v>
          </cell>
          <cell r="Z685">
            <v>7.0000000000000007E-2</v>
          </cell>
          <cell r="AC685">
            <v>0.12</v>
          </cell>
        </row>
        <row r="686">
          <cell r="Q686">
            <v>0</v>
          </cell>
          <cell r="Z686">
            <v>7.0000000000000007E-2</v>
          </cell>
          <cell r="AC686">
            <v>0.12</v>
          </cell>
        </row>
        <row r="687">
          <cell r="Q687">
            <v>0</v>
          </cell>
          <cell r="Z687">
            <v>7.0000000000000007E-2</v>
          </cell>
          <cell r="AC687">
            <v>0.12</v>
          </cell>
        </row>
        <row r="688">
          <cell r="Q688">
            <v>0</v>
          </cell>
          <cell r="Z688">
            <v>7.0000000000000007E-2</v>
          </cell>
          <cell r="AC688">
            <v>0.12</v>
          </cell>
        </row>
        <row r="689">
          <cell r="Q689">
            <v>0</v>
          </cell>
          <cell r="Z689">
            <v>7.0000000000000007E-2</v>
          </cell>
          <cell r="AC689">
            <v>0.12</v>
          </cell>
        </row>
        <row r="690">
          <cell r="Q690">
            <v>0</v>
          </cell>
          <cell r="Z690">
            <v>7.0000000000000007E-2</v>
          </cell>
          <cell r="AC690">
            <v>0.12</v>
          </cell>
        </row>
        <row r="691">
          <cell r="Q691">
            <v>0</v>
          </cell>
          <cell r="Z691">
            <v>7.0000000000000007E-2</v>
          </cell>
          <cell r="AC691">
            <v>0.12</v>
          </cell>
        </row>
        <row r="692">
          <cell r="Q692">
            <v>0</v>
          </cell>
          <cell r="Z692">
            <v>7.0000000000000007E-2</v>
          </cell>
          <cell r="AC692">
            <v>0.12</v>
          </cell>
        </row>
        <row r="693">
          <cell r="Q693">
            <v>0</v>
          </cell>
          <cell r="Z693">
            <v>7.0000000000000007E-2</v>
          </cell>
          <cell r="AC693">
            <v>0.12</v>
          </cell>
        </row>
        <row r="694">
          <cell r="Q694">
            <v>0</v>
          </cell>
          <cell r="Z694">
            <v>7.0000000000000007E-2</v>
          </cell>
          <cell r="AC694">
            <v>0.12</v>
          </cell>
        </row>
        <row r="695">
          <cell r="Q695">
            <v>0</v>
          </cell>
          <cell r="Z695">
            <v>7.0000000000000007E-2</v>
          </cell>
          <cell r="AC695">
            <v>0.12</v>
          </cell>
        </row>
        <row r="696">
          <cell r="Q696">
            <v>0</v>
          </cell>
          <cell r="Z696">
            <v>7.0000000000000007E-2</v>
          </cell>
          <cell r="AC696">
            <v>0.12</v>
          </cell>
        </row>
        <row r="697">
          <cell r="Q697">
            <v>0</v>
          </cell>
          <cell r="Z697">
            <v>7.0000000000000007E-2</v>
          </cell>
          <cell r="AC697">
            <v>0.12</v>
          </cell>
        </row>
        <row r="698">
          <cell r="Q698">
            <v>0</v>
          </cell>
          <cell r="Z698">
            <v>7.0000000000000007E-2</v>
          </cell>
          <cell r="AC698">
            <v>0.12</v>
          </cell>
        </row>
        <row r="699">
          <cell r="Q699">
            <v>0</v>
          </cell>
          <cell r="Z699">
            <v>7.0000000000000007E-2</v>
          </cell>
          <cell r="AC699">
            <v>0.12</v>
          </cell>
        </row>
        <row r="700">
          <cell r="Q700">
            <v>0</v>
          </cell>
          <cell r="Z700">
            <v>7.0000000000000007E-2</v>
          </cell>
          <cell r="AC700">
            <v>0.12</v>
          </cell>
        </row>
        <row r="701">
          <cell r="Q701">
            <v>0</v>
          </cell>
          <cell r="Z701">
            <v>7.0000000000000007E-2</v>
          </cell>
          <cell r="AC701">
            <v>0.12</v>
          </cell>
        </row>
        <row r="702">
          <cell r="Q702">
            <v>0</v>
          </cell>
          <cell r="Z702">
            <v>7.0000000000000007E-2</v>
          </cell>
          <cell r="AC702">
            <v>0.12</v>
          </cell>
        </row>
        <row r="703">
          <cell r="Q703">
            <v>0</v>
          </cell>
          <cell r="Z703">
            <v>7.0000000000000007E-2</v>
          </cell>
          <cell r="AC703">
            <v>0.12</v>
          </cell>
        </row>
        <row r="704">
          <cell r="Q704">
            <v>0</v>
          </cell>
          <cell r="Z704">
            <v>7.0000000000000007E-2</v>
          </cell>
          <cell r="AC704">
            <v>0.12</v>
          </cell>
        </row>
        <row r="705">
          <cell r="Q705">
            <v>0</v>
          </cell>
          <cell r="Z705">
            <v>7.0000000000000007E-2</v>
          </cell>
          <cell r="AC705">
            <v>0.12</v>
          </cell>
        </row>
        <row r="706">
          <cell r="Q706">
            <v>0</v>
          </cell>
          <cell r="Z706">
            <v>7.0000000000000007E-2</v>
          </cell>
          <cell r="AC706">
            <v>0.12</v>
          </cell>
        </row>
        <row r="707">
          <cell r="Q707">
            <v>0</v>
          </cell>
          <cell r="Z707">
            <v>7.0000000000000007E-2</v>
          </cell>
          <cell r="AC707">
            <v>0.12</v>
          </cell>
        </row>
        <row r="708">
          <cell r="Q708">
            <v>0</v>
          </cell>
          <cell r="Z708">
            <v>7.0000000000000007E-2</v>
          </cell>
          <cell r="AC708">
            <v>0.12</v>
          </cell>
        </row>
        <row r="709">
          <cell r="Q709">
            <v>0</v>
          </cell>
          <cell r="Z709">
            <v>7.0000000000000007E-2</v>
          </cell>
          <cell r="AC709">
            <v>0.12</v>
          </cell>
        </row>
        <row r="710">
          <cell r="Q710">
            <v>0</v>
          </cell>
          <cell r="Z710">
            <v>7.0000000000000007E-2</v>
          </cell>
          <cell r="AC710">
            <v>0.12</v>
          </cell>
        </row>
        <row r="711">
          <cell r="Q711">
            <v>0</v>
          </cell>
          <cell r="Z711">
            <v>7.0000000000000007E-2</v>
          </cell>
          <cell r="AC711">
            <v>0.12</v>
          </cell>
        </row>
        <row r="712">
          <cell r="Q712">
            <v>0</v>
          </cell>
          <cell r="Z712">
            <v>7.0000000000000007E-2</v>
          </cell>
          <cell r="AC712">
            <v>0.12</v>
          </cell>
        </row>
        <row r="713">
          <cell r="Q713">
            <v>0</v>
          </cell>
          <cell r="Z713">
            <v>7.0000000000000007E-2</v>
          </cell>
          <cell r="AC713">
            <v>0.12</v>
          </cell>
        </row>
        <row r="714">
          <cell r="Q714">
            <v>0</v>
          </cell>
          <cell r="Z714">
            <v>7.0000000000000007E-2</v>
          </cell>
          <cell r="AC714">
            <v>0.12</v>
          </cell>
        </row>
        <row r="715">
          <cell r="Q715">
            <v>0</v>
          </cell>
          <cell r="Z715">
            <v>7.0000000000000007E-2</v>
          </cell>
          <cell r="AC715">
            <v>0.12</v>
          </cell>
        </row>
        <row r="716">
          <cell r="Q716">
            <v>0</v>
          </cell>
          <cell r="Z716">
            <v>7.0000000000000007E-2</v>
          </cell>
          <cell r="AC716">
            <v>0.12</v>
          </cell>
        </row>
        <row r="717">
          <cell r="Q717">
            <v>0</v>
          </cell>
          <cell r="Z717">
            <v>7.0000000000000007E-2</v>
          </cell>
          <cell r="AC717">
            <v>0.12</v>
          </cell>
        </row>
        <row r="718">
          <cell r="Q718">
            <v>0</v>
          </cell>
          <cell r="Z718">
            <v>7.0000000000000007E-2</v>
          </cell>
          <cell r="AC718">
            <v>0.12</v>
          </cell>
        </row>
        <row r="719">
          <cell r="Q719">
            <v>0</v>
          </cell>
          <cell r="Z719">
            <v>7.0000000000000007E-2</v>
          </cell>
          <cell r="AC719">
            <v>0.12</v>
          </cell>
        </row>
        <row r="720">
          <cell r="Q720">
            <v>0</v>
          </cell>
          <cell r="Z720">
            <v>7.0000000000000007E-2</v>
          </cell>
          <cell r="AC720">
            <v>0.12</v>
          </cell>
        </row>
        <row r="721">
          <cell r="Q721">
            <v>0</v>
          </cell>
          <cell r="Z721">
            <v>7.0000000000000007E-2</v>
          </cell>
          <cell r="AC721">
            <v>0.12</v>
          </cell>
        </row>
        <row r="722">
          <cell r="Q722">
            <v>0</v>
          </cell>
          <cell r="Z722">
            <v>7.0000000000000007E-2</v>
          </cell>
          <cell r="AC722">
            <v>0.12</v>
          </cell>
        </row>
        <row r="723">
          <cell r="Q723">
            <v>0</v>
          </cell>
          <cell r="Z723">
            <v>7.0000000000000007E-2</v>
          </cell>
          <cell r="AC723">
            <v>0.12</v>
          </cell>
        </row>
        <row r="724">
          <cell r="Q724">
            <v>0</v>
          </cell>
          <cell r="Z724">
            <v>7.0000000000000007E-2</v>
          </cell>
          <cell r="AC724">
            <v>0.12</v>
          </cell>
        </row>
        <row r="725">
          <cell r="Q725">
            <v>0</v>
          </cell>
          <cell r="Z725">
            <v>7.0000000000000007E-2</v>
          </cell>
          <cell r="AC725">
            <v>0.12</v>
          </cell>
        </row>
        <row r="726">
          <cell r="Q726">
            <v>0</v>
          </cell>
          <cell r="Z726">
            <v>7.0000000000000007E-2</v>
          </cell>
          <cell r="AC726">
            <v>0.12</v>
          </cell>
        </row>
        <row r="727">
          <cell r="Q727">
            <v>0</v>
          </cell>
          <cell r="Z727">
            <v>7.0000000000000007E-2</v>
          </cell>
          <cell r="AC727">
            <v>0.12</v>
          </cell>
        </row>
        <row r="728">
          <cell r="Q728">
            <v>0</v>
          </cell>
          <cell r="Z728">
            <v>7.0000000000000007E-2</v>
          </cell>
          <cell r="AC728">
            <v>0.12</v>
          </cell>
        </row>
        <row r="729">
          <cell r="Q729">
            <v>0</v>
          </cell>
          <cell r="Z729">
            <v>7.0000000000000007E-2</v>
          </cell>
          <cell r="AC729">
            <v>0.12</v>
          </cell>
        </row>
        <row r="730">
          <cell r="Q730">
            <v>0</v>
          </cell>
          <cell r="Z730">
            <v>7.0000000000000007E-2</v>
          </cell>
          <cell r="AC730">
            <v>0.12</v>
          </cell>
        </row>
        <row r="731">
          <cell r="Q731">
            <v>0</v>
          </cell>
          <cell r="Z731">
            <v>7.0000000000000007E-2</v>
          </cell>
          <cell r="AC731">
            <v>0.12</v>
          </cell>
        </row>
        <row r="732">
          <cell r="Q732">
            <v>0</v>
          </cell>
          <cell r="Z732">
            <v>7.0000000000000007E-2</v>
          </cell>
          <cell r="AC732">
            <v>0.12</v>
          </cell>
        </row>
        <row r="733">
          <cell r="Q733">
            <v>0</v>
          </cell>
          <cell r="Z733">
            <v>7.0000000000000007E-2</v>
          </cell>
          <cell r="AC733">
            <v>0.12</v>
          </cell>
        </row>
        <row r="734">
          <cell r="Q734">
            <v>0</v>
          </cell>
          <cell r="Z734">
            <v>7.0000000000000007E-2</v>
          </cell>
          <cell r="AC734">
            <v>0.12</v>
          </cell>
        </row>
        <row r="735">
          <cell r="Q735">
            <v>0</v>
          </cell>
          <cell r="Z735">
            <v>7.0000000000000007E-2</v>
          </cell>
          <cell r="AC735">
            <v>0.12</v>
          </cell>
        </row>
        <row r="736">
          <cell r="Q736">
            <v>0</v>
          </cell>
          <cell r="Z736">
            <v>7.0000000000000007E-2</v>
          </cell>
          <cell r="AC736">
            <v>0.12</v>
          </cell>
        </row>
        <row r="737">
          <cell r="Q737">
            <v>0</v>
          </cell>
          <cell r="Z737">
            <v>7.0000000000000007E-2</v>
          </cell>
          <cell r="AC737">
            <v>0.12</v>
          </cell>
        </row>
        <row r="738">
          <cell r="Q738">
            <v>0</v>
          </cell>
          <cell r="Z738">
            <v>7.0000000000000007E-2</v>
          </cell>
          <cell r="AC738">
            <v>0.12</v>
          </cell>
        </row>
        <row r="739">
          <cell r="Q739">
            <v>0</v>
          </cell>
          <cell r="Z739">
            <v>7.0000000000000007E-2</v>
          </cell>
          <cell r="AC739">
            <v>0.12</v>
          </cell>
        </row>
        <row r="740">
          <cell r="Q740">
            <v>0</v>
          </cell>
          <cell r="Z740">
            <v>7.0000000000000007E-2</v>
          </cell>
          <cell r="AC740">
            <v>0.12</v>
          </cell>
        </row>
        <row r="741">
          <cell r="Q741">
            <v>0</v>
          </cell>
          <cell r="Z741">
            <v>7.0000000000000007E-2</v>
          </cell>
          <cell r="AC741">
            <v>0.12</v>
          </cell>
        </row>
        <row r="742">
          <cell r="Q742">
            <v>0</v>
          </cell>
          <cell r="Z742">
            <v>7.0000000000000007E-2</v>
          </cell>
          <cell r="AC742">
            <v>0.12</v>
          </cell>
        </row>
        <row r="743">
          <cell r="Q743">
            <v>0</v>
          </cell>
          <cell r="Z743">
            <v>7.0000000000000007E-2</v>
          </cell>
          <cell r="AC743">
            <v>0.12</v>
          </cell>
        </row>
        <row r="744">
          <cell r="Q744">
            <v>0</v>
          </cell>
          <cell r="Z744">
            <v>7.0000000000000007E-2</v>
          </cell>
          <cell r="AC744">
            <v>0.12</v>
          </cell>
        </row>
        <row r="745">
          <cell r="Q745">
            <v>0</v>
          </cell>
          <cell r="Z745">
            <v>7.0000000000000007E-2</v>
          </cell>
          <cell r="AC745">
            <v>0.12</v>
          </cell>
        </row>
        <row r="746">
          <cell r="Q746">
            <v>0</v>
          </cell>
          <cell r="Z746">
            <v>7.0000000000000007E-2</v>
          </cell>
          <cell r="AC746">
            <v>0.12</v>
          </cell>
        </row>
        <row r="747">
          <cell r="Q747">
            <v>0</v>
          </cell>
          <cell r="Z747">
            <v>7.0000000000000007E-2</v>
          </cell>
          <cell r="AC747">
            <v>0.12</v>
          </cell>
        </row>
        <row r="748">
          <cell r="Q748">
            <v>0</v>
          </cell>
          <cell r="Z748">
            <v>7.0000000000000007E-2</v>
          </cell>
          <cell r="AC748">
            <v>0.12</v>
          </cell>
        </row>
        <row r="749">
          <cell r="Q749">
            <v>0</v>
          </cell>
          <cell r="Z749">
            <v>7.0000000000000007E-2</v>
          </cell>
          <cell r="AC749">
            <v>0.12</v>
          </cell>
        </row>
        <row r="750">
          <cell r="Q750">
            <v>0</v>
          </cell>
          <cell r="Z750">
            <v>7.0000000000000007E-2</v>
          </cell>
          <cell r="AC750">
            <v>0.12</v>
          </cell>
        </row>
        <row r="751">
          <cell r="Q751">
            <v>0</v>
          </cell>
          <cell r="Z751">
            <v>7.0000000000000007E-2</v>
          </cell>
          <cell r="AC751">
            <v>0.12</v>
          </cell>
        </row>
        <row r="752">
          <cell r="Q752">
            <v>0</v>
          </cell>
          <cell r="Z752">
            <v>7.0000000000000007E-2</v>
          </cell>
          <cell r="AC752">
            <v>0.12</v>
          </cell>
        </row>
        <row r="753">
          <cell r="Q753">
            <v>0</v>
          </cell>
          <cell r="Z753">
            <v>7.0000000000000007E-2</v>
          </cell>
          <cell r="AC753">
            <v>0.12</v>
          </cell>
        </row>
        <row r="754">
          <cell r="Q754">
            <v>0</v>
          </cell>
          <cell r="Z754">
            <v>7.0000000000000007E-2</v>
          </cell>
          <cell r="AC754">
            <v>0.12</v>
          </cell>
        </row>
        <row r="755">
          <cell r="Q755">
            <v>0</v>
          </cell>
          <cell r="Z755">
            <v>7.0000000000000007E-2</v>
          </cell>
          <cell r="AC755">
            <v>0.12</v>
          </cell>
        </row>
        <row r="756">
          <cell r="Q756">
            <v>0</v>
          </cell>
          <cell r="Z756">
            <v>7.0000000000000007E-2</v>
          </cell>
          <cell r="AC756">
            <v>0.12</v>
          </cell>
        </row>
        <row r="757">
          <cell r="Q757">
            <v>0</v>
          </cell>
          <cell r="Z757">
            <v>7.0000000000000007E-2</v>
          </cell>
          <cell r="AC757">
            <v>0.12</v>
          </cell>
        </row>
        <row r="763">
          <cell r="Q763">
            <v>0</v>
          </cell>
          <cell r="Z763">
            <v>0.09</v>
          </cell>
          <cell r="AC763">
            <v>0.2</v>
          </cell>
        </row>
        <row r="764">
          <cell r="Q764">
            <v>0</v>
          </cell>
          <cell r="Z764">
            <v>0.09</v>
          </cell>
          <cell r="AC764">
            <v>0.2</v>
          </cell>
        </row>
        <row r="765">
          <cell r="Q765">
            <v>0</v>
          </cell>
          <cell r="Z765">
            <v>0.09</v>
          </cell>
          <cell r="AC765">
            <v>0.2</v>
          </cell>
        </row>
        <row r="766">
          <cell r="Q766">
            <v>0</v>
          </cell>
          <cell r="Z766">
            <v>0.09</v>
          </cell>
          <cell r="AC766">
            <v>0.2</v>
          </cell>
        </row>
        <row r="767">
          <cell r="Q767">
            <v>0</v>
          </cell>
          <cell r="Z767">
            <v>0.09</v>
          </cell>
          <cell r="AC767">
            <v>0.2</v>
          </cell>
        </row>
        <row r="768">
          <cell r="Q768">
            <v>0</v>
          </cell>
          <cell r="Z768">
            <v>0.09</v>
          </cell>
          <cell r="AC768">
            <v>0.2</v>
          </cell>
        </row>
        <row r="769">
          <cell r="Q769">
            <v>0</v>
          </cell>
          <cell r="Z769">
            <v>0.09</v>
          </cell>
          <cell r="AC769">
            <v>0.2</v>
          </cell>
        </row>
        <row r="770">
          <cell r="Q770">
            <v>0</v>
          </cell>
          <cell r="Z770">
            <v>0.09</v>
          </cell>
          <cell r="AC770">
            <v>0.2</v>
          </cell>
        </row>
        <row r="771">
          <cell r="Q771">
            <v>0</v>
          </cell>
          <cell r="Z771">
            <v>0.09</v>
          </cell>
          <cell r="AC771">
            <v>0.2</v>
          </cell>
        </row>
        <row r="772">
          <cell r="Q772">
            <v>0</v>
          </cell>
          <cell r="Z772">
            <v>0.09</v>
          </cell>
          <cell r="AC772">
            <v>0.2</v>
          </cell>
        </row>
        <row r="773">
          <cell r="Q773">
            <v>0</v>
          </cell>
          <cell r="Z773">
            <v>0.09</v>
          </cell>
          <cell r="AC773">
            <v>0.2</v>
          </cell>
        </row>
        <row r="774">
          <cell r="Q774">
            <v>0</v>
          </cell>
          <cell r="Z774">
            <v>0.09</v>
          </cell>
          <cell r="AC774">
            <v>0.2</v>
          </cell>
        </row>
        <row r="775">
          <cell r="Q775">
            <v>0</v>
          </cell>
          <cell r="Z775">
            <v>0.09</v>
          </cell>
          <cell r="AC775">
            <v>0.2</v>
          </cell>
        </row>
        <row r="776">
          <cell r="Q776">
            <v>0</v>
          </cell>
          <cell r="Z776">
            <v>0.09</v>
          </cell>
          <cell r="AC776">
            <v>0.2</v>
          </cell>
        </row>
        <row r="777">
          <cell r="Q777">
            <v>0</v>
          </cell>
          <cell r="Z777">
            <v>0.09</v>
          </cell>
          <cell r="AC777">
            <v>0.2</v>
          </cell>
        </row>
        <row r="778">
          <cell r="Q778">
            <v>0</v>
          </cell>
          <cell r="Z778">
            <v>0.09</v>
          </cell>
          <cell r="AC778">
            <v>0.2</v>
          </cell>
        </row>
        <row r="779">
          <cell r="Q779">
            <v>0</v>
          </cell>
          <cell r="Z779">
            <v>0.09</v>
          </cell>
          <cell r="AC779">
            <v>0.2</v>
          </cell>
        </row>
        <row r="780">
          <cell r="Q780">
            <v>0</v>
          </cell>
          <cell r="Z780">
            <v>0.09</v>
          </cell>
          <cell r="AC780">
            <v>0.2</v>
          </cell>
        </row>
        <row r="781">
          <cell r="Q781">
            <v>0</v>
          </cell>
          <cell r="Z781">
            <v>0.09</v>
          </cell>
          <cell r="AC781">
            <v>0.2</v>
          </cell>
        </row>
        <row r="782">
          <cell r="Q782">
            <v>0</v>
          </cell>
          <cell r="Z782">
            <v>0.09</v>
          </cell>
          <cell r="AC782">
            <v>0.2</v>
          </cell>
        </row>
        <row r="783">
          <cell r="Q783">
            <v>0</v>
          </cell>
          <cell r="Z783">
            <v>0.09</v>
          </cell>
          <cell r="AC783">
            <v>0.2</v>
          </cell>
        </row>
        <row r="784">
          <cell r="Q784">
            <v>0</v>
          </cell>
          <cell r="Z784">
            <v>0.09</v>
          </cell>
          <cell r="AC784">
            <v>0.2</v>
          </cell>
        </row>
        <row r="785">
          <cell r="Q785">
            <v>0</v>
          </cell>
          <cell r="Z785">
            <v>0.09</v>
          </cell>
          <cell r="AC785">
            <v>0.2</v>
          </cell>
        </row>
        <row r="786">
          <cell r="Q786">
            <v>0</v>
          </cell>
          <cell r="Z786">
            <v>0.09</v>
          </cell>
          <cell r="AC786">
            <v>0.2</v>
          </cell>
        </row>
        <row r="787">
          <cell r="Q787">
            <v>0</v>
          </cell>
          <cell r="Z787">
            <v>0.09</v>
          </cell>
          <cell r="AC787">
            <v>0.2</v>
          </cell>
        </row>
        <row r="788">
          <cell r="Q788">
            <v>0</v>
          </cell>
          <cell r="Z788">
            <v>0.09</v>
          </cell>
          <cell r="AC788">
            <v>0.2</v>
          </cell>
        </row>
        <row r="789">
          <cell r="Q789">
            <v>0</v>
          </cell>
          <cell r="Z789">
            <v>0.09</v>
          </cell>
          <cell r="AC789">
            <v>0.2</v>
          </cell>
        </row>
        <row r="790">
          <cell r="Q790">
            <v>0</v>
          </cell>
          <cell r="Z790">
            <v>0.09</v>
          </cell>
          <cell r="AC790">
            <v>0.2</v>
          </cell>
        </row>
        <row r="791">
          <cell r="Q791">
            <v>0</v>
          </cell>
          <cell r="Z791">
            <v>0.09</v>
          </cell>
          <cell r="AC791">
            <v>0.2</v>
          </cell>
        </row>
        <row r="792">
          <cell r="Q792">
            <v>0</v>
          </cell>
          <cell r="Z792">
            <v>0.09</v>
          </cell>
          <cell r="AC792">
            <v>0.2</v>
          </cell>
        </row>
        <row r="793">
          <cell r="Q793">
            <v>0</v>
          </cell>
          <cell r="Z793">
            <v>0.09</v>
          </cell>
          <cell r="AC793">
            <v>0.2</v>
          </cell>
        </row>
        <row r="794">
          <cell r="Q794">
            <v>0</v>
          </cell>
          <cell r="Z794">
            <v>0.09</v>
          </cell>
          <cell r="AC794">
            <v>0.2</v>
          </cell>
        </row>
        <row r="795">
          <cell r="Q795">
            <v>0</v>
          </cell>
          <cell r="Z795">
            <v>0.09</v>
          </cell>
          <cell r="AC795">
            <v>0.2</v>
          </cell>
        </row>
        <row r="796">
          <cell r="Q796">
            <v>0</v>
          </cell>
          <cell r="Z796">
            <v>0.09</v>
          </cell>
          <cell r="AC796">
            <v>0.2</v>
          </cell>
        </row>
        <row r="797">
          <cell r="Q797">
            <v>0</v>
          </cell>
          <cell r="Z797">
            <v>0.09</v>
          </cell>
          <cell r="AC797">
            <v>0.2</v>
          </cell>
        </row>
        <row r="798">
          <cell r="Q798">
            <v>0</v>
          </cell>
          <cell r="Z798">
            <v>0.09</v>
          </cell>
          <cell r="AC798">
            <v>0.2</v>
          </cell>
        </row>
        <row r="799">
          <cell r="Q799">
            <v>0</v>
          </cell>
          <cell r="Z799">
            <v>0.09</v>
          </cell>
          <cell r="AC799">
            <v>0.2</v>
          </cell>
        </row>
        <row r="800">
          <cell r="Q800">
            <v>0</v>
          </cell>
          <cell r="Z800">
            <v>0.09</v>
          </cell>
          <cell r="AC800">
            <v>0.2</v>
          </cell>
        </row>
        <row r="801">
          <cell r="Q801">
            <v>0</v>
          </cell>
          <cell r="Z801">
            <v>0.09</v>
          </cell>
          <cell r="AC801">
            <v>0.2</v>
          </cell>
        </row>
        <row r="802">
          <cell r="Q802">
            <v>0</v>
          </cell>
          <cell r="Z802">
            <v>0.09</v>
          </cell>
          <cell r="AC802">
            <v>0.2</v>
          </cell>
        </row>
        <row r="803">
          <cell r="Q803">
            <v>0</v>
          </cell>
          <cell r="Z803">
            <v>0.09</v>
          </cell>
          <cell r="AC803">
            <v>0.2</v>
          </cell>
        </row>
        <row r="804">
          <cell r="Q804">
            <v>0</v>
          </cell>
          <cell r="Z804">
            <v>0.09</v>
          </cell>
          <cell r="AC804">
            <v>0.2</v>
          </cell>
        </row>
        <row r="805">
          <cell r="Q805">
            <v>0</v>
          </cell>
          <cell r="Z805">
            <v>0.09</v>
          </cell>
          <cell r="AC805">
            <v>0.2</v>
          </cell>
        </row>
        <row r="806">
          <cell r="Q806">
            <v>0</v>
          </cell>
          <cell r="Z806">
            <v>0.09</v>
          </cell>
          <cell r="AC806">
            <v>0.2</v>
          </cell>
        </row>
        <row r="807">
          <cell r="Q807">
            <v>0</v>
          </cell>
          <cell r="Z807">
            <v>0.09</v>
          </cell>
          <cell r="AC807">
            <v>0.2</v>
          </cell>
        </row>
        <row r="808">
          <cell r="Q808">
            <v>0</v>
          </cell>
          <cell r="Z808">
            <v>0.09</v>
          </cell>
          <cell r="AC808">
            <v>0.2</v>
          </cell>
        </row>
        <row r="809">
          <cell r="Q809">
            <v>0</v>
          </cell>
          <cell r="Z809">
            <v>0.09</v>
          </cell>
          <cell r="AC809">
            <v>0.2</v>
          </cell>
        </row>
        <row r="810">
          <cell r="Q810">
            <v>0</v>
          </cell>
          <cell r="Z810">
            <v>0.09</v>
          </cell>
          <cell r="AC810">
            <v>0.2</v>
          </cell>
        </row>
        <row r="811">
          <cell r="Q811">
            <v>0</v>
          </cell>
          <cell r="Z811">
            <v>0.09</v>
          </cell>
          <cell r="AC811">
            <v>0.2</v>
          </cell>
        </row>
        <row r="812">
          <cell r="Q812">
            <v>0</v>
          </cell>
          <cell r="Z812">
            <v>0.09</v>
          </cell>
          <cell r="AC812">
            <v>0.2</v>
          </cell>
        </row>
        <row r="813">
          <cell r="Q813">
            <v>0</v>
          </cell>
          <cell r="Z813">
            <v>0.09</v>
          </cell>
          <cell r="AC813">
            <v>0.2</v>
          </cell>
        </row>
        <row r="814">
          <cell r="Q814">
            <v>0</v>
          </cell>
          <cell r="Z814">
            <v>0.09</v>
          </cell>
          <cell r="AC814">
            <v>0.2</v>
          </cell>
        </row>
        <row r="815">
          <cell r="Q815">
            <v>0</v>
          </cell>
          <cell r="Z815">
            <v>0.09</v>
          </cell>
          <cell r="AC815">
            <v>0.2</v>
          </cell>
        </row>
        <row r="816">
          <cell r="Q816">
            <v>0</v>
          </cell>
          <cell r="Z816">
            <v>0.09</v>
          </cell>
          <cell r="AC816">
            <v>0.2</v>
          </cell>
        </row>
        <row r="817">
          <cell r="Q817">
            <v>0</v>
          </cell>
          <cell r="Z817">
            <v>0.09</v>
          </cell>
          <cell r="AC817">
            <v>0.2</v>
          </cell>
        </row>
        <row r="818">
          <cell r="Q818">
            <v>0</v>
          </cell>
          <cell r="Z818">
            <v>0.09</v>
          </cell>
          <cell r="AC818">
            <v>0.2</v>
          </cell>
        </row>
        <row r="819">
          <cell r="Q819">
            <v>0</v>
          </cell>
          <cell r="Z819">
            <v>0.09</v>
          </cell>
          <cell r="AC819">
            <v>0.2</v>
          </cell>
        </row>
        <row r="820">
          <cell r="Q820">
            <v>0</v>
          </cell>
          <cell r="Z820">
            <v>0.09</v>
          </cell>
          <cell r="AC820">
            <v>0.2</v>
          </cell>
        </row>
        <row r="821">
          <cell r="Q821">
            <v>0</v>
          </cell>
          <cell r="Z821">
            <v>0.09</v>
          </cell>
          <cell r="AC821">
            <v>0.2</v>
          </cell>
        </row>
        <row r="822">
          <cell r="Q822">
            <v>0</v>
          </cell>
          <cell r="Z822">
            <v>0.09</v>
          </cell>
          <cell r="AC822">
            <v>0.2</v>
          </cell>
        </row>
        <row r="823">
          <cell r="Q823">
            <v>0</v>
          </cell>
          <cell r="Z823">
            <v>0.09</v>
          </cell>
          <cell r="AC823">
            <v>0.2</v>
          </cell>
        </row>
        <row r="824">
          <cell r="Q824">
            <v>0</v>
          </cell>
          <cell r="Z824">
            <v>0.09</v>
          </cell>
          <cell r="AC824">
            <v>0.2</v>
          </cell>
        </row>
        <row r="825">
          <cell r="Q825">
            <v>0</v>
          </cell>
          <cell r="Z825">
            <v>0.09</v>
          </cell>
          <cell r="AC825">
            <v>0.2</v>
          </cell>
        </row>
        <row r="826">
          <cell r="Q826">
            <v>0</v>
          </cell>
          <cell r="Z826">
            <v>0.09</v>
          </cell>
          <cell r="AC826">
            <v>0.2</v>
          </cell>
        </row>
        <row r="827">
          <cell r="Q827">
            <v>0</v>
          </cell>
          <cell r="Z827">
            <v>0.09</v>
          </cell>
          <cell r="AC827">
            <v>0.2</v>
          </cell>
        </row>
        <row r="828">
          <cell r="Q828">
            <v>0</v>
          </cell>
          <cell r="Z828">
            <v>0.09</v>
          </cell>
          <cell r="AC828">
            <v>0.2</v>
          </cell>
        </row>
        <row r="829">
          <cell r="Q829">
            <v>0</v>
          </cell>
          <cell r="Z829">
            <v>0.09</v>
          </cell>
          <cell r="AC829">
            <v>0.2</v>
          </cell>
        </row>
        <row r="830">
          <cell r="Q830">
            <v>0</v>
          </cell>
          <cell r="Z830">
            <v>0.09</v>
          </cell>
          <cell r="AC830">
            <v>0.2</v>
          </cell>
        </row>
        <row r="831">
          <cell r="Q831">
            <v>0</v>
          </cell>
          <cell r="Z831">
            <v>0.09</v>
          </cell>
          <cell r="AC831">
            <v>0.2</v>
          </cell>
        </row>
        <row r="832">
          <cell r="Q832">
            <v>0</v>
          </cell>
          <cell r="Z832">
            <v>0.09</v>
          </cell>
          <cell r="AC832">
            <v>0.2</v>
          </cell>
        </row>
        <row r="833">
          <cell r="Q833">
            <v>0</v>
          </cell>
          <cell r="Z833">
            <v>0.09</v>
          </cell>
          <cell r="AC833">
            <v>0.2</v>
          </cell>
        </row>
        <row r="834">
          <cell r="Q834">
            <v>0</v>
          </cell>
          <cell r="Z834">
            <v>0.09</v>
          </cell>
          <cell r="AC834">
            <v>0.2</v>
          </cell>
        </row>
        <row r="835">
          <cell r="Q835">
            <v>0</v>
          </cell>
          <cell r="Z835">
            <v>0.09</v>
          </cell>
          <cell r="AC835">
            <v>0.2</v>
          </cell>
        </row>
        <row r="836">
          <cell r="Q836">
            <v>0</v>
          </cell>
          <cell r="Z836">
            <v>0.09</v>
          </cell>
          <cell r="AC836">
            <v>0.2</v>
          </cell>
        </row>
        <row r="837">
          <cell r="Q837">
            <v>0</v>
          </cell>
          <cell r="Z837">
            <v>0.09</v>
          </cell>
          <cell r="AC837">
            <v>0.2</v>
          </cell>
        </row>
        <row r="838">
          <cell r="Q838">
            <v>0</v>
          </cell>
          <cell r="Z838">
            <v>0.09</v>
          </cell>
          <cell r="AC838">
            <v>0.2</v>
          </cell>
        </row>
        <row r="839">
          <cell r="Q839">
            <v>0</v>
          </cell>
          <cell r="Z839">
            <v>0.09</v>
          </cell>
          <cell r="AC839">
            <v>0.2</v>
          </cell>
        </row>
        <row r="840">
          <cell r="Q840">
            <v>0</v>
          </cell>
          <cell r="Z840">
            <v>0.09</v>
          </cell>
          <cell r="AC840">
            <v>0.2</v>
          </cell>
        </row>
        <row r="841">
          <cell r="Q841">
            <v>0</v>
          </cell>
          <cell r="Z841">
            <v>0.09</v>
          </cell>
          <cell r="AC841">
            <v>0.2</v>
          </cell>
        </row>
        <row r="842">
          <cell r="Q842">
            <v>0</v>
          </cell>
          <cell r="Z842">
            <v>0.09</v>
          </cell>
          <cell r="AC842">
            <v>0.2</v>
          </cell>
        </row>
        <row r="843">
          <cell r="Q843">
            <v>0</v>
          </cell>
          <cell r="Z843">
            <v>0.09</v>
          </cell>
          <cell r="AC843">
            <v>0.2</v>
          </cell>
        </row>
        <row r="844">
          <cell r="Q844">
            <v>0</v>
          </cell>
          <cell r="Z844">
            <v>0.09</v>
          </cell>
          <cell r="AC844">
            <v>0.2</v>
          </cell>
        </row>
        <row r="845">
          <cell r="Q845">
            <v>0</v>
          </cell>
          <cell r="Z845">
            <v>0.09</v>
          </cell>
          <cell r="AC845">
            <v>0.2</v>
          </cell>
        </row>
        <row r="846">
          <cell r="Q846">
            <v>0</v>
          </cell>
          <cell r="Z846">
            <v>0.09</v>
          </cell>
          <cell r="AC846">
            <v>0.2</v>
          </cell>
        </row>
        <row r="847">
          <cell r="Q847">
            <v>0</v>
          </cell>
          <cell r="Z847">
            <v>0.09</v>
          </cell>
          <cell r="AC847">
            <v>0.2</v>
          </cell>
        </row>
        <row r="848">
          <cell r="Q848">
            <v>0</v>
          </cell>
          <cell r="Z848">
            <v>0.09</v>
          </cell>
          <cell r="AC848">
            <v>0.2</v>
          </cell>
        </row>
        <row r="849">
          <cell r="Q849">
            <v>0</v>
          </cell>
          <cell r="Z849">
            <v>0.09</v>
          </cell>
          <cell r="AC849">
            <v>0.2</v>
          </cell>
        </row>
        <row r="850">
          <cell r="Q850">
            <v>0</v>
          </cell>
          <cell r="Z850">
            <v>0.09</v>
          </cell>
          <cell r="AC850">
            <v>0.2</v>
          </cell>
        </row>
        <row r="851">
          <cell r="Q851">
            <v>0</v>
          </cell>
          <cell r="Z851">
            <v>0.09</v>
          </cell>
          <cell r="AC851">
            <v>0.2</v>
          </cell>
        </row>
        <row r="852">
          <cell r="Q852">
            <v>0</v>
          </cell>
          <cell r="Z852">
            <v>0.09</v>
          </cell>
          <cell r="AC852">
            <v>0.2</v>
          </cell>
        </row>
        <row r="853">
          <cell r="Q853">
            <v>0</v>
          </cell>
          <cell r="Z853">
            <v>0.09</v>
          </cell>
          <cell r="AC853">
            <v>0.2</v>
          </cell>
        </row>
        <row r="854">
          <cell r="Q854">
            <v>0</v>
          </cell>
          <cell r="Z854">
            <v>0.09</v>
          </cell>
          <cell r="AC854">
            <v>0.2</v>
          </cell>
        </row>
        <row r="855">
          <cell r="Q855">
            <v>0</v>
          </cell>
          <cell r="Z855">
            <v>0.09</v>
          </cell>
          <cell r="AC855">
            <v>0.2</v>
          </cell>
        </row>
        <row r="856">
          <cell r="Q856">
            <v>0</v>
          </cell>
          <cell r="Z856">
            <v>0.09</v>
          </cell>
          <cell r="AC856">
            <v>0.2</v>
          </cell>
        </row>
        <row r="857">
          <cell r="Q857">
            <v>0</v>
          </cell>
          <cell r="Z857">
            <v>0.09</v>
          </cell>
          <cell r="AC857">
            <v>0.2</v>
          </cell>
        </row>
        <row r="858">
          <cell r="Q858">
            <v>0</v>
          </cell>
          <cell r="Z858">
            <v>0.09</v>
          </cell>
          <cell r="AC858">
            <v>0.2</v>
          </cell>
        </row>
        <row r="859">
          <cell r="Q859">
            <v>0</v>
          </cell>
          <cell r="Z859">
            <v>0.09</v>
          </cell>
          <cell r="AC859">
            <v>0.2</v>
          </cell>
        </row>
        <row r="860">
          <cell r="Q860">
            <v>0</v>
          </cell>
          <cell r="Z860">
            <v>0.09</v>
          </cell>
          <cell r="AC860">
            <v>0.2</v>
          </cell>
        </row>
        <row r="861">
          <cell r="Q861">
            <v>0</v>
          </cell>
          <cell r="Z861">
            <v>0.09</v>
          </cell>
          <cell r="AC861">
            <v>0.2</v>
          </cell>
        </row>
        <row r="862">
          <cell r="Q862">
            <v>0</v>
          </cell>
          <cell r="Z862">
            <v>0.09</v>
          </cell>
          <cell r="AC862">
            <v>0.2</v>
          </cell>
        </row>
        <row r="868">
          <cell r="Q868">
            <v>0</v>
          </cell>
          <cell r="Z868">
            <v>0.13</v>
          </cell>
          <cell r="AC868">
            <v>0.2</v>
          </cell>
        </row>
        <row r="869">
          <cell r="Q869">
            <v>0</v>
          </cell>
          <cell r="Z869">
            <v>0.13</v>
          </cell>
          <cell r="AC869">
            <v>0.2</v>
          </cell>
        </row>
        <row r="870">
          <cell r="Q870">
            <v>0</v>
          </cell>
          <cell r="Z870">
            <v>0.13</v>
          </cell>
          <cell r="AC870">
            <v>0.2</v>
          </cell>
        </row>
        <row r="871">
          <cell r="Q871">
            <v>0</v>
          </cell>
          <cell r="Z871">
            <v>0.13</v>
          </cell>
          <cell r="AC871">
            <v>0.2</v>
          </cell>
        </row>
        <row r="872">
          <cell r="Q872">
            <v>0</v>
          </cell>
          <cell r="Z872">
            <v>0.13</v>
          </cell>
          <cell r="AC872">
            <v>0.2</v>
          </cell>
        </row>
        <row r="873">
          <cell r="Q873">
            <v>0</v>
          </cell>
          <cell r="Z873">
            <v>0.13</v>
          </cell>
          <cell r="AC873">
            <v>0.2</v>
          </cell>
        </row>
        <row r="874">
          <cell r="Q874">
            <v>0</v>
          </cell>
          <cell r="Z874">
            <v>0.13</v>
          </cell>
          <cell r="AC874">
            <v>0.2</v>
          </cell>
        </row>
        <row r="875">
          <cell r="Q875">
            <v>0</v>
          </cell>
          <cell r="Z875">
            <v>0.13</v>
          </cell>
          <cell r="AC875">
            <v>0.2</v>
          </cell>
        </row>
        <row r="876">
          <cell r="Q876">
            <v>0</v>
          </cell>
          <cell r="Z876">
            <v>0.13</v>
          </cell>
          <cell r="AC876">
            <v>0.2</v>
          </cell>
        </row>
        <row r="877">
          <cell r="Q877">
            <v>0</v>
          </cell>
          <cell r="Z877">
            <v>0.13</v>
          </cell>
          <cell r="AC877">
            <v>0.2</v>
          </cell>
        </row>
        <row r="878">
          <cell r="Q878">
            <v>0</v>
          </cell>
          <cell r="Z878">
            <v>0.13</v>
          </cell>
          <cell r="AC878">
            <v>0.2</v>
          </cell>
        </row>
        <row r="879">
          <cell r="Q879">
            <v>0</v>
          </cell>
          <cell r="Z879">
            <v>0.13</v>
          </cell>
          <cell r="AC879">
            <v>0.2</v>
          </cell>
        </row>
        <row r="880">
          <cell r="Q880">
            <v>0</v>
          </cell>
          <cell r="Z880">
            <v>0.13</v>
          </cell>
          <cell r="AC880">
            <v>0.2</v>
          </cell>
        </row>
        <row r="881">
          <cell r="Q881">
            <v>0</v>
          </cell>
          <cell r="Z881">
            <v>0.13</v>
          </cell>
          <cell r="AC881">
            <v>0.2</v>
          </cell>
        </row>
        <row r="882">
          <cell r="Q882">
            <v>0</v>
          </cell>
          <cell r="Z882">
            <v>0.13</v>
          </cell>
          <cell r="AC882">
            <v>0.2</v>
          </cell>
        </row>
        <row r="883">
          <cell r="Q883">
            <v>0</v>
          </cell>
          <cell r="Z883">
            <v>0.13</v>
          </cell>
          <cell r="AC883">
            <v>0.2</v>
          </cell>
        </row>
        <row r="884">
          <cell r="Q884">
            <v>0</v>
          </cell>
          <cell r="Z884">
            <v>0.13</v>
          </cell>
          <cell r="AC884">
            <v>0.2</v>
          </cell>
        </row>
        <row r="885">
          <cell r="Q885">
            <v>0</v>
          </cell>
          <cell r="Z885">
            <v>0.13</v>
          </cell>
          <cell r="AC885">
            <v>0.2</v>
          </cell>
        </row>
        <row r="886">
          <cell r="Q886">
            <v>0</v>
          </cell>
          <cell r="Z886">
            <v>0.13</v>
          </cell>
          <cell r="AC886">
            <v>0.2</v>
          </cell>
        </row>
        <row r="887">
          <cell r="Q887">
            <v>0</v>
          </cell>
          <cell r="Z887">
            <v>0.13</v>
          </cell>
          <cell r="AC887">
            <v>0.2</v>
          </cell>
        </row>
        <row r="888">
          <cell r="Q888">
            <v>0</v>
          </cell>
          <cell r="Z888">
            <v>0.13</v>
          </cell>
          <cell r="AC888">
            <v>0.2</v>
          </cell>
        </row>
        <row r="889">
          <cell r="Q889">
            <v>0</v>
          </cell>
          <cell r="Z889">
            <v>0.13</v>
          </cell>
          <cell r="AC889">
            <v>0.2</v>
          </cell>
        </row>
        <row r="890">
          <cell r="Q890">
            <v>0</v>
          </cell>
          <cell r="Z890">
            <v>0.13</v>
          </cell>
          <cell r="AC890">
            <v>0.2</v>
          </cell>
        </row>
        <row r="891">
          <cell r="Q891">
            <v>0</v>
          </cell>
          <cell r="Z891">
            <v>0.13</v>
          </cell>
          <cell r="AC891">
            <v>0.2</v>
          </cell>
        </row>
        <row r="892">
          <cell r="Q892">
            <v>0</v>
          </cell>
          <cell r="Z892">
            <v>0.13</v>
          </cell>
          <cell r="AC892">
            <v>0.2</v>
          </cell>
        </row>
        <row r="893">
          <cell r="Q893">
            <v>0</v>
          </cell>
          <cell r="Z893">
            <v>0.13</v>
          </cell>
          <cell r="AC893">
            <v>0.2</v>
          </cell>
        </row>
        <row r="894">
          <cell r="Q894">
            <v>0</v>
          </cell>
          <cell r="Z894">
            <v>0.13</v>
          </cell>
          <cell r="AC894">
            <v>0.2</v>
          </cell>
        </row>
        <row r="895">
          <cell r="Q895">
            <v>0</v>
          </cell>
          <cell r="Z895">
            <v>0.13</v>
          </cell>
          <cell r="AC895">
            <v>0.2</v>
          </cell>
        </row>
        <row r="896">
          <cell r="Q896">
            <v>0</v>
          </cell>
          <cell r="Z896">
            <v>0.13</v>
          </cell>
          <cell r="AC896">
            <v>0.2</v>
          </cell>
        </row>
        <row r="897">
          <cell r="Q897">
            <v>0</v>
          </cell>
          <cell r="Z897">
            <v>0.13</v>
          </cell>
          <cell r="AC897">
            <v>0.2</v>
          </cell>
        </row>
        <row r="898">
          <cell r="Q898">
            <v>0</v>
          </cell>
          <cell r="Z898">
            <v>0.13</v>
          </cell>
          <cell r="AC898">
            <v>0.2</v>
          </cell>
        </row>
        <row r="899">
          <cell r="Q899">
            <v>0</v>
          </cell>
          <cell r="Z899">
            <v>0.13</v>
          </cell>
          <cell r="AC899">
            <v>0.2</v>
          </cell>
        </row>
        <row r="900">
          <cell r="Q900">
            <v>0</v>
          </cell>
          <cell r="Z900">
            <v>0.13</v>
          </cell>
          <cell r="AC900">
            <v>0.2</v>
          </cell>
        </row>
        <row r="901">
          <cell r="Q901">
            <v>0</v>
          </cell>
          <cell r="Z901">
            <v>0.13</v>
          </cell>
          <cell r="AC901">
            <v>0.2</v>
          </cell>
        </row>
        <row r="902">
          <cell r="Q902">
            <v>0</v>
          </cell>
          <cell r="Z902">
            <v>0.13</v>
          </cell>
          <cell r="AC902">
            <v>0.2</v>
          </cell>
        </row>
        <row r="903">
          <cell r="Q903">
            <v>0</v>
          </cell>
          <cell r="Z903">
            <v>0.13</v>
          </cell>
          <cell r="AC903">
            <v>0.2</v>
          </cell>
        </row>
        <row r="904">
          <cell r="Q904">
            <v>0</v>
          </cell>
          <cell r="Z904">
            <v>0.13</v>
          </cell>
          <cell r="AC904">
            <v>0.2</v>
          </cell>
        </row>
        <row r="905">
          <cell r="Q905">
            <v>0</v>
          </cell>
          <cell r="Z905">
            <v>0.13</v>
          </cell>
          <cell r="AC905">
            <v>0.2</v>
          </cell>
        </row>
        <row r="906">
          <cell r="Q906">
            <v>0</v>
          </cell>
          <cell r="Z906">
            <v>0.13</v>
          </cell>
          <cell r="AC906">
            <v>0.2</v>
          </cell>
        </row>
        <row r="907">
          <cell r="Q907">
            <v>0</v>
          </cell>
          <cell r="Z907">
            <v>0.13</v>
          </cell>
          <cell r="AC907">
            <v>0.2</v>
          </cell>
        </row>
        <row r="908">
          <cell r="Q908">
            <v>0</v>
          </cell>
          <cell r="Z908">
            <v>0.13</v>
          </cell>
          <cell r="AC908">
            <v>0.2</v>
          </cell>
        </row>
        <row r="909">
          <cell r="Q909">
            <v>0</v>
          </cell>
          <cell r="Z909">
            <v>0.13</v>
          </cell>
          <cell r="AC909">
            <v>0.2</v>
          </cell>
        </row>
        <row r="910">
          <cell r="Q910">
            <v>0</v>
          </cell>
          <cell r="Z910">
            <v>0.13</v>
          </cell>
          <cell r="AC910">
            <v>0.2</v>
          </cell>
        </row>
        <row r="911">
          <cell r="Q911">
            <v>0</v>
          </cell>
          <cell r="Z911">
            <v>0.13</v>
          </cell>
          <cell r="AC911">
            <v>0.2</v>
          </cell>
        </row>
        <row r="912">
          <cell r="Q912">
            <v>0</v>
          </cell>
          <cell r="Z912">
            <v>0.13</v>
          </cell>
          <cell r="AC912">
            <v>0.2</v>
          </cell>
        </row>
        <row r="913">
          <cell r="Q913">
            <v>0</v>
          </cell>
          <cell r="Z913">
            <v>0.13</v>
          </cell>
          <cell r="AC913">
            <v>0.2</v>
          </cell>
        </row>
        <row r="914">
          <cell r="Q914">
            <v>0</v>
          </cell>
          <cell r="Z914">
            <v>0.13</v>
          </cell>
          <cell r="AC914">
            <v>0.2</v>
          </cell>
        </row>
        <row r="915">
          <cell r="Q915">
            <v>0</v>
          </cell>
          <cell r="Z915">
            <v>0.13</v>
          </cell>
          <cell r="AC915">
            <v>0.2</v>
          </cell>
        </row>
        <row r="916">
          <cell r="Q916">
            <v>0</v>
          </cell>
          <cell r="Z916">
            <v>0.13</v>
          </cell>
          <cell r="AC916">
            <v>0.2</v>
          </cell>
        </row>
        <row r="917">
          <cell r="Q917">
            <v>0</v>
          </cell>
          <cell r="Z917">
            <v>0.13</v>
          </cell>
          <cell r="AC917">
            <v>0.2</v>
          </cell>
        </row>
        <row r="918">
          <cell r="Q918">
            <v>0</v>
          </cell>
          <cell r="Z918">
            <v>0.13</v>
          </cell>
          <cell r="AC918">
            <v>0.2</v>
          </cell>
        </row>
        <row r="919">
          <cell r="Q919">
            <v>0</v>
          </cell>
          <cell r="Z919">
            <v>0.13</v>
          </cell>
          <cell r="AC919">
            <v>0.2</v>
          </cell>
        </row>
        <row r="920">
          <cell r="Q920">
            <v>0</v>
          </cell>
          <cell r="Z920">
            <v>0.13</v>
          </cell>
          <cell r="AC920">
            <v>0.2</v>
          </cell>
        </row>
        <row r="921">
          <cell r="Q921">
            <v>0</v>
          </cell>
          <cell r="Z921">
            <v>0.13</v>
          </cell>
          <cell r="AC921">
            <v>0.2</v>
          </cell>
        </row>
        <row r="922">
          <cell r="Q922">
            <v>0</v>
          </cell>
          <cell r="Z922">
            <v>0.13</v>
          </cell>
          <cell r="AC922">
            <v>0.2</v>
          </cell>
        </row>
        <row r="923">
          <cell r="Q923">
            <v>0</v>
          </cell>
          <cell r="Z923">
            <v>0.13</v>
          </cell>
          <cell r="AC923">
            <v>0.2</v>
          </cell>
        </row>
        <row r="924">
          <cell r="Q924">
            <v>0</v>
          </cell>
          <cell r="Z924">
            <v>0.13</v>
          </cell>
          <cell r="AC924">
            <v>0.2</v>
          </cell>
        </row>
        <row r="925">
          <cell r="Q925">
            <v>0</v>
          </cell>
          <cell r="Z925">
            <v>0.13</v>
          </cell>
          <cell r="AC925">
            <v>0.2</v>
          </cell>
        </row>
        <row r="926">
          <cell r="Q926">
            <v>0</v>
          </cell>
          <cell r="Z926">
            <v>0.13</v>
          </cell>
          <cell r="AC926">
            <v>0.2</v>
          </cell>
        </row>
        <row r="927">
          <cell r="Q927">
            <v>0</v>
          </cell>
          <cell r="Z927">
            <v>0.13</v>
          </cell>
          <cell r="AC927">
            <v>0.2</v>
          </cell>
        </row>
        <row r="928">
          <cell r="Q928">
            <v>0</v>
          </cell>
          <cell r="Z928">
            <v>0.13</v>
          </cell>
          <cell r="AC928">
            <v>0.2</v>
          </cell>
        </row>
        <row r="929">
          <cell r="Q929">
            <v>0</v>
          </cell>
          <cell r="Z929">
            <v>0.13</v>
          </cell>
          <cell r="AC929">
            <v>0.2</v>
          </cell>
        </row>
        <row r="930">
          <cell r="Q930">
            <v>0</v>
          </cell>
          <cell r="Z930">
            <v>0.13</v>
          </cell>
          <cell r="AC930">
            <v>0.2</v>
          </cell>
        </row>
        <row r="931">
          <cell r="Q931">
            <v>0</v>
          </cell>
          <cell r="Z931">
            <v>0.13</v>
          </cell>
          <cell r="AC931">
            <v>0.2</v>
          </cell>
        </row>
        <row r="932">
          <cell r="Q932">
            <v>0</v>
          </cell>
          <cell r="Z932">
            <v>0.13</v>
          </cell>
          <cell r="AC932">
            <v>0.2</v>
          </cell>
        </row>
        <row r="933">
          <cell r="Q933">
            <v>0</v>
          </cell>
          <cell r="Z933">
            <v>0.13</v>
          </cell>
          <cell r="AC933">
            <v>0.2</v>
          </cell>
        </row>
        <row r="934">
          <cell r="Q934">
            <v>0</v>
          </cell>
          <cell r="Z934">
            <v>0.13</v>
          </cell>
          <cell r="AC934">
            <v>0.2</v>
          </cell>
        </row>
        <row r="935">
          <cell r="Q935">
            <v>0</v>
          </cell>
          <cell r="Z935">
            <v>0.13</v>
          </cell>
          <cell r="AC935">
            <v>0.2</v>
          </cell>
        </row>
        <row r="936">
          <cell r="Q936">
            <v>0</v>
          </cell>
          <cell r="Z936">
            <v>0.13</v>
          </cell>
          <cell r="AC936">
            <v>0.2</v>
          </cell>
        </row>
        <row r="937">
          <cell r="Q937">
            <v>0</v>
          </cell>
          <cell r="Z937">
            <v>0.13</v>
          </cell>
          <cell r="AC937">
            <v>0.2</v>
          </cell>
        </row>
        <row r="938">
          <cell r="Q938">
            <v>0</v>
          </cell>
          <cell r="Z938">
            <v>0.13</v>
          </cell>
          <cell r="AC938">
            <v>0.2</v>
          </cell>
        </row>
        <row r="939">
          <cell r="Q939">
            <v>0</v>
          </cell>
          <cell r="Z939">
            <v>0.13</v>
          </cell>
          <cell r="AC939">
            <v>0.2</v>
          </cell>
        </row>
        <row r="940">
          <cell r="Q940">
            <v>0</v>
          </cell>
          <cell r="Z940">
            <v>0.13</v>
          </cell>
          <cell r="AC940">
            <v>0.2</v>
          </cell>
        </row>
        <row r="941">
          <cell r="Q941">
            <v>0</v>
          </cell>
          <cell r="Z941">
            <v>0.13</v>
          </cell>
          <cell r="AC941">
            <v>0.2</v>
          </cell>
        </row>
        <row r="942">
          <cell r="Q942">
            <v>0</v>
          </cell>
          <cell r="Z942">
            <v>0.13</v>
          </cell>
          <cell r="AC942">
            <v>0.2</v>
          </cell>
        </row>
        <row r="943">
          <cell r="Q943">
            <v>0</v>
          </cell>
          <cell r="Z943">
            <v>0.13</v>
          </cell>
          <cell r="AC943">
            <v>0.2</v>
          </cell>
        </row>
        <row r="944">
          <cell r="Q944">
            <v>0</v>
          </cell>
          <cell r="Z944">
            <v>0.13</v>
          </cell>
          <cell r="AC944">
            <v>0.2</v>
          </cell>
        </row>
        <row r="945">
          <cell r="Q945">
            <v>0</v>
          </cell>
          <cell r="Z945">
            <v>0.13</v>
          </cell>
          <cell r="AC945">
            <v>0.2</v>
          </cell>
        </row>
        <row r="946">
          <cell r="Q946">
            <v>0</v>
          </cell>
          <cell r="Z946">
            <v>0.13</v>
          </cell>
          <cell r="AC946">
            <v>0.2</v>
          </cell>
        </row>
        <row r="947">
          <cell r="Q947">
            <v>0</v>
          </cell>
          <cell r="Z947">
            <v>0.13</v>
          </cell>
          <cell r="AC947">
            <v>0.2</v>
          </cell>
        </row>
        <row r="948">
          <cell r="Q948">
            <v>0</v>
          </cell>
          <cell r="Z948">
            <v>0.13</v>
          </cell>
          <cell r="AC948">
            <v>0.2</v>
          </cell>
        </row>
        <row r="949">
          <cell r="Q949">
            <v>0</v>
          </cell>
          <cell r="Z949">
            <v>0.13</v>
          </cell>
          <cell r="AC949">
            <v>0.2</v>
          </cell>
        </row>
        <row r="950">
          <cell r="Q950">
            <v>0</v>
          </cell>
          <cell r="Z950">
            <v>0.13</v>
          </cell>
          <cell r="AC950">
            <v>0.2</v>
          </cell>
        </row>
        <row r="951">
          <cell r="Q951">
            <v>0</v>
          </cell>
          <cell r="Z951">
            <v>0.13</v>
          </cell>
          <cell r="AC951">
            <v>0.2</v>
          </cell>
        </row>
        <row r="952">
          <cell r="Q952">
            <v>0</v>
          </cell>
          <cell r="Z952">
            <v>0.13</v>
          </cell>
          <cell r="AC952">
            <v>0.2</v>
          </cell>
        </row>
        <row r="953">
          <cell r="Q953">
            <v>0</v>
          </cell>
          <cell r="Z953">
            <v>0.13</v>
          </cell>
          <cell r="AC953">
            <v>0.2</v>
          </cell>
        </row>
        <row r="954">
          <cell r="Q954">
            <v>0</v>
          </cell>
          <cell r="Z954">
            <v>0.13</v>
          </cell>
          <cell r="AC954">
            <v>0.2</v>
          </cell>
        </row>
        <row r="955">
          <cell r="Q955">
            <v>0</v>
          </cell>
          <cell r="Z955">
            <v>0.13</v>
          </cell>
          <cell r="AC955">
            <v>0.2</v>
          </cell>
        </row>
        <row r="956">
          <cell r="Q956">
            <v>0</v>
          </cell>
          <cell r="Z956">
            <v>0.13</v>
          </cell>
          <cell r="AC956">
            <v>0.2</v>
          </cell>
        </row>
        <row r="957">
          <cell r="Q957">
            <v>0</v>
          </cell>
          <cell r="Z957">
            <v>0.13</v>
          </cell>
          <cell r="AC957">
            <v>0.2</v>
          </cell>
        </row>
        <row r="958">
          <cell r="Q958">
            <v>0</v>
          </cell>
          <cell r="Z958">
            <v>0.13</v>
          </cell>
          <cell r="AC958">
            <v>0.2</v>
          </cell>
        </row>
        <row r="959">
          <cell r="Q959">
            <v>0</v>
          </cell>
          <cell r="Z959">
            <v>0.13</v>
          </cell>
          <cell r="AC959">
            <v>0.2</v>
          </cell>
        </row>
        <row r="960">
          <cell r="Q960">
            <v>0</v>
          </cell>
          <cell r="Z960">
            <v>0.13</v>
          </cell>
          <cell r="AC960">
            <v>0.2</v>
          </cell>
        </row>
        <row r="961">
          <cell r="Q961">
            <v>0</v>
          </cell>
          <cell r="Z961">
            <v>0.13</v>
          </cell>
          <cell r="AC961">
            <v>0.2</v>
          </cell>
        </row>
        <row r="962">
          <cell r="Q962">
            <v>0</v>
          </cell>
          <cell r="Z962">
            <v>0.13</v>
          </cell>
          <cell r="AC962">
            <v>0.2</v>
          </cell>
        </row>
        <row r="963">
          <cell r="Q963">
            <v>0</v>
          </cell>
          <cell r="Z963">
            <v>0.13</v>
          </cell>
          <cell r="AC963">
            <v>0.2</v>
          </cell>
        </row>
        <row r="964">
          <cell r="Q964">
            <v>0</v>
          </cell>
          <cell r="Z964">
            <v>0.13</v>
          </cell>
          <cell r="AC964">
            <v>0.2</v>
          </cell>
        </row>
        <row r="965">
          <cell r="Q965">
            <v>0</v>
          </cell>
          <cell r="Z965">
            <v>0.13</v>
          </cell>
          <cell r="AC965">
            <v>0.2</v>
          </cell>
        </row>
        <row r="966">
          <cell r="Q966">
            <v>0</v>
          </cell>
          <cell r="Z966">
            <v>0.13</v>
          </cell>
          <cell r="AC966">
            <v>0.2</v>
          </cell>
        </row>
        <row r="967">
          <cell r="Q967">
            <v>0</v>
          </cell>
          <cell r="Z967">
            <v>0.13</v>
          </cell>
          <cell r="AC967">
            <v>0.2</v>
          </cell>
        </row>
        <row r="973">
          <cell r="Q973">
            <v>0</v>
          </cell>
          <cell r="Z973">
            <v>0.17</v>
          </cell>
          <cell r="AC973">
            <v>0.2</v>
          </cell>
        </row>
        <row r="974">
          <cell r="Q974">
            <v>0</v>
          </cell>
          <cell r="Z974">
            <v>0.17</v>
          </cell>
          <cell r="AC974">
            <v>0.2</v>
          </cell>
        </row>
        <row r="975">
          <cell r="Q975">
            <v>0</v>
          </cell>
          <cell r="Z975">
            <v>0.17</v>
          </cell>
          <cell r="AC975">
            <v>0.2</v>
          </cell>
        </row>
        <row r="976">
          <cell r="Q976">
            <v>0</v>
          </cell>
          <cell r="Z976">
            <v>0.17</v>
          </cell>
          <cell r="AC976">
            <v>0.2</v>
          </cell>
        </row>
        <row r="977">
          <cell r="Q977">
            <v>0</v>
          </cell>
          <cell r="Z977">
            <v>0.17</v>
          </cell>
          <cell r="AC977">
            <v>0.2</v>
          </cell>
        </row>
        <row r="978">
          <cell r="Q978">
            <v>0</v>
          </cell>
          <cell r="Z978">
            <v>0.17</v>
          </cell>
          <cell r="AC978">
            <v>0.2</v>
          </cell>
        </row>
        <row r="979">
          <cell r="Q979">
            <v>0</v>
          </cell>
          <cell r="Z979">
            <v>0.17</v>
          </cell>
          <cell r="AC979">
            <v>0.2</v>
          </cell>
        </row>
        <row r="980">
          <cell r="Q980">
            <v>0</v>
          </cell>
          <cell r="Z980">
            <v>0.17</v>
          </cell>
          <cell r="AC980">
            <v>0.2</v>
          </cell>
        </row>
        <row r="981">
          <cell r="Q981">
            <v>0</v>
          </cell>
          <cell r="Z981">
            <v>0.17</v>
          </cell>
          <cell r="AC981">
            <v>0.2</v>
          </cell>
        </row>
        <row r="982">
          <cell r="Q982">
            <v>0</v>
          </cell>
          <cell r="Z982">
            <v>0.17</v>
          </cell>
          <cell r="AC982">
            <v>0.2</v>
          </cell>
        </row>
        <row r="983">
          <cell r="Q983">
            <v>0</v>
          </cell>
          <cell r="Z983">
            <v>0.17</v>
          </cell>
          <cell r="AC983">
            <v>0.2</v>
          </cell>
        </row>
        <row r="984">
          <cell r="Q984">
            <v>0</v>
          </cell>
          <cell r="Z984">
            <v>0.17</v>
          </cell>
          <cell r="AC984">
            <v>0.2</v>
          </cell>
        </row>
        <row r="985">
          <cell r="Q985">
            <v>0</v>
          </cell>
          <cell r="Z985">
            <v>0.17</v>
          </cell>
          <cell r="AC985">
            <v>0.2</v>
          </cell>
        </row>
        <row r="986">
          <cell r="Q986">
            <v>0</v>
          </cell>
          <cell r="Z986">
            <v>0.17</v>
          </cell>
          <cell r="AC986">
            <v>0.2</v>
          </cell>
        </row>
        <row r="987">
          <cell r="Q987">
            <v>0</v>
          </cell>
          <cell r="Z987">
            <v>0.17</v>
          </cell>
          <cell r="AC987">
            <v>0.2</v>
          </cell>
        </row>
        <row r="988">
          <cell r="Q988">
            <v>0</v>
          </cell>
          <cell r="Z988">
            <v>0.17</v>
          </cell>
          <cell r="AC988">
            <v>0.2</v>
          </cell>
        </row>
        <row r="989">
          <cell r="Q989">
            <v>0</v>
          </cell>
          <cell r="Z989">
            <v>0.17</v>
          </cell>
          <cell r="AC989">
            <v>0.2</v>
          </cell>
        </row>
        <row r="990">
          <cell r="Q990">
            <v>0</v>
          </cell>
          <cell r="Z990">
            <v>0.17</v>
          </cell>
          <cell r="AC990">
            <v>0.2</v>
          </cell>
        </row>
        <row r="991">
          <cell r="Q991">
            <v>0</v>
          </cell>
          <cell r="Z991">
            <v>0.17</v>
          </cell>
          <cell r="AC991">
            <v>0.2</v>
          </cell>
        </row>
        <row r="992">
          <cell r="Q992">
            <v>0</v>
          </cell>
          <cell r="Z992">
            <v>0.17</v>
          </cell>
          <cell r="AC992">
            <v>0.2</v>
          </cell>
        </row>
        <row r="993">
          <cell r="Q993">
            <v>0</v>
          </cell>
          <cell r="Z993">
            <v>0.17</v>
          </cell>
          <cell r="AC993">
            <v>0.2</v>
          </cell>
        </row>
        <row r="994">
          <cell r="Q994">
            <v>0</v>
          </cell>
          <cell r="Z994">
            <v>0.17</v>
          </cell>
          <cell r="AC994">
            <v>0.2</v>
          </cell>
        </row>
        <row r="995">
          <cell r="Q995">
            <v>0</v>
          </cell>
          <cell r="Z995">
            <v>0.17</v>
          </cell>
          <cell r="AC995">
            <v>0.2</v>
          </cell>
        </row>
        <row r="996">
          <cell r="Q996">
            <v>0</v>
          </cell>
          <cell r="Z996">
            <v>0.17</v>
          </cell>
          <cell r="AC996">
            <v>0.2</v>
          </cell>
        </row>
        <row r="997">
          <cell r="Q997">
            <v>0</v>
          </cell>
          <cell r="Z997">
            <v>0.17</v>
          </cell>
          <cell r="AC997">
            <v>0.2</v>
          </cell>
        </row>
        <row r="998">
          <cell r="Q998">
            <v>0</v>
          </cell>
          <cell r="Z998">
            <v>0.17</v>
          </cell>
          <cell r="AC998">
            <v>0.2</v>
          </cell>
        </row>
        <row r="999">
          <cell r="Q999">
            <v>0</v>
          </cell>
          <cell r="Z999">
            <v>0.17</v>
          </cell>
          <cell r="AC999">
            <v>0.2</v>
          </cell>
        </row>
        <row r="1000">
          <cell r="Q1000">
            <v>0</v>
          </cell>
          <cell r="Z1000">
            <v>0.17</v>
          </cell>
          <cell r="AC1000">
            <v>0.2</v>
          </cell>
        </row>
        <row r="1001">
          <cell r="Q1001">
            <v>0</v>
          </cell>
          <cell r="Z1001">
            <v>0.17</v>
          </cell>
          <cell r="AC1001">
            <v>0.2</v>
          </cell>
        </row>
        <row r="1002">
          <cell r="Q1002">
            <v>0</v>
          </cell>
          <cell r="Z1002">
            <v>0.17</v>
          </cell>
          <cell r="AC1002">
            <v>0.2</v>
          </cell>
        </row>
        <row r="1003">
          <cell r="Q1003">
            <v>0</v>
          </cell>
          <cell r="Z1003">
            <v>0.17</v>
          </cell>
          <cell r="AC1003">
            <v>0.2</v>
          </cell>
        </row>
        <row r="1004">
          <cell r="Q1004">
            <v>0</v>
          </cell>
          <cell r="Z1004">
            <v>0.17</v>
          </cell>
          <cell r="AC1004">
            <v>0.2</v>
          </cell>
        </row>
        <row r="1005">
          <cell r="Q1005">
            <v>0</v>
          </cell>
          <cell r="Z1005">
            <v>0.17</v>
          </cell>
          <cell r="AC1005">
            <v>0.2</v>
          </cell>
        </row>
        <row r="1006">
          <cell r="Q1006">
            <v>0</v>
          </cell>
          <cell r="Z1006">
            <v>0.17</v>
          </cell>
          <cell r="AC1006">
            <v>0.2</v>
          </cell>
        </row>
        <row r="1007">
          <cell r="Q1007">
            <v>0</v>
          </cell>
          <cell r="Z1007">
            <v>0.17</v>
          </cell>
          <cell r="AC1007">
            <v>0.2</v>
          </cell>
        </row>
        <row r="1008">
          <cell r="Q1008">
            <v>0</v>
          </cell>
          <cell r="Z1008">
            <v>0.17</v>
          </cell>
          <cell r="AC1008">
            <v>0.2</v>
          </cell>
        </row>
        <row r="1009">
          <cell r="Q1009">
            <v>0</v>
          </cell>
          <cell r="Z1009">
            <v>0.17</v>
          </cell>
          <cell r="AC1009">
            <v>0.2</v>
          </cell>
        </row>
        <row r="1010">
          <cell r="Q1010">
            <v>0</v>
          </cell>
          <cell r="Z1010">
            <v>0.17</v>
          </cell>
          <cell r="AC1010">
            <v>0.2</v>
          </cell>
        </row>
        <row r="1011">
          <cell r="Q1011">
            <v>0</v>
          </cell>
          <cell r="Z1011">
            <v>0.17</v>
          </cell>
          <cell r="AC1011">
            <v>0.2</v>
          </cell>
        </row>
        <row r="1012">
          <cell r="Q1012">
            <v>0</v>
          </cell>
          <cell r="Z1012">
            <v>0.17</v>
          </cell>
          <cell r="AC1012">
            <v>0.2</v>
          </cell>
        </row>
        <row r="1013">
          <cell r="Q1013">
            <v>0</v>
          </cell>
          <cell r="Z1013">
            <v>0.17</v>
          </cell>
          <cell r="AC1013">
            <v>0.2</v>
          </cell>
        </row>
        <row r="1014">
          <cell r="Q1014">
            <v>0</v>
          </cell>
          <cell r="Z1014">
            <v>0.17</v>
          </cell>
          <cell r="AC1014">
            <v>0.2</v>
          </cell>
        </row>
        <row r="1015">
          <cell r="Q1015">
            <v>0</v>
          </cell>
          <cell r="Z1015">
            <v>0.17</v>
          </cell>
          <cell r="AC1015">
            <v>0.2</v>
          </cell>
        </row>
        <row r="1016">
          <cell r="Q1016">
            <v>0</v>
          </cell>
          <cell r="Z1016">
            <v>0.17</v>
          </cell>
          <cell r="AC1016">
            <v>0.2</v>
          </cell>
        </row>
        <row r="1017">
          <cell r="Q1017">
            <v>0</v>
          </cell>
          <cell r="Z1017">
            <v>0.17</v>
          </cell>
          <cell r="AC1017">
            <v>0.2</v>
          </cell>
        </row>
        <row r="1018">
          <cell r="Q1018">
            <v>0</v>
          </cell>
          <cell r="Z1018">
            <v>0.17</v>
          </cell>
          <cell r="AC1018">
            <v>0.2</v>
          </cell>
        </row>
        <row r="1019">
          <cell r="Q1019">
            <v>0</v>
          </cell>
          <cell r="Z1019">
            <v>0.17</v>
          </cell>
          <cell r="AC1019">
            <v>0.2</v>
          </cell>
        </row>
        <row r="1020">
          <cell r="Q1020">
            <v>0</v>
          </cell>
          <cell r="Z1020">
            <v>0.17</v>
          </cell>
          <cell r="AC1020">
            <v>0.2</v>
          </cell>
        </row>
        <row r="1021">
          <cell r="Q1021">
            <v>0</v>
          </cell>
          <cell r="Z1021">
            <v>0.17</v>
          </cell>
          <cell r="AC1021">
            <v>0.2</v>
          </cell>
        </row>
        <row r="1022">
          <cell r="Q1022">
            <v>0</v>
          </cell>
          <cell r="Z1022">
            <v>0.17</v>
          </cell>
          <cell r="AC1022">
            <v>0.2</v>
          </cell>
        </row>
        <row r="1023">
          <cell r="Q1023">
            <v>0</v>
          </cell>
          <cell r="Z1023">
            <v>0.17</v>
          </cell>
          <cell r="AC1023">
            <v>0.2</v>
          </cell>
        </row>
        <row r="1024">
          <cell r="Q1024">
            <v>0</v>
          </cell>
          <cell r="Z1024">
            <v>0.17</v>
          </cell>
          <cell r="AC1024">
            <v>0.2</v>
          </cell>
        </row>
        <row r="1025">
          <cell r="Q1025">
            <v>0</v>
          </cell>
          <cell r="Z1025">
            <v>0.17</v>
          </cell>
          <cell r="AC1025">
            <v>0.2</v>
          </cell>
        </row>
        <row r="1026">
          <cell r="Q1026">
            <v>0</v>
          </cell>
          <cell r="Z1026">
            <v>0.17</v>
          </cell>
          <cell r="AC1026">
            <v>0.2</v>
          </cell>
        </row>
        <row r="1027">
          <cell r="Q1027">
            <v>0</v>
          </cell>
          <cell r="Z1027">
            <v>0.17</v>
          </cell>
          <cell r="AC1027">
            <v>0.2</v>
          </cell>
        </row>
        <row r="1028">
          <cell r="Q1028">
            <v>0</v>
          </cell>
          <cell r="Z1028">
            <v>0.17</v>
          </cell>
          <cell r="AC1028">
            <v>0.2</v>
          </cell>
        </row>
        <row r="1029">
          <cell r="Q1029">
            <v>0</v>
          </cell>
          <cell r="Z1029">
            <v>0.17</v>
          </cell>
          <cell r="AC1029">
            <v>0.2</v>
          </cell>
        </row>
        <row r="1030">
          <cell r="Q1030">
            <v>0</v>
          </cell>
          <cell r="Z1030">
            <v>0.17</v>
          </cell>
          <cell r="AC1030">
            <v>0.2</v>
          </cell>
        </row>
        <row r="1031">
          <cell r="Q1031">
            <v>0</v>
          </cell>
          <cell r="Z1031">
            <v>0.17</v>
          </cell>
          <cell r="AC1031">
            <v>0.2</v>
          </cell>
        </row>
        <row r="1032">
          <cell r="Q1032">
            <v>0</v>
          </cell>
          <cell r="Z1032">
            <v>0.17</v>
          </cell>
          <cell r="AC1032">
            <v>0.2</v>
          </cell>
        </row>
        <row r="1033">
          <cell r="Q1033">
            <v>0</v>
          </cell>
          <cell r="Z1033">
            <v>0.17</v>
          </cell>
          <cell r="AC1033">
            <v>0.2</v>
          </cell>
        </row>
        <row r="1034">
          <cell r="Q1034">
            <v>0</v>
          </cell>
          <cell r="Z1034">
            <v>0.17</v>
          </cell>
          <cell r="AC1034">
            <v>0.2</v>
          </cell>
        </row>
        <row r="1035">
          <cell r="Q1035">
            <v>0</v>
          </cell>
          <cell r="Z1035">
            <v>0.17</v>
          </cell>
          <cell r="AC1035">
            <v>0.2</v>
          </cell>
        </row>
        <row r="1036">
          <cell r="Q1036">
            <v>0</v>
          </cell>
          <cell r="Z1036">
            <v>0.17</v>
          </cell>
          <cell r="AC1036">
            <v>0.2</v>
          </cell>
        </row>
        <row r="1037">
          <cell r="Q1037">
            <v>0</v>
          </cell>
          <cell r="Z1037">
            <v>0.17</v>
          </cell>
          <cell r="AC1037">
            <v>0.2</v>
          </cell>
        </row>
        <row r="1038">
          <cell r="Q1038">
            <v>0</v>
          </cell>
          <cell r="Z1038">
            <v>0.17</v>
          </cell>
          <cell r="AC1038">
            <v>0.2</v>
          </cell>
        </row>
        <row r="1039">
          <cell r="Q1039">
            <v>0</v>
          </cell>
          <cell r="Z1039">
            <v>0.17</v>
          </cell>
          <cell r="AC1039">
            <v>0.2</v>
          </cell>
        </row>
        <row r="1040">
          <cell r="Q1040">
            <v>0</v>
          </cell>
          <cell r="Z1040">
            <v>0.17</v>
          </cell>
          <cell r="AC1040">
            <v>0.2</v>
          </cell>
        </row>
        <row r="1041">
          <cell r="Q1041">
            <v>0</v>
          </cell>
          <cell r="Z1041">
            <v>0.17</v>
          </cell>
          <cell r="AC1041">
            <v>0.2</v>
          </cell>
        </row>
        <row r="1042">
          <cell r="Q1042">
            <v>0</v>
          </cell>
          <cell r="Z1042">
            <v>0.17</v>
          </cell>
          <cell r="AC1042">
            <v>0.2</v>
          </cell>
        </row>
        <row r="1043">
          <cell r="Q1043">
            <v>0</v>
          </cell>
          <cell r="Z1043">
            <v>0.17</v>
          </cell>
          <cell r="AC1043">
            <v>0.2</v>
          </cell>
        </row>
        <row r="1044">
          <cell r="Q1044">
            <v>0</v>
          </cell>
          <cell r="Z1044">
            <v>0.17</v>
          </cell>
          <cell r="AC1044">
            <v>0.2</v>
          </cell>
        </row>
        <row r="1045">
          <cell r="Q1045">
            <v>0</v>
          </cell>
          <cell r="Z1045">
            <v>0.17</v>
          </cell>
          <cell r="AC1045">
            <v>0.2</v>
          </cell>
        </row>
        <row r="1046">
          <cell r="Q1046">
            <v>0</v>
          </cell>
          <cell r="Z1046">
            <v>0.17</v>
          </cell>
          <cell r="AC1046">
            <v>0.2</v>
          </cell>
        </row>
        <row r="1047">
          <cell r="Q1047">
            <v>0</v>
          </cell>
          <cell r="Z1047">
            <v>0.17</v>
          </cell>
          <cell r="AC1047">
            <v>0.2</v>
          </cell>
        </row>
        <row r="1048">
          <cell r="Q1048">
            <v>0</v>
          </cell>
          <cell r="Z1048">
            <v>0.17</v>
          </cell>
          <cell r="AC1048">
            <v>0.2</v>
          </cell>
        </row>
        <row r="1049">
          <cell r="Q1049">
            <v>0</v>
          </cell>
          <cell r="Z1049">
            <v>0.17</v>
          </cell>
          <cell r="AC1049">
            <v>0.2</v>
          </cell>
        </row>
        <row r="1050">
          <cell r="Q1050">
            <v>0</v>
          </cell>
          <cell r="Z1050">
            <v>0.17</v>
          </cell>
          <cell r="AC1050">
            <v>0.2</v>
          </cell>
        </row>
        <row r="1051">
          <cell r="Q1051">
            <v>0</v>
          </cell>
          <cell r="Z1051">
            <v>0.17</v>
          </cell>
          <cell r="AC1051">
            <v>0.2</v>
          </cell>
        </row>
        <row r="1052">
          <cell r="Q1052">
            <v>0</v>
          </cell>
          <cell r="Z1052">
            <v>0.17</v>
          </cell>
          <cell r="AC1052">
            <v>0.2</v>
          </cell>
        </row>
        <row r="1053">
          <cell r="Q1053">
            <v>0</v>
          </cell>
          <cell r="Z1053">
            <v>0.17</v>
          </cell>
          <cell r="AC1053">
            <v>0.2</v>
          </cell>
        </row>
        <row r="1054">
          <cell r="Q1054">
            <v>0</v>
          </cell>
          <cell r="Z1054">
            <v>0.17</v>
          </cell>
          <cell r="AC1054">
            <v>0.2</v>
          </cell>
        </row>
        <row r="1055">
          <cell r="Q1055">
            <v>0</v>
          </cell>
          <cell r="Z1055">
            <v>0.17</v>
          </cell>
          <cell r="AC1055">
            <v>0.2</v>
          </cell>
        </row>
        <row r="1056">
          <cell r="Q1056">
            <v>0</v>
          </cell>
          <cell r="Z1056">
            <v>0.17</v>
          </cell>
          <cell r="AC1056">
            <v>0.2</v>
          </cell>
        </row>
        <row r="1057">
          <cell r="Q1057">
            <v>0</v>
          </cell>
          <cell r="Z1057">
            <v>0.17</v>
          </cell>
          <cell r="AC1057">
            <v>0.2</v>
          </cell>
        </row>
        <row r="1058">
          <cell r="Q1058">
            <v>0</v>
          </cell>
          <cell r="Z1058">
            <v>0.17</v>
          </cell>
          <cell r="AC1058">
            <v>0.2</v>
          </cell>
        </row>
        <row r="1059">
          <cell r="Q1059">
            <v>0</v>
          </cell>
          <cell r="Z1059">
            <v>0.17</v>
          </cell>
          <cell r="AC1059">
            <v>0.2</v>
          </cell>
        </row>
        <row r="1060">
          <cell r="Q1060">
            <v>0</v>
          </cell>
          <cell r="Z1060">
            <v>0.17</v>
          </cell>
          <cell r="AC1060">
            <v>0.2</v>
          </cell>
        </row>
        <row r="1061">
          <cell r="Q1061">
            <v>0</v>
          </cell>
          <cell r="Z1061">
            <v>0.17</v>
          </cell>
          <cell r="AC1061">
            <v>0.2</v>
          </cell>
        </row>
        <row r="1062">
          <cell r="Q1062">
            <v>0</v>
          </cell>
          <cell r="Z1062">
            <v>0.17</v>
          </cell>
          <cell r="AC1062">
            <v>0.2</v>
          </cell>
        </row>
        <row r="1063">
          <cell r="Q1063">
            <v>0</v>
          </cell>
          <cell r="Z1063">
            <v>0.17</v>
          </cell>
          <cell r="AC1063">
            <v>0.2</v>
          </cell>
        </row>
        <row r="1064">
          <cell r="Q1064">
            <v>0</v>
          </cell>
          <cell r="Z1064">
            <v>0.17</v>
          </cell>
          <cell r="AC1064">
            <v>0.2</v>
          </cell>
        </row>
        <row r="1065">
          <cell r="Q1065">
            <v>0</v>
          </cell>
          <cell r="Z1065">
            <v>0.17</v>
          </cell>
          <cell r="AC1065">
            <v>0.2</v>
          </cell>
        </row>
        <row r="1066">
          <cell r="Q1066">
            <v>0</v>
          </cell>
          <cell r="Z1066">
            <v>0.17</v>
          </cell>
          <cell r="AC1066">
            <v>0.2</v>
          </cell>
        </row>
        <row r="1067">
          <cell r="Q1067">
            <v>0</v>
          </cell>
          <cell r="Z1067">
            <v>0.17</v>
          </cell>
          <cell r="AC1067">
            <v>0.2</v>
          </cell>
        </row>
        <row r="1068">
          <cell r="Q1068">
            <v>0</v>
          </cell>
          <cell r="Z1068">
            <v>0.17</v>
          </cell>
          <cell r="AC1068">
            <v>0.2</v>
          </cell>
        </row>
        <row r="1069">
          <cell r="Q1069">
            <v>0</v>
          </cell>
          <cell r="Z1069">
            <v>0.17</v>
          </cell>
          <cell r="AC1069">
            <v>0.2</v>
          </cell>
        </row>
        <row r="1070">
          <cell r="Q1070">
            <v>0</v>
          </cell>
          <cell r="Z1070">
            <v>0.17</v>
          </cell>
          <cell r="AC1070">
            <v>0.2</v>
          </cell>
        </row>
        <row r="1071">
          <cell r="Q1071">
            <v>0</v>
          </cell>
          <cell r="Z1071">
            <v>0.17</v>
          </cell>
          <cell r="AC1071">
            <v>0.2</v>
          </cell>
        </row>
        <row r="1072">
          <cell r="Q1072">
            <v>0</v>
          </cell>
          <cell r="Z1072">
            <v>0.17</v>
          </cell>
          <cell r="AC1072">
            <v>0.2</v>
          </cell>
        </row>
        <row r="1078">
          <cell r="Q1078">
            <v>0</v>
          </cell>
          <cell r="Z1078">
            <v>0.17</v>
          </cell>
          <cell r="AC1078">
            <v>0.2</v>
          </cell>
        </row>
        <row r="1079">
          <cell r="Q1079">
            <v>0</v>
          </cell>
          <cell r="Z1079">
            <v>0.17</v>
          </cell>
          <cell r="AC1079">
            <v>0.2</v>
          </cell>
        </row>
        <row r="1080">
          <cell r="Q1080">
            <v>0</v>
          </cell>
          <cell r="Z1080">
            <v>0.17</v>
          </cell>
          <cell r="AC1080">
            <v>0.2</v>
          </cell>
        </row>
        <row r="1081">
          <cell r="Q1081">
            <v>0</v>
          </cell>
          <cell r="Z1081">
            <v>0.17</v>
          </cell>
          <cell r="AC1081">
            <v>0.2</v>
          </cell>
        </row>
        <row r="1082">
          <cell r="Q1082">
            <v>0</v>
          </cell>
          <cell r="Z1082">
            <v>0.17</v>
          </cell>
          <cell r="AC1082">
            <v>0.2</v>
          </cell>
        </row>
        <row r="1083">
          <cell r="Q1083">
            <v>0</v>
          </cell>
          <cell r="Z1083">
            <v>0.17</v>
          </cell>
          <cell r="AC1083">
            <v>0.2</v>
          </cell>
        </row>
        <row r="1084">
          <cell r="Q1084">
            <v>0</v>
          </cell>
          <cell r="Z1084">
            <v>0.17</v>
          </cell>
          <cell r="AC1084">
            <v>0.2</v>
          </cell>
        </row>
        <row r="1085">
          <cell r="Q1085">
            <v>0</v>
          </cell>
          <cell r="Z1085">
            <v>0.17</v>
          </cell>
          <cell r="AC1085">
            <v>0.2</v>
          </cell>
        </row>
        <row r="1086">
          <cell r="Q1086">
            <v>0</v>
          </cell>
          <cell r="Z1086">
            <v>0.17</v>
          </cell>
          <cell r="AC1086">
            <v>0.2</v>
          </cell>
        </row>
        <row r="1087">
          <cell r="Q1087">
            <v>0</v>
          </cell>
          <cell r="Z1087">
            <v>0.17</v>
          </cell>
          <cell r="AC1087">
            <v>0.2</v>
          </cell>
        </row>
        <row r="1088">
          <cell r="Q1088">
            <v>0</v>
          </cell>
          <cell r="Z1088">
            <v>0.17</v>
          </cell>
          <cell r="AC1088">
            <v>0.2</v>
          </cell>
        </row>
        <row r="1089">
          <cell r="Q1089">
            <v>0</v>
          </cell>
          <cell r="Z1089">
            <v>0.17</v>
          </cell>
          <cell r="AC1089">
            <v>0.2</v>
          </cell>
        </row>
        <row r="1090">
          <cell r="Q1090">
            <v>0</v>
          </cell>
          <cell r="Z1090">
            <v>0.17</v>
          </cell>
          <cell r="AC1090">
            <v>0.2</v>
          </cell>
        </row>
        <row r="1091">
          <cell r="Q1091">
            <v>0</v>
          </cell>
          <cell r="Z1091">
            <v>0.17</v>
          </cell>
          <cell r="AC1091">
            <v>0.2</v>
          </cell>
        </row>
        <row r="1092">
          <cell r="Q1092">
            <v>0</v>
          </cell>
          <cell r="Z1092">
            <v>0.17</v>
          </cell>
          <cell r="AC1092">
            <v>0.2</v>
          </cell>
        </row>
        <row r="1093">
          <cell r="Q1093">
            <v>0</v>
          </cell>
          <cell r="Z1093">
            <v>0.17</v>
          </cell>
          <cell r="AC1093">
            <v>0.2</v>
          </cell>
        </row>
        <row r="1094">
          <cell r="Q1094">
            <v>0</v>
          </cell>
          <cell r="Z1094">
            <v>0.17</v>
          </cell>
          <cell r="AC1094">
            <v>0.2</v>
          </cell>
        </row>
        <row r="1095">
          <cell r="Q1095">
            <v>0</v>
          </cell>
          <cell r="Z1095">
            <v>0.17</v>
          </cell>
          <cell r="AC1095">
            <v>0.2</v>
          </cell>
        </row>
        <row r="1096">
          <cell r="Q1096">
            <v>0</v>
          </cell>
          <cell r="Z1096">
            <v>0.17</v>
          </cell>
          <cell r="AC1096">
            <v>0.2</v>
          </cell>
        </row>
        <row r="1097">
          <cell r="Q1097">
            <v>0</v>
          </cell>
          <cell r="Z1097">
            <v>0.17</v>
          </cell>
          <cell r="AC1097">
            <v>0.2</v>
          </cell>
        </row>
        <row r="1098">
          <cell r="Q1098">
            <v>0</v>
          </cell>
          <cell r="Z1098">
            <v>0.17</v>
          </cell>
          <cell r="AC1098">
            <v>0.2</v>
          </cell>
        </row>
        <row r="1099">
          <cell r="Q1099">
            <v>0</v>
          </cell>
          <cell r="Z1099">
            <v>0.17</v>
          </cell>
          <cell r="AC1099">
            <v>0.2</v>
          </cell>
        </row>
        <row r="1100">
          <cell r="Q1100">
            <v>0</v>
          </cell>
          <cell r="Z1100">
            <v>0.17</v>
          </cell>
          <cell r="AC1100">
            <v>0.2</v>
          </cell>
        </row>
        <row r="1101">
          <cell r="Q1101">
            <v>0</v>
          </cell>
          <cell r="Z1101">
            <v>0.17</v>
          </cell>
          <cell r="AC1101">
            <v>0.2</v>
          </cell>
        </row>
        <row r="1102">
          <cell r="Q1102">
            <v>0</v>
          </cell>
          <cell r="Z1102">
            <v>0.17</v>
          </cell>
          <cell r="AC1102">
            <v>0.2</v>
          </cell>
        </row>
        <row r="1103">
          <cell r="Q1103">
            <v>0</v>
          </cell>
          <cell r="Z1103">
            <v>0.17</v>
          </cell>
          <cell r="AC1103">
            <v>0.2</v>
          </cell>
        </row>
        <row r="1104">
          <cell r="Q1104">
            <v>0</v>
          </cell>
          <cell r="Z1104">
            <v>0.17</v>
          </cell>
          <cell r="AC1104">
            <v>0.2</v>
          </cell>
        </row>
        <row r="1105">
          <cell r="Q1105">
            <v>0</v>
          </cell>
          <cell r="Z1105">
            <v>0.17</v>
          </cell>
          <cell r="AC1105">
            <v>0.2</v>
          </cell>
        </row>
        <row r="1106">
          <cell r="Q1106">
            <v>0</v>
          </cell>
          <cell r="Z1106">
            <v>0.17</v>
          </cell>
          <cell r="AC1106">
            <v>0.2</v>
          </cell>
        </row>
        <row r="1107">
          <cell r="Q1107">
            <v>0</v>
          </cell>
          <cell r="Z1107">
            <v>0.17</v>
          </cell>
          <cell r="AC1107">
            <v>0.2</v>
          </cell>
        </row>
        <row r="1108">
          <cell r="Q1108">
            <v>0</v>
          </cell>
          <cell r="Z1108">
            <v>0.17</v>
          </cell>
          <cell r="AC1108">
            <v>0.2</v>
          </cell>
        </row>
        <row r="1109">
          <cell r="Q1109">
            <v>0</v>
          </cell>
          <cell r="Z1109">
            <v>0.17</v>
          </cell>
          <cell r="AC1109">
            <v>0.2</v>
          </cell>
        </row>
        <row r="1110">
          <cell r="Q1110">
            <v>0</v>
          </cell>
          <cell r="Z1110">
            <v>0.17</v>
          </cell>
          <cell r="AC1110">
            <v>0.2</v>
          </cell>
        </row>
        <row r="1111">
          <cell r="Q1111">
            <v>0</v>
          </cell>
          <cell r="Z1111">
            <v>0.17</v>
          </cell>
          <cell r="AC1111">
            <v>0.2</v>
          </cell>
        </row>
        <row r="1112">
          <cell r="Q1112">
            <v>0</v>
          </cell>
          <cell r="Z1112">
            <v>0.17</v>
          </cell>
          <cell r="AC1112">
            <v>0.2</v>
          </cell>
        </row>
        <row r="1113">
          <cell r="Q1113">
            <v>0</v>
          </cell>
          <cell r="Z1113">
            <v>0.17</v>
          </cell>
          <cell r="AC1113">
            <v>0.2</v>
          </cell>
        </row>
        <row r="1114">
          <cell r="Q1114">
            <v>0</v>
          </cell>
          <cell r="Z1114">
            <v>0.17</v>
          </cell>
          <cell r="AC1114">
            <v>0.2</v>
          </cell>
        </row>
        <row r="1115">
          <cell r="Q1115">
            <v>0</v>
          </cell>
          <cell r="Z1115">
            <v>0.17</v>
          </cell>
          <cell r="AC1115">
            <v>0.2</v>
          </cell>
        </row>
        <row r="1116">
          <cell r="Q1116">
            <v>0</v>
          </cell>
          <cell r="Z1116">
            <v>0.17</v>
          </cell>
          <cell r="AC1116">
            <v>0.2</v>
          </cell>
        </row>
        <row r="1117">
          <cell r="Q1117">
            <v>0</v>
          </cell>
          <cell r="Z1117">
            <v>0.17</v>
          </cell>
          <cell r="AC1117">
            <v>0.2</v>
          </cell>
        </row>
        <row r="1118">
          <cell r="Q1118">
            <v>0</v>
          </cell>
          <cell r="Z1118">
            <v>0.17</v>
          </cell>
          <cell r="AC1118">
            <v>0.2</v>
          </cell>
        </row>
        <row r="1119">
          <cell r="Q1119">
            <v>0</v>
          </cell>
          <cell r="Z1119">
            <v>0.17</v>
          </cell>
          <cell r="AC1119">
            <v>0.2</v>
          </cell>
        </row>
        <row r="1120">
          <cell r="Q1120">
            <v>0</v>
          </cell>
          <cell r="Z1120">
            <v>0.17</v>
          </cell>
          <cell r="AC1120">
            <v>0.2</v>
          </cell>
        </row>
        <row r="1121">
          <cell r="Q1121">
            <v>0</v>
          </cell>
          <cell r="Z1121">
            <v>0.17</v>
          </cell>
          <cell r="AC1121">
            <v>0.2</v>
          </cell>
        </row>
        <row r="1122">
          <cell r="Q1122">
            <v>0</v>
          </cell>
          <cell r="Z1122">
            <v>0.17</v>
          </cell>
          <cell r="AC1122">
            <v>0.2</v>
          </cell>
        </row>
        <row r="1123">
          <cell r="Q1123">
            <v>0</v>
          </cell>
          <cell r="Z1123">
            <v>0.17</v>
          </cell>
          <cell r="AC1123">
            <v>0.2</v>
          </cell>
        </row>
        <row r="1124">
          <cell r="Q1124">
            <v>0</v>
          </cell>
          <cell r="Z1124">
            <v>0.17</v>
          </cell>
          <cell r="AC1124">
            <v>0.2</v>
          </cell>
        </row>
        <row r="1125">
          <cell r="Q1125">
            <v>0</v>
          </cell>
          <cell r="Z1125">
            <v>0.17</v>
          </cell>
          <cell r="AC1125">
            <v>0.2</v>
          </cell>
        </row>
        <row r="1126">
          <cell r="Q1126">
            <v>0</v>
          </cell>
          <cell r="Z1126">
            <v>0.17</v>
          </cell>
          <cell r="AC1126">
            <v>0.2</v>
          </cell>
        </row>
        <row r="1127">
          <cell r="Q1127">
            <v>0</v>
          </cell>
          <cell r="Z1127">
            <v>0.17</v>
          </cell>
          <cell r="AC1127">
            <v>0.2</v>
          </cell>
        </row>
        <row r="1128">
          <cell r="Q1128">
            <v>0</v>
          </cell>
          <cell r="Z1128">
            <v>0.17</v>
          </cell>
          <cell r="AC1128">
            <v>0.2</v>
          </cell>
        </row>
        <row r="1129">
          <cell r="Q1129">
            <v>0</v>
          </cell>
          <cell r="Z1129">
            <v>0.17</v>
          </cell>
          <cell r="AC1129">
            <v>0.2</v>
          </cell>
        </row>
        <row r="1130">
          <cell r="Q1130">
            <v>0</v>
          </cell>
          <cell r="Z1130">
            <v>0.17</v>
          </cell>
          <cell r="AC1130">
            <v>0.2</v>
          </cell>
        </row>
        <row r="1131">
          <cell r="Q1131">
            <v>0</v>
          </cell>
          <cell r="Z1131">
            <v>0.17</v>
          </cell>
          <cell r="AC1131">
            <v>0.2</v>
          </cell>
        </row>
        <row r="1132">
          <cell r="Q1132">
            <v>0</v>
          </cell>
          <cell r="Z1132">
            <v>0.17</v>
          </cell>
          <cell r="AC1132">
            <v>0.2</v>
          </cell>
        </row>
        <row r="1133">
          <cell r="Q1133">
            <v>0</v>
          </cell>
          <cell r="Z1133">
            <v>0.17</v>
          </cell>
          <cell r="AC1133">
            <v>0.2</v>
          </cell>
        </row>
        <row r="1134">
          <cell r="Q1134">
            <v>0</v>
          </cell>
          <cell r="Z1134">
            <v>0.17</v>
          </cell>
          <cell r="AC1134">
            <v>0.2</v>
          </cell>
        </row>
        <row r="1135">
          <cell r="Q1135">
            <v>0</v>
          </cell>
          <cell r="Z1135">
            <v>0.17</v>
          </cell>
          <cell r="AC1135">
            <v>0.2</v>
          </cell>
        </row>
        <row r="1136">
          <cell r="Q1136">
            <v>0</v>
          </cell>
          <cell r="Z1136">
            <v>0.17</v>
          </cell>
          <cell r="AC1136">
            <v>0.2</v>
          </cell>
        </row>
        <row r="1137">
          <cell r="Q1137">
            <v>0</v>
          </cell>
          <cell r="Z1137">
            <v>0.17</v>
          </cell>
          <cell r="AC1137">
            <v>0.2</v>
          </cell>
        </row>
        <row r="1138">
          <cell r="Q1138">
            <v>0</v>
          </cell>
          <cell r="Z1138">
            <v>0.17</v>
          </cell>
          <cell r="AC1138">
            <v>0.2</v>
          </cell>
        </row>
        <row r="1139">
          <cell r="Q1139">
            <v>0</v>
          </cell>
          <cell r="Z1139">
            <v>0.17</v>
          </cell>
          <cell r="AC1139">
            <v>0.2</v>
          </cell>
        </row>
        <row r="1140">
          <cell r="Q1140">
            <v>0</v>
          </cell>
          <cell r="Z1140">
            <v>0.17</v>
          </cell>
          <cell r="AC1140">
            <v>0.2</v>
          </cell>
        </row>
        <row r="1141">
          <cell r="Q1141">
            <v>0</v>
          </cell>
          <cell r="Z1141">
            <v>0.17</v>
          </cell>
          <cell r="AC1141">
            <v>0.2</v>
          </cell>
        </row>
        <row r="1142">
          <cell r="Q1142">
            <v>0</v>
          </cell>
          <cell r="Z1142">
            <v>0.17</v>
          </cell>
          <cell r="AC1142">
            <v>0.2</v>
          </cell>
        </row>
        <row r="1143">
          <cell r="Q1143">
            <v>0</v>
          </cell>
          <cell r="Z1143">
            <v>0.17</v>
          </cell>
          <cell r="AC1143">
            <v>0.2</v>
          </cell>
        </row>
        <row r="1144">
          <cell r="Q1144">
            <v>0</v>
          </cell>
          <cell r="Z1144">
            <v>0.17</v>
          </cell>
          <cell r="AC1144">
            <v>0.2</v>
          </cell>
        </row>
        <row r="1145">
          <cell r="Q1145">
            <v>0</v>
          </cell>
          <cell r="Z1145">
            <v>0.17</v>
          </cell>
          <cell r="AC1145">
            <v>0.2</v>
          </cell>
        </row>
        <row r="1146">
          <cell r="Q1146">
            <v>0</v>
          </cell>
          <cell r="Z1146">
            <v>0.17</v>
          </cell>
          <cell r="AC1146">
            <v>0.2</v>
          </cell>
        </row>
        <row r="1147">
          <cell r="Q1147">
            <v>0</v>
          </cell>
          <cell r="Z1147">
            <v>0.17</v>
          </cell>
          <cell r="AC1147">
            <v>0.2</v>
          </cell>
        </row>
        <row r="1148">
          <cell r="Q1148">
            <v>0</v>
          </cell>
          <cell r="Z1148">
            <v>0.17</v>
          </cell>
          <cell r="AC1148">
            <v>0.2</v>
          </cell>
        </row>
        <row r="1149">
          <cell r="Q1149">
            <v>0</v>
          </cell>
          <cell r="Z1149">
            <v>0.17</v>
          </cell>
          <cell r="AC1149">
            <v>0.2</v>
          </cell>
        </row>
        <row r="1150">
          <cell r="Q1150">
            <v>0</v>
          </cell>
          <cell r="Z1150">
            <v>0.17</v>
          </cell>
          <cell r="AC1150">
            <v>0.2</v>
          </cell>
        </row>
        <row r="1151">
          <cell r="Q1151">
            <v>0</v>
          </cell>
          <cell r="Z1151">
            <v>0.17</v>
          </cell>
          <cell r="AC1151">
            <v>0.2</v>
          </cell>
        </row>
        <row r="1152">
          <cell r="Q1152">
            <v>0</v>
          </cell>
          <cell r="Z1152">
            <v>0.17</v>
          </cell>
          <cell r="AC1152">
            <v>0.2</v>
          </cell>
        </row>
        <row r="1153">
          <cell r="Q1153">
            <v>0</v>
          </cell>
          <cell r="Z1153">
            <v>0.17</v>
          </cell>
          <cell r="AC1153">
            <v>0.2</v>
          </cell>
        </row>
        <row r="1154">
          <cell r="Q1154">
            <v>0</v>
          </cell>
          <cell r="Z1154">
            <v>0.17</v>
          </cell>
          <cell r="AC1154">
            <v>0.2</v>
          </cell>
        </row>
        <row r="1155">
          <cell r="Q1155">
            <v>0</v>
          </cell>
          <cell r="Z1155">
            <v>0.17</v>
          </cell>
          <cell r="AC1155">
            <v>0.2</v>
          </cell>
        </row>
        <row r="1156">
          <cell r="Q1156">
            <v>0</v>
          </cell>
          <cell r="Z1156">
            <v>0.17</v>
          </cell>
          <cell r="AC1156">
            <v>0.2</v>
          </cell>
        </row>
        <row r="1157">
          <cell r="Q1157">
            <v>0</v>
          </cell>
          <cell r="Z1157">
            <v>0.17</v>
          </cell>
          <cell r="AC1157">
            <v>0.2</v>
          </cell>
        </row>
        <row r="1158">
          <cell r="Q1158">
            <v>0</v>
          </cell>
          <cell r="Z1158">
            <v>0.17</v>
          </cell>
          <cell r="AC1158">
            <v>0.2</v>
          </cell>
        </row>
        <row r="1159">
          <cell r="Q1159">
            <v>0</v>
          </cell>
          <cell r="Z1159">
            <v>0.17</v>
          </cell>
          <cell r="AC1159">
            <v>0.2</v>
          </cell>
        </row>
        <row r="1160">
          <cell r="Q1160">
            <v>0</v>
          </cell>
          <cell r="Z1160">
            <v>0.17</v>
          </cell>
          <cell r="AC1160">
            <v>0.2</v>
          </cell>
        </row>
        <row r="1161">
          <cell r="Q1161">
            <v>0</v>
          </cell>
          <cell r="Z1161">
            <v>0.17</v>
          </cell>
          <cell r="AC1161">
            <v>0.2</v>
          </cell>
        </row>
        <row r="1162">
          <cell r="Q1162">
            <v>0</v>
          </cell>
          <cell r="Z1162">
            <v>0.17</v>
          </cell>
          <cell r="AC1162">
            <v>0.2</v>
          </cell>
        </row>
        <row r="1163">
          <cell r="Q1163">
            <v>0</v>
          </cell>
          <cell r="Z1163">
            <v>0.17</v>
          </cell>
          <cell r="AC1163">
            <v>0.2</v>
          </cell>
        </row>
        <row r="1164">
          <cell r="Q1164">
            <v>0</v>
          </cell>
          <cell r="Z1164">
            <v>0.17</v>
          </cell>
          <cell r="AC1164">
            <v>0.2</v>
          </cell>
        </row>
        <row r="1165">
          <cell r="Q1165">
            <v>0</v>
          </cell>
          <cell r="Z1165">
            <v>0.17</v>
          </cell>
          <cell r="AC1165">
            <v>0.2</v>
          </cell>
        </row>
        <row r="1166">
          <cell r="Q1166">
            <v>0</v>
          </cell>
          <cell r="Z1166">
            <v>0.17</v>
          </cell>
          <cell r="AC1166">
            <v>0.2</v>
          </cell>
        </row>
        <row r="1167">
          <cell r="Q1167">
            <v>0</v>
          </cell>
          <cell r="Z1167">
            <v>0.17</v>
          </cell>
          <cell r="AC1167">
            <v>0.2</v>
          </cell>
        </row>
        <row r="1168">
          <cell r="Q1168">
            <v>0</v>
          </cell>
          <cell r="Z1168">
            <v>0.17</v>
          </cell>
          <cell r="AC1168">
            <v>0.2</v>
          </cell>
        </row>
        <row r="1169">
          <cell r="Q1169">
            <v>0</v>
          </cell>
          <cell r="Z1169">
            <v>0.17</v>
          </cell>
          <cell r="AC1169">
            <v>0.2</v>
          </cell>
        </row>
        <row r="1170">
          <cell r="Q1170">
            <v>0</v>
          </cell>
          <cell r="Z1170">
            <v>0.17</v>
          </cell>
          <cell r="AC1170">
            <v>0.2</v>
          </cell>
        </row>
        <row r="1171">
          <cell r="Q1171">
            <v>0</v>
          </cell>
          <cell r="Z1171">
            <v>0.17</v>
          </cell>
          <cell r="AC1171">
            <v>0.2</v>
          </cell>
        </row>
        <row r="1172">
          <cell r="Q1172">
            <v>0</v>
          </cell>
          <cell r="Z1172">
            <v>0.17</v>
          </cell>
          <cell r="AC1172">
            <v>0.2</v>
          </cell>
        </row>
        <row r="1173">
          <cell r="Q1173">
            <v>0</v>
          </cell>
          <cell r="Z1173">
            <v>0.17</v>
          </cell>
          <cell r="AC1173">
            <v>0.2</v>
          </cell>
        </row>
        <row r="1174">
          <cell r="Q1174">
            <v>0</v>
          </cell>
          <cell r="Z1174">
            <v>0.17</v>
          </cell>
          <cell r="AC1174">
            <v>0.2</v>
          </cell>
        </row>
        <row r="1175">
          <cell r="Q1175">
            <v>0</v>
          </cell>
          <cell r="Z1175">
            <v>0.17</v>
          </cell>
          <cell r="AC1175">
            <v>0.2</v>
          </cell>
        </row>
        <row r="1176">
          <cell r="Q1176">
            <v>0</v>
          </cell>
          <cell r="Z1176">
            <v>0.17</v>
          </cell>
          <cell r="AC1176">
            <v>0.2</v>
          </cell>
        </row>
        <row r="1177">
          <cell r="Q1177">
            <v>0</v>
          </cell>
          <cell r="Z1177">
            <v>0.17</v>
          </cell>
          <cell r="AC1177">
            <v>0.2</v>
          </cell>
        </row>
        <row r="1183">
          <cell r="Q1183">
            <v>0</v>
          </cell>
          <cell r="Z1183">
            <v>0.17</v>
          </cell>
          <cell r="AC1183">
            <v>0.2</v>
          </cell>
        </row>
        <row r="1184">
          <cell r="Q1184">
            <v>0</v>
          </cell>
          <cell r="Z1184">
            <v>0.17</v>
          </cell>
          <cell r="AC1184">
            <v>0.2</v>
          </cell>
        </row>
        <row r="1185">
          <cell r="Q1185">
            <v>0</v>
          </cell>
          <cell r="Z1185">
            <v>0.17</v>
          </cell>
          <cell r="AC1185">
            <v>0.2</v>
          </cell>
        </row>
        <row r="1186">
          <cell r="Q1186">
            <v>0</v>
          </cell>
          <cell r="Z1186">
            <v>0.17</v>
          </cell>
          <cell r="AC1186">
            <v>0.2</v>
          </cell>
        </row>
        <row r="1187">
          <cell r="Q1187">
            <v>0</v>
          </cell>
          <cell r="Z1187">
            <v>0.17</v>
          </cell>
          <cell r="AC1187">
            <v>0.2</v>
          </cell>
        </row>
        <row r="1188">
          <cell r="Q1188">
            <v>0</v>
          </cell>
          <cell r="Z1188">
            <v>0.17</v>
          </cell>
          <cell r="AC1188">
            <v>0.2</v>
          </cell>
        </row>
        <row r="1189">
          <cell r="Q1189">
            <v>0</v>
          </cell>
          <cell r="Z1189">
            <v>0.17</v>
          </cell>
          <cell r="AC1189">
            <v>0.2</v>
          </cell>
        </row>
        <row r="1190">
          <cell r="Q1190">
            <v>0</v>
          </cell>
          <cell r="Z1190">
            <v>0.17</v>
          </cell>
          <cell r="AC1190">
            <v>0.2</v>
          </cell>
        </row>
        <row r="1191">
          <cell r="Q1191">
            <v>0</v>
          </cell>
          <cell r="Z1191">
            <v>0.17</v>
          </cell>
          <cell r="AC1191">
            <v>0.2</v>
          </cell>
        </row>
        <row r="1192">
          <cell r="Q1192">
            <v>0</v>
          </cell>
          <cell r="Z1192">
            <v>0.17</v>
          </cell>
          <cell r="AC1192">
            <v>0.2</v>
          </cell>
        </row>
        <row r="1193">
          <cell r="Q1193">
            <v>0</v>
          </cell>
          <cell r="Z1193">
            <v>0.17</v>
          </cell>
          <cell r="AC1193">
            <v>0.2</v>
          </cell>
        </row>
        <row r="1194">
          <cell r="Q1194">
            <v>0</v>
          </cell>
          <cell r="Z1194">
            <v>0.17</v>
          </cell>
          <cell r="AC1194">
            <v>0.2</v>
          </cell>
        </row>
        <row r="1195">
          <cell r="Q1195">
            <v>0</v>
          </cell>
          <cell r="Z1195">
            <v>0.17</v>
          </cell>
          <cell r="AC1195">
            <v>0.2</v>
          </cell>
        </row>
        <row r="1196">
          <cell r="Q1196">
            <v>0</v>
          </cell>
          <cell r="Z1196">
            <v>0.17</v>
          </cell>
          <cell r="AC1196">
            <v>0.2</v>
          </cell>
        </row>
        <row r="1197">
          <cell r="Q1197">
            <v>0</v>
          </cell>
          <cell r="Z1197">
            <v>0.17</v>
          </cell>
          <cell r="AC1197">
            <v>0.2</v>
          </cell>
        </row>
        <row r="1198">
          <cell r="Q1198">
            <v>0</v>
          </cell>
          <cell r="Z1198">
            <v>0.17</v>
          </cell>
          <cell r="AC1198">
            <v>0.2</v>
          </cell>
        </row>
        <row r="1199">
          <cell r="Q1199">
            <v>0</v>
          </cell>
          <cell r="Z1199">
            <v>0.17</v>
          </cell>
          <cell r="AC1199">
            <v>0.2</v>
          </cell>
        </row>
        <row r="1200">
          <cell r="Q1200">
            <v>0</v>
          </cell>
          <cell r="Z1200">
            <v>0.17</v>
          </cell>
          <cell r="AC1200">
            <v>0.2</v>
          </cell>
        </row>
        <row r="1201">
          <cell r="Q1201">
            <v>0</v>
          </cell>
          <cell r="Z1201">
            <v>0.17</v>
          </cell>
          <cell r="AC1201">
            <v>0.2</v>
          </cell>
        </row>
        <row r="1202">
          <cell r="Q1202">
            <v>0</v>
          </cell>
          <cell r="Z1202">
            <v>0.17</v>
          </cell>
          <cell r="AC1202">
            <v>0.2</v>
          </cell>
        </row>
        <row r="1203">
          <cell r="Q1203">
            <v>0</v>
          </cell>
          <cell r="Z1203">
            <v>0.17</v>
          </cell>
          <cell r="AC1203">
            <v>0.2</v>
          </cell>
        </row>
        <row r="1204">
          <cell r="Q1204">
            <v>0</v>
          </cell>
          <cell r="Z1204">
            <v>0.17</v>
          </cell>
          <cell r="AC1204">
            <v>0.2</v>
          </cell>
        </row>
        <row r="1205">
          <cell r="Q1205">
            <v>0</v>
          </cell>
          <cell r="Z1205">
            <v>0.17</v>
          </cell>
          <cell r="AC1205">
            <v>0.2</v>
          </cell>
        </row>
        <row r="1206">
          <cell r="Q1206">
            <v>0</v>
          </cell>
          <cell r="Z1206">
            <v>0.17</v>
          </cell>
          <cell r="AC1206">
            <v>0.2</v>
          </cell>
        </row>
        <row r="1207">
          <cell r="Q1207">
            <v>0</v>
          </cell>
          <cell r="Z1207">
            <v>0.17</v>
          </cell>
          <cell r="AC1207">
            <v>0.2</v>
          </cell>
        </row>
        <row r="1208">
          <cell r="Q1208">
            <v>0</v>
          </cell>
          <cell r="Z1208">
            <v>0.17</v>
          </cell>
          <cell r="AC1208">
            <v>0.2</v>
          </cell>
        </row>
        <row r="1209">
          <cell r="Q1209">
            <v>0</v>
          </cell>
          <cell r="Z1209">
            <v>0.17</v>
          </cell>
          <cell r="AC1209">
            <v>0.2</v>
          </cell>
        </row>
        <row r="1210">
          <cell r="Q1210">
            <v>0</v>
          </cell>
          <cell r="Z1210">
            <v>0.17</v>
          </cell>
          <cell r="AC1210">
            <v>0.2</v>
          </cell>
        </row>
        <row r="1211">
          <cell r="Q1211">
            <v>0</v>
          </cell>
          <cell r="Z1211">
            <v>0.17</v>
          </cell>
          <cell r="AC1211">
            <v>0.2</v>
          </cell>
        </row>
        <row r="1212">
          <cell r="Q1212">
            <v>0</v>
          </cell>
          <cell r="Z1212">
            <v>0.17</v>
          </cell>
          <cell r="AC1212">
            <v>0.2</v>
          </cell>
        </row>
        <row r="1213">
          <cell r="Q1213">
            <v>0</v>
          </cell>
          <cell r="Z1213">
            <v>0.17</v>
          </cell>
          <cell r="AC1213">
            <v>0.2</v>
          </cell>
        </row>
        <row r="1214">
          <cell r="Q1214">
            <v>0</v>
          </cell>
          <cell r="Z1214">
            <v>0.17</v>
          </cell>
          <cell r="AC1214">
            <v>0.2</v>
          </cell>
        </row>
        <row r="1215">
          <cell r="Q1215">
            <v>0</v>
          </cell>
          <cell r="Z1215">
            <v>0.17</v>
          </cell>
          <cell r="AC1215">
            <v>0.2</v>
          </cell>
        </row>
        <row r="1216">
          <cell r="Q1216">
            <v>0</v>
          </cell>
          <cell r="Z1216">
            <v>0.17</v>
          </cell>
          <cell r="AC1216">
            <v>0.2</v>
          </cell>
        </row>
        <row r="1217">
          <cell r="Q1217">
            <v>0</v>
          </cell>
          <cell r="Z1217">
            <v>0.17</v>
          </cell>
          <cell r="AC1217">
            <v>0.2</v>
          </cell>
        </row>
        <row r="1218">
          <cell r="Q1218">
            <v>0</v>
          </cell>
          <cell r="Z1218">
            <v>0.17</v>
          </cell>
          <cell r="AC1218">
            <v>0.2</v>
          </cell>
        </row>
        <row r="1219">
          <cell r="Q1219">
            <v>0</v>
          </cell>
          <cell r="Z1219">
            <v>0.17</v>
          </cell>
          <cell r="AC1219">
            <v>0.2</v>
          </cell>
        </row>
        <row r="1220">
          <cell r="Q1220">
            <v>0</v>
          </cell>
          <cell r="Z1220">
            <v>0.17</v>
          </cell>
          <cell r="AC1220">
            <v>0.2</v>
          </cell>
        </row>
        <row r="1221">
          <cell r="Q1221">
            <v>0</v>
          </cell>
          <cell r="Z1221">
            <v>0.17</v>
          </cell>
          <cell r="AC1221">
            <v>0.2</v>
          </cell>
        </row>
        <row r="1222">
          <cell r="Q1222">
            <v>0</v>
          </cell>
          <cell r="Z1222">
            <v>0.17</v>
          </cell>
          <cell r="AC1222">
            <v>0.2</v>
          </cell>
        </row>
        <row r="1223">
          <cell r="Q1223">
            <v>0</v>
          </cell>
          <cell r="Z1223">
            <v>0.17</v>
          </cell>
          <cell r="AC1223">
            <v>0.2</v>
          </cell>
        </row>
        <row r="1224">
          <cell r="Q1224">
            <v>0</v>
          </cell>
          <cell r="Z1224">
            <v>0.17</v>
          </cell>
          <cell r="AC1224">
            <v>0.2</v>
          </cell>
        </row>
        <row r="1225">
          <cell r="Q1225">
            <v>0</v>
          </cell>
          <cell r="Z1225">
            <v>0.17</v>
          </cell>
          <cell r="AC1225">
            <v>0.2</v>
          </cell>
        </row>
        <row r="1226">
          <cell r="Q1226">
            <v>0</v>
          </cell>
          <cell r="Z1226">
            <v>0.17</v>
          </cell>
          <cell r="AC1226">
            <v>0.2</v>
          </cell>
        </row>
        <row r="1227">
          <cell r="Q1227">
            <v>0</v>
          </cell>
          <cell r="Z1227">
            <v>0.17</v>
          </cell>
          <cell r="AC1227">
            <v>0.2</v>
          </cell>
        </row>
        <row r="1228">
          <cell r="Q1228">
            <v>0</v>
          </cell>
          <cell r="Z1228">
            <v>0.17</v>
          </cell>
          <cell r="AC1228">
            <v>0.2</v>
          </cell>
        </row>
        <row r="1229">
          <cell r="Q1229">
            <v>0</v>
          </cell>
          <cell r="Z1229">
            <v>0.17</v>
          </cell>
          <cell r="AC1229">
            <v>0.2</v>
          </cell>
        </row>
        <row r="1230">
          <cell r="Q1230">
            <v>0</v>
          </cell>
          <cell r="Z1230">
            <v>0.17</v>
          </cell>
          <cell r="AC1230">
            <v>0.2</v>
          </cell>
        </row>
        <row r="1231">
          <cell r="Q1231">
            <v>0</v>
          </cell>
          <cell r="Z1231">
            <v>0.17</v>
          </cell>
          <cell r="AC1231">
            <v>0.2</v>
          </cell>
        </row>
        <row r="1232">
          <cell r="Q1232">
            <v>0</v>
          </cell>
          <cell r="Z1232">
            <v>0.17</v>
          </cell>
          <cell r="AC1232">
            <v>0.2</v>
          </cell>
        </row>
        <row r="1233">
          <cell r="Q1233">
            <v>0</v>
          </cell>
          <cell r="Z1233">
            <v>0.17</v>
          </cell>
          <cell r="AC1233">
            <v>0.2</v>
          </cell>
        </row>
        <row r="1234">
          <cell r="Q1234">
            <v>0</v>
          </cell>
          <cell r="Z1234">
            <v>0.17</v>
          </cell>
          <cell r="AC1234">
            <v>0.2</v>
          </cell>
        </row>
        <row r="1235">
          <cell r="Q1235">
            <v>0</v>
          </cell>
          <cell r="Z1235">
            <v>0.17</v>
          </cell>
          <cell r="AC1235">
            <v>0.2</v>
          </cell>
        </row>
        <row r="1236">
          <cell r="Q1236">
            <v>0</v>
          </cell>
          <cell r="Z1236">
            <v>0.17</v>
          </cell>
          <cell r="AC1236">
            <v>0.2</v>
          </cell>
        </row>
        <row r="1237">
          <cell r="Q1237">
            <v>0</v>
          </cell>
          <cell r="Z1237">
            <v>0.17</v>
          </cell>
          <cell r="AC1237">
            <v>0.2</v>
          </cell>
        </row>
        <row r="1238">
          <cell r="Q1238">
            <v>0</v>
          </cell>
          <cell r="Z1238">
            <v>0.17</v>
          </cell>
          <cell r="AC1238">
            <v>0.2</v>
          </cell>
        </row>
        <row r="1239">
          <cell r="Q1239">
            <v>0</v>
          </cell>
          <cell r="Z1239">
            <v>0.17</v>
          </cell>
          <cell r="AC1239">
            <v>0.2</v>
          </cell>
        </row>
        <row r="1240">
          <cell r="Q1240">
            <v>0</v>
          </cell>
          <cell r="Z1240">
            <v>0.17</v>
          </cell>
          <cell r="AC1240">
            <v>0.2</v>
          </cell>
        </row>
        <row r="1241">
          <cell r="Q1241">
            <v>0</v>
          </cell>
          <cell r="Z1241">
            <v>0.17</v>
          </cell>
          <cell r="AC1241">
            <v>0.2</v>
          </cell>
        </row>
        <row r="1242">
          <cell r="Q1242">
            <v>0</v>
          </cell>
          <cell r="Z1242">
            <v>0.17</v>
          </cell>
          <cell r="AC1242">
            <v>0.2</v>
          </cell>
        </row>
        <row r="1243">
          <cell r="Q1243">
            <v>0</v>
          </cell>
          <cell r="Z1243">
            <v>0.17</v>
          </cell>
          <cell r="AC1243">
            <v>0.2</v>
          </cell>
        </row>
        <row r="1244">
          <cell r="Q1244">
            <v>0</v>
          </cell>
          <cell r="Z1244">
            <v>0.17</v>
          </cell>
          <cell r="AC1244">
            <v>0.2</v>
          </cell>
        </row>
        <row r="1245">
          <cell r="Q1245">
            <v>0</v>
          </cell>
          <cell r="Z1245">
            <v>0.17</v>
          </cell>
          <cell r="AC1245">
            <v>0.2</v>
          </cell>
        </row>
        <row r="1246">
          <cell r="Q1246">
            <v>0</v>
          </cell>
          <cell r="Z1246">
            <v>0.17</v>
          </cell>
          <cell r="AC1246">
            <v>0.2</v>
          </cell>
        </row>
        <row r="1247">
          <cell r="Q1247">
            <v>0</v>
          </cell>
          <cell r="Z1247">
            <v>0.17</v>
          </cell>
          <cell r="AC1247">
            <v>0.2</v>
          </cell>
        </row>
        <row r="1248">
          <cell r="Q1248">
            <v>0</v>
          </cell>
          <cell r="Z1248">
            <v>0.17</v>
          </cell>
          <cell r="AC1248">
            <v>0.2</v>
          </cell>
        </row>
        <row r="1249">
          <cell r="Q1249">
            <v>0</v>
          </cell>
          <cell r="Z1249">
            <v>0.17</v>
          </cell>
          <cell r="AC1249">
            <v>0.2</v>
          </cell>
        </row>
        <row r="1250">
          <cell r="Q1250">
            <v>0</v>
          </cell>
          <cell r="Z1250">
            <v>0.17</v>
          </cell>
          <cell r="AC1250">
            <v>0.2</v>
          </cell>
        </row>
        <row r="1251">
          <cell r="Q1251">
            <v>0</v>
          </cell>
          <cell r="Z1251">
            <v>0.17</v>
          </cell>
          <cell r="AC1251">
            <v>0.2</v>
          </cell>
        </row>
        <row r="1252">
          <cell r="Q1252">
            <v>0</v>
          </cell>
          <cell r="Z1252">
            <v>0.17</v>
          </cell>
          <cell r="AC1252">
            <v>0.2</v>
          </cell>
        </row>
        <row r="1253">
          <cell r="Q1253">
            <v>0</v>
          </cell>
          <cell r="Z1253">
            <v>0.17</v>
          </cell>
          <cell r="AC1253">
            <v>0.2</v>
          </cell>
        </row>
        <row r="1254">
          <cell r="Q1254">
            <v>0</v>
          </cell>
          <cell r="Z1254">
            <v>0.17</v>
          </cell>
          <cell r="AC1254">
            <v>0.2</v>
          </cell>
        </row>
        <row r="1255">
          <cell r="Q1255">
            <v>0</v>
          </cell>
          <cell r="Z1255">
            <v>0.17</v>
          </cell>
          <cell r="AC1255">
            <v>0.2</v>
          </cell>
        </row>
        <row r="1256">
          <cell r="Q1256">
            <v>0</v>
          </cell>
          <cell r="Z1256">
            <v>0.17</v>
          </cell>
          <cell r="AC1256">
            <v>0.2</v>
          </cell>
        </row>
        <row r="1257">
          <cell r="Q1257">
            <v>0</v>
          </cell>
          <cell r="Z1257">
            <v>0.17</v>
          </cell>
          <cell r="AC1257">
            <v>0.2</v>
          </cell>
        </row>
        <row r="1258">
          <cell r="Q1258">
            <v>0</v>
          </cell>
          <cell r="Z1258">
            <v>0.17</v>
          </cell>
          <cell r="AC1258">
            <v>0.2</v>
          </cell>
        </row>
        <row r="1259">
          <cell r="Q1259">
            <v>0</v>
          </cell>
          <cell r="Z1259">
            <v>0.17</v>
          </cell>
          <cell r="AC1259">
            <v>0.2</v>
          </cell>
        </row>
        <row r="1260">
          <cell r="Q1260">
            <v>0</v>
          </cell>
          <cell r="Z1260">
            <v>0.17</v>
          </cell>
          <cell r="AC1260">
            <v>0.2</v>
          </cell>
        </row>
        <row r="1261">
          <cell r="Q1261">
            <v>0</v>
          </cell>
          <cell r="Z1261">
            <v>0.17</v>
          </cell>
          <cell r="AC1261">
            <v>0.2</v>
          </cell>
        </row>
        <row r="1262">
          <cell r="Q1262">
            <v>0</v>
          </cell>
          <cell r="Z1262">
            <v>0.17</v>
          </cell>
          <cell r="AC1262">
            <v>0.2</v>
          </cell>
        </row>
        <row r="1263">
          <cell r="Q1263">
            <v>0</v>
          </cell>
          <cell r="Z1263">
            <v>0.17</v>
          </cell>
          <cell r="AC1263">
            <v>0.2</v>
          </cell>
        </row>
        <row r="1264">
          <cell r="Q1264">
            <v>0</v>
          </cell>
          <cell r="Z1264">
            <v>0.17</v>
          </cell>
          <cell r="AC1264">
            <v>0.2</v>
          </cell>
        </row>
        <row r="1265">
          <cell r="Q1265">
            <v>0</v>
          </cell>
          <cell r="Z1265">
            <v>0.17</v>
          </cell>
          <cell r="AC1265">
            <v>0.2</v>
          </cell>
        </row>
        <row r="1266">
          <cell r="Q1266">
            <v>0</v>
          </cell>
          <cell r="Z1266">
            <v>0.17</v>
          </cell>
          <cell r="AC1266">
            <v>0.2</v>
          </cell>
        </row>
        <row r="1267">
          <cell r="Q1267">
            <v>0</v>
          </cell>
          <cell r="Z1267">
            <v>0.17</v>
          </cell>
          <cell r="AC1267">
            <v>0.2</v>
          </cell>
        </row>
        <row r="1268">
          <cell r="Q1268">
            <v>0</v>
          </cell>
          <cell r="Z1268">
            <v>0.17</v>
          </cell>
          <cell r="AC1268">
            <v>0.2</v>
          </cell>
        </row>
        <row r="1269">
          <cell r="Q1269">
            <v>0</v>
          </cell>
          <cell r="Z1269">
            <v>0.17</v>
          </cell>
          <cell r="AC1269">
            <v>0.2</v>
          </cell>
        </row>
        <row r="1270">
          <cell r="Q1270">
            <v>0</v>
          </cell>
          <cell r="Z1270">
            <v>0.17</v>
          </cell>
          <cell r="AC1270">
            <v>0.2</v>
          </cell>
        </row>
        <row r="1271">
          <cell r="Q1271">
            <v>0</v>
          </cell>
          <cell r="Z1271">
            <v>0.17</v>
          </cell>
          <cell r="AC1271">
            <v>0.2</v>
          </cell>
        </row>
        <row r="1272">
          <cell r="Q1272">
            <v>0</v>
          </cell>
          <cell r="Z1272">
            <v>0.17</v>
          </cell>
          <cell r="AC1272">
            <v>0.2</v>
          </cell>
        </row>
        <row r="1273">
          <cell r="Q1273">
            <v>0</v>
          </cell>
          <cell r="Z1273">
            <v>0.17</v>
          </cell>
          <cell r="AC1273">
            <v>0.2</v>
          </cell>
        </row>
        <row r="1274">
          <cell r="Q1274">
            <v>0</v>
          </cell>
          <cell r="Z1274">
            <v>0.17</v>
          </cell>
          <cell r="AC1274">
            <v>0.2</v>
          </cell>
        </row>
        <row r="1275">
          <cell r="Q1275">
            <v>0</v>
          </cell>
          <cell r="Z1275">
            <v>0.17</v>
          </cell>
          <cell r="AC1275">
            <v>0.2</v>
          </cell>
        </row>
        <row r="1276">
          <cell r="Q1276">
            <v>0</v>
          </cell>
          <cell r="Z1276">
            <v>0.17</v>
          </cell>
          <cell r="AC1276">
            <v>0.2</v>
          </cell>
        </row>
        <row r="1277">
          <cell r="Q1277">
            <v>0</v>
          </cell>
          <cell r="Z1277">
            <v>0.17</v>
          </cell>
          <cell r="AC1277">
            <v>0.2</v>
          </cell>
        </row>
        <row r="1278">
          <cell r="Q1278">
            <v>0</v>
          </cell>
          <cell r="Z1278">
            <v>0.17</v>
          </cell>
          <cell r="AC1278">
            <v>0.2</v>
          </cell>
        </row>
        <row r="1279">
          <cell r="Q1279">
            <v>0</v>
          </cell>
          <cell r="Z1279">
            <v>0.17</v>
          </cell>
          <cell r="AC1279">
            <v>0.2</v>
          </cell>
        </row>
        <row r="1280">
          <cell r="Q1280">
            <v>0</v>
          </cell>
          <cell r="Z1280">
            <v>0.17</v>
          </cell>
          <cell r="AC1280">
            <v>0.2</v>
          </cell>
        </row>
        <row r="1281">
          <cell r="Q1281">
            <v>0</v>
          </cell>
          <cell r="Z1281">
            <v>0.17</v>
          </cell>
          <cell r="AC1281">
            <v>0.2</v>
          </cell>
        </row>
        <row r="1282">
          <cell r="Q1282">
            <v>0</v>
          </cell>
          <cell r="Z1282">
            <v>0.17</v>
          </cell>
          <cell r="AC1282">
            <v>0.2</v>
          </cell>
        </row>
      </sheetData>
      <sheetData sheetId="17"/>
      <sheetData sheetId="18">
        <row r="101">
          <cell r="Q101">
            <v>0</v>
          </cell>
        </row>
      </sheetData>
      <sheetData sheetId="19">
        <row r="20">
          <cell r="Q20">
            <v>0</v>
          </cell>
          <cell r="Z20">
            <v>0.05</v>
          </cell>
          <cell r="AC20">
            <v>0.05</v>
          </cell>
        </row>
        <row r="21">
          <cell r="Q21">
            <v>0</v>
          </cell>
          <cell r="Z21">
            <v>0.05</v>
          </cell>
          <cell r="AC21">
            <v>0.05</v>
          </cell>
        </row>
        <row r="22">
          <cell r="Q22">
            <v>0</v>
          </cell>
          <cell r="Z22">
            <v>0.05</v>
          </cell>
          <cell r="AC22">
            <v>0.05</v>
          </cell>
        </row>
        <row r="23">
          <cell r="Q23">
            <v>0</v>
          </cell>
          <cell r="Z23">
            <v>0.05</v>
          </cell>
          <cell r="AC23">
            <v>0.05</v>
          </cell>
        </row>
        <row r="24">
          <cell r="Q24">
            <v>0</v>
          </cell>
          <cell r="Z24">
            <v>0.05</v>
          </cell>
          <cell r="AC24">
            <v>0.05</v>
          </cell>
        </row>
        <row r="25">
          <cell r="Q25">
            <v>0</v>
          </cell>
          <cell r="Z25">
            <v>0.05</v>
          </cell>
          <cell r="AC25">
            <v>0.05</v>
          </cell>
        </row>
        <row r="26">
          <cell r="Q26">
            <v>0</v>
          </cell>
          <cell r="Z26">
            <v>0.05</v>
          </cell>
          <cell r="AC26">
            <v>0.05</v>
          </cell>
        </row>
        <row r="27">
          <cell r="Q27">
            <v>0</v>
          </cell>
          <cell r="Z27">
            <v>0.05</v>
          </cell>
          <cell r="AC27">
            <v>0.05</v>
          </cell>
        </row>
        <row r="28">
          <cell r="Q28">
            <v>0</v>
          </cell>
          <cell r="Z28">
            <v>0.05</v>
          </cell>
          <cell r="AC28">
            <v>0.05</v>
          </cell>
        </row>
        <row r="29">
          <cell r="Q29">
            <v>0</v>
          </cell>
          <cell r="Z29">
            <v>0.05</v>
          </cell>
          <cell r="AC29">
            <v>0.05</v>
          </cell>
        </row>
        <row r="30">
          <cell r="Q30">
            <v>0</v>
          </cell>
          <cell r="Z30">
            <v>0.05</v>
          </cell>
          <cell r="AC30">
            <v>0.05</v>
          </cell>
        </row>
        <row r="31">
          <cell r="Q31">
            <v>0</v>
          </cell>
          <cell r="Z31">
            <v>0.05</v>
          </cell>
          <cell r="AC31">
            <v>0.05</v>
          </cell>
        </row>
        <row r="32">
          <cell r="Q32">
            <v>0</v>
          </cell>
          <cell r="Z32">
            <v>0.05</v>
          </cell>
          <cell r="AC32">
            <v>0.05</v>
          </cell>
        </row>
        <row r="33">
          <cell r="Q33">
            <v>0</v>
          </cell>
          <cell r="Z33">
            <v>0.05</v>
          </cell>
          <cell r="AC33">
            <v>0.05</v>
          </cell>
        </row>
        <row r="34">
          <cell r="Q34">
            <v>0</v>
          </cell>
          <cell r="Z34">
            <v>0.05</v>
          </cell>
          <cell r="AC34">
            <v>0.05</v>
          </cell>
        </row>
        <row r="35">
          <cell r="Q35">
            <v>0</v>
          </cell>
          <cell r="Z35">
            <v>0.05</v>
          </cell>
          <cell r="AC35">
            <v>0.05</v>
          </cell>
        </row>
        <row r="36">
          <cell r="Q36">
            <v>0</v>
          </cell>
          <cell r="Z36">
            <v>0.05</v>
          </cell>
          <cell r="AC36">
            <v>0.05</v>
          </cell>
        </row>
        <row r="37">
          <cell r="Q37">
            <v>0</v>
          </cell>
          <cell r="Z37">
            <v>0.05</v>
          </cell>
          <cell r="AC37">
            <v>0.05</v>
          </cell>
        </row>
        <row r="38">
          <cell r="Q38">
            <v>0</v>
          </cell>
          <cell r="Z38">
            <v>0.05</v>
          </cell>
          <cell r="AC38">
            <v>0.05</v>
          </cell>
        </row>
        <row r="39">
          <cell r="Q39">
            <v>0</v>
          </cell>
          <cell r="Z39">
            <v>0.05</v>
          </cell>
          <cell r="AC39">
            <v>0.05</v>
          </cell>
        </row>
        <row r="40">
          <cell r="Q40">
            <v>0</v>
          </cell>
          <cell r="Z40">
            <v>0.05</v>
          </cell>
          <cell r="AC40">
            <v>0.05</v>
          </cell>
        </row>
        <row r="41">
          <cell r="Q41">
            <v>0</v>
          </cell>
          <cell r="Z41">
            <v>0.05</v>
          </cell>
          <cell r="AC41">
            <v>0.05</v>
          </cell>
        </row>
        <row r="42">
          <cell r="Q42">
            <v>0</v>
          </cell>
          <cell r="Z42">
            <v>0.05</v>
          </cell>
          <cell r="AC42">
            <v>0.05</v>
          </cell>
        </row>
        <row r="43">
          <cell r="Q43">
            <v>0</v>
          </cell>
          <cell r="Z43">
            <v>0.05</v>
          </cell>
          <cell r="AC43">
            <v>0.05</v>
          </cell>
        </row>
        <row r="44">
          <cell r="Q44">
            <v>0</v>
          </cell>
          <cell r="Z44">
            <v>0.05</v>
          </cell>
          <cell r="AC44">
            <v>0.05</v>
          </cell>
        </row>
        <row r="45">
          <cell r="Q45">
            <v>0</v>
          </cell>
          <cell r="Z45">
            <v>0.05</v>
          </cell>
          <cell r="AC45">
            <v>0.05</v>
          </cell>
        </row>
        <row r="46">
          <cell r="Q46">
            <v>0</v>
          </cell>
          <cell r="Z46">
            <v>0.05</v>
          </cell>
          <cell r="AC46">
            <v>0.05</v>
          </cell>
        </row>
        <row r="47">
          <cell r="Q47">
            <v>0</v>
          </cell>
          <cell r="Z47">
            <v>0.05</v>
          </cell>
          <cell r="AC47">
            <v>0.05</v>
          </cell>
        </row>
        <row r="48">
          <cell r="Q48">
            <v>0</v>
          </cell>
          <cell r="Z48">
            <v>0.05</v>
          </cell>
          <cell r="AC48">
            <v>0.05</v>
          </cell>
        </row>
        <row r="49">
          <cell r="Q49">
            <v>0</v>
          </cell>
          <cell r="Z49">
            <v>0.05</v>
          </cell>
          <cell r="AC49">
            <v>0.05</v>
          </cell>
        </row>
        <row r="50">
          <cell r="Q50">
            <v>0</v>
          </cell>
          <cell r="Z50">
            <v>0.05</v>
          </cell>
          <cell r="AC50">
            <v>0.05</v>
          </cell>
        </row>
        <row r="51">
          <cell r="Q51">
            <v>0</v>
          </cell>
          <cell r="Z51">
            <v>0.05</v>
          </cell>
          <cell r="AC51">
            <v>0.05</v>
          </cell>
        </row>
        <row r="52">
          <cell r="Q52">
            <v>0</v>
          </cell>
          <cell r="Z52">
            <v>0.05</v>
          </cell>
          <cell r="AC52">
            <v>0.05</v>
          </cell>
        </row>
        <row r="53">
          <cell r="Q53">
            <v>0</v>
          </cell>
          <cell r="Z53">
            <v>0.05</v>
          </cell>
          <cell r="AC53">
            <v>0.05</v>
          </cell>
        </row>
        <row r="54">
          <cell r="Q54">
            <v>0</v>
          </cell>
          <cell r="Z54">
            <v>0.05</v>
          </cell>
          <cell r="AC54">
            <v>0.05</v>
          </cell>
        </row>
        <row r="55">
          <cell r="Q55">
            <v>0</v>
          </cell>
          <cell r="Z55">
            <v>0.05</v>
          </cell>
          <cell r="AC55">
            <v>0.05</v>
          </cell>
        </row>
        <row r="56">
          <cell r="Q56">
            <v>0</v>
          </cell>
          <cell r="Z56">
            <v>0.05</v>
          </cell>
          <cell r="AC56">
            <v>0.05</v>
          </cell>
        </row>
        <row r="57">
          <cell r="Q57">
            <v>0</v>
          </cell>
          <cell r="Z57">
            <v>0.05</v>
          </cell>
          <cell r="AC57">
            <v>0.05</v>
          </cell>
        </row>
        <row r="58">
          <cell r="Q58">
            <v>0</v>
          </cell>
          <cell r="Z58">
            <v>0.05</v>
          </cell>
          <cell r="AC58">
            <v>0.05</v>
          </cell>
        </row>
        <row r="59">
          <cell r="Q59">
            <v>0</v>
          </cell>
          <cell r="Z59">
            <v>0.05</v>
          </cell>
          <cell r="AC59">
            <v>0.05</v>
          </cell>
        </row>
        <row r="60">
          <cell r="Q60">
            <v>0</v>
          </cell>
          <cell r="Z60">
            <v>0.05</v>
          </cell>
          <cell r="AC60">
            <v>0.05</v>
          </cell>
        </row>
        <row r="61">
          <cell r="Q61">
            <v>0</v>
          </cell>
          <cell r="Z61">
            <v>0.05</v>
          </cell>
          <cell r="AC61">
            <v>0.05</v>
          </cell>
        </row>
        <row r="62">
          <cell r="Q62">
            <v>0</v>
          </cell>
          <cell r="Z62">
            <v>0.05</v>
          </cell>
          <cell r="AC62">
            <v>0.05</v>
          </cell>
        </row>
        <row r="63">
          <cell r="Q63">
            <v>0</v>
          </cell>
          <cell r="Z63">
            <v>0.05</v>
          </cell>
          <cell r="AC63">
            <v>0.05</v>
          </cell>
        </row>
        <row r="64">
          <cell r="Q64">
            <v>0</v>
          </cell>
          <cell r="Z64">
            <v>0.05</v>
          </cell>
          <cell r="AC64">
            <v>0.05</v>
          </cell>
        </row>
        <row r="65">
          <cell r="Q65">
            <v>0</v>
          </cell>
          <cell r="Z65">
            <v>0.05</v>
          </cell>
          <cell r="AC65">
            <v>0.05</v>
          </cell>
        </row>
        <row r="66">
          <cell r="Q66">
            <v>0</v>
          </cell>
          <cell r="Z66">
            <v>0.05</v>
          </cell>
          <cell r="AC66">
            <v>0.05</v>
          </cell>
        </row>
        <row r="67">
          <cell r="Q67">
            <v>0</v>
          </cell>
          <cell r="Z67">
            <v>0.05</v>
          </cell>
          <cell r="AC67">
            <v>0.05</v>
          </cell>
        </row>
        <row r="68">
          <cell r="Q68">
            <v>0</v>
          </cell>
          <cell r="Z68">
            <v>0.05</v>
          </cell>
          <cell r="AC68">
            <v>0.05</v>
          </cell>
        </row>
        <row r="69">
          <cell r="Q69">
            <v>0</v>
          </cell>
          <cell r="Z69">
            <v>0.05</v>
          </cell>
          <cell r="AC69">
            <v>0.05</v>
          </cell>
        </row>
        <row r="70">
          <cell r="Q70">
            <v>0</v>
          </cell>
          <cell r="Z70">
            <v>0.05</v>
          </cell>
          <cell r="AC70">
            <v>0.05</v>
          </cell>
        </row>
        <row r="71">
          <cell r="Q71">
            <v>0</v>
          </cell>
          <cell r="Z71">
            <v>0.05</v>
          </cell>
          <cell r="AC71">
            <v>0.05</v>
          </cell>
        </row>
        <row r="72">
          <cell r="Q72">
            <v>0</v>
          </cell>
          <cell r="Z72">
            <v>0.05</v>
          </cell>
          <cell r="AC72">
            <v>0.05</v>
          </cell>
        </row>
        <row r="73">
          <cell r="Q73">
            <v>0</v>
          </cell>
          <cell r="Z73">
            <v>0.05</v>
          </cell>
          <cell r="AC73">
            <v>0.05</v>
          </cell>
        </row>
        <row r="74">
          <cell r="Q74">
            <v>0</v>
          </cell>
          <cell r="Z74">
            <v>0.05</v>
          </cell>
          <cell r="AC74">
            <v>0.05</v>
          </cell>
        </row>
        <row r="75">
          <cell r="Q75">
            <v>0</v>
          </cell>
          <cell r="Z75">
            <v>0.05</v>
          </cell>
          <cell r="AC75">
            <v>0.05</v>
          </cell>
        </row>
        <row r="76">
          <cell r="Q76">
            <v>0</v>
          </cell>
          <cell r="Z76">
            <v>0.05</v>
          </cell>
          <cell r="AC76">
            <v>0.05</v>
          </cell>
        </row>
        <row r="77">
          <cell r="Q77">
            <v>0</v>
          </cell>
          <cell r="Z77">
            <v>0.05</v>
          </cell>
          <cell r="AC77">
            <v>0.05</v>
          </cell>
        </row>
        <row r="78">
          <cell r="Q78">
            <v>0</v>
          </cell>
          <cell r="Z78">
            <v>0.05</v>
          </cell>
          <cell r="AC78">
            <v>0.05</v>
          </cell>
        </row>
        <row r="79">
          <cell r="Q79">
            <v>0</v>
          </cell>
          <cell r="Z79">
            <v>0.05</v>
          </cell>
          <cell r="AC79">
            <v>0.05</v>
          </cell>
        </row>
        <row r="80">
          <cell r="Q80">
            <v>0</v>
          </cell>
          <cell r="Z80">
            <v>0.05</v>
          </cell>
          <cell r="AC80">
            <v>0.05</v>
          </cell>
        </row>
        <row r="81">
          <cell r="Q81">
            <v>0</v>
          </cell>
          <cell r="Z81">
            <v>0.05</v>
          </cell>
          <cell r="AC81">
            <v>0.05</v>
          </cell>
        </row>
        <row r="82">
          <cell r="Q82">
            <v>0</v>
          </cell>
          <cell r="Z82">
            <v>0.05</v>
          </cell>
          <cell r="AC82">
            <v>0.05</v>
          </cell>
        </row>
        <row r="83">
          <cell r="Q83">
            <v>0</v>
          </cell>
          <cell r="Z83">
            <v>0.05</v>
          </cell>
          <cell r="AC83">
            <v>0.05</v>
          </cell>
        </row>
        <row r="84">
          <cell r="Q84">
            <v>0</v>
          </cell>
          <cell r="Z84">
            <v>0.05</v>
          </cell>
          <cell r="AC84">
            <v>0.05</v>
          </cell>
        </row>
        <row r="85">
          <cell r="Q85">
            <v>0</v>
          </cell>
          <cell r="Z85">
            <v>0.05</v>
          </cell>
          <cell r="AC85">
            <v>0.05</v>
          </cell>
        </row>
        <row r="86">
          <cell r="Q86">
            <v>0</v>
          </cell>
          <cell r="Z86">
            <v>0.05</v>
          </cell>
          <cell r="AC86">
            <v>0.05</v>
          </cell>
        </row>
        <row r="87">
          <cell r="Q87">
            <v>0</v>
          </cell>
          <cell r="Z87">
            <v>0.05</v>
          </cell>
          <cell r="AC87">
            <v>0.05</v>
          </cell>
        </row>
        <row r="88">
          <cell r="Q88">
            <v>0</v>
          </cell>
          <cell r="Z88">
            <v>0.05</v>
          </cell>
          <cell r="AC88">
            <v>0.05</v>
          </cell>
        </row>
        <row r="89">
          <cell r="Q89">
            <v>0</v>
          </cell>
          <cell r="Z89">
            <v>0.05</v>
          </cell>
          <cell r="AC89">
            <v>0.05</v>
          </cell>
        </row>
        <row r="90">
          <cell r="Q90">
            <v>0</v>
          </cell>
          <cell r="Z90">
            <v>0.05</v>
          </cell>
          <cell r="AC90">
            <v>0.05</v>
          </cell>
        </row>
        <row r="91">
          <cell r="Q91">
            <v>0</v>
          </cell>
          <cell r="Z91">
            <v>0.05</v>
          </cell>
          <cell r="AC91">
            <v>0.05</v>
          </cell>
        </row>
        <row r="92">
          <cell r="Q92">
            <v>0</v>
          </cell>
          <cell r="Z92">
            <v>0.05</v>
          </cell>
          <cell r="AC92">
            <v>0.05</v>
          </cell>
        </row>
        <row r="93">
          <cell r="Q93">
            <v>0</v>
          </cell>
          <cell r="Z93">
            <v>0.05</v>
          </cell>
          <cell r="AC93">
            <v>0.05</v>
          </cell>
        </row>
        <row r="94">
          <cell r="Q94">
            <v>0</v>
          </cell>
          <cell r="Z94">
            <v>0.05</v>
          </cell>
          <cell r="AC94">
            <v>0.05</v>
          </cell>
        </row>
        <row r="95">
          <cell r="Q95">
            <v>0</v>
          </cell>
          <cell r="Z95">
            <v>0.05</v>
          </cell>
          <cell r="AC95">
            <v>0.05</v>
          </cell>
        </row>
        <row r="96">
          <cell r="Q96">
            <v>0</v>
          </cell>
          <cell r="Z96">
            <v>0.05</v>
          </cell>
          <cell r="AC96">
            <v>0.05</v>
          </cell>
        </row>
        <row r="97">
          <cell r="Q97">
            <v>0</v>
          </cell>
          <cell r="Z97">
            <v>0.05</v>
          </cell>
          <cell r="AC97">
            <v>0.05</v>
          </cell>
        </row>
        <row r="98">
          <cell r="Q98">
            <v>0</v>
          </cell>
          <cell r="Z98">
            <v>0.05</v>
          </cell>
          <cell r="AC98">
            <v>0.05</v>
          </cell>
        </row>
        <row r="99">
          <cell r="Q99">
            <v>0</v>
          </cell>
          <cell r="Z99">
            <v>0.05</v>
          </cell>
          <cell r="AC99">
            <v>0.05</v>
          </cell>
        </row>
        <row r="100">
          <cell r="Q100">
            <v>0</v>
          </cell>
          <cell r="Z100">
            <v>0.05</v>
          </cell>
          <cell r="AC100">
            <v>0.05</v>
          </cell>
        </row>
        <row r="101">
          <cell r="Q101">
            <v>0</v>
          </cell>
          <cell r="Z101">
            <v>0.05</v>
          </cell>
          <cell r="AC101">
            <v>0.05</v>
          </cell>
        </row>
        <row r="102">
          <cell r="Q102">
            <v>0</v>
          </cell>
          <cell r="Z102">
            <v>0.05</v>
          </cell>
          <cell r="AC102">
            <v>0.05</v>
          </cell>
        </row>
        <row r="103">
          <cell r="Q103">
            <v>0</v>
          </cell>
          <cell r="Z103">
            <v>0.05</v>
          </cell>
          <cell r="AC103">
            <v>0.05</v>
          </cell>
        </row>
        <row r="104">
          <cell r="Q104">
            <v>0</v>
          </cell>
          <cell r="Z104">
            <v>0.05</v>
          </cell>
          <cell r="AC104">
            <v>0.05</v>
          </cell>
        </row>
        <row r="105">
          <cell r="Q105">
            <v>0</v>
          </cell>
          <cell r="Z105">
            <v>0.05</v>
          </cell>
          <cell r="AC105">
            <v>0.05</v>
          </cell>
        </row>
        <row r="106">
          <cell r="Q106">
            <v>0</v>
          </cell>
          <cell r="Z106">
            <v>0.05</v>
          </cell>
          <cell r="AC106">
            <v>0.05</v>
          </cell>
        </row>
        <row r="107">
          <cell r="Q107">
            <v>0</v>
          </cell>
          <cell r="Z107">
            <v>0.05</v>
          </cell>
          <cell r="AC107">
            <v>0.05</v>
          </cell>
        </row>
        <row r="108">
          <cell r="Q108">
            <v>0</v>
          </cell>
          <cell r="Z108">
            <v>0.05</v>
          </cell>
          <cell r="AC108">
            <v>0.05</v>
          </cell>
        </row>
        <row r="109">
          <cell r="Q109">
            <v>0</v>
          </cell>
          <cell r="Z109">
            <v>0.05</v>
          </cell>
          <cell r="AC109">
            <v>0.05</v>
          </cell>
        </row>
        <row r="110">
          <cell r="Q110">
            <v>0</v>
          </cell>
          <cell r="Z110">
            <v>0.05</v>
          </cell>
          <cell r="AC110">
            <v>0.05</v>
          </cell>
        </row>
        <row r="111">
          <cell r="Q111">
            <v>0</v>
          </cell>
          <cell r="Z111">
            <v>0.05</v>
          </cell>
          <cell r="AC111">
            <v>0.05</v>
          </cell>
        </row>
        <row r="112">
          <cell r="Q112">
            <v>0</v>
          </cell>
          <cell r="Z112">
            <v>0.05</v>
          </cell>
          <cell r="AC112">
            <v>0.05</v>
          </cell>
        </row>
        <row r="113">
          <cell r="Q113">
            <v>0</v>
          </cell>
          <cell r="Z113">
            <v>0.05</v>
          </cell>
          <cell r="AC113">
            <v>0.05</v>
          </cell>
        </row>
        <row r="114">
          <cell r="Q114">
            <v>0</v>
          </cell>
          <cell r="Z114">
            <v>0.05</v>
          </cell>
          <cell r="AC114">
            <v>0.05</v>
          </cell>
        </row>
        <row r="115">
          <cell r="Q115">
            <v>0</v>
          </cell>
          <cell r="Z115">
            <v>0.05</v>
          </cell>
          <cell r="AC115">
            <v>0.05</v>
          </cell>
        </row>
        <row r="116">
          <cell r="Q116">
            <v>0</v>
          </cell>
          <cell r="Z116">
            <v>0.05</v>
          </cell>
          <cell r="AC116">
            <v>0.05</v>
          </cell>
        </row>
        <row r="117">
          <cell r="Q117">
            <v>0</v>
          </cell>
          <cell r="Z117">
            <v>0.05</v>
          </cell>
          <cell r="AC117">
            <v>0.05</v>
          </cell>
        </row>
        <row r="118">
          <cell r="Q118">
            <v>0</v>
          </cell>
          <cell r="Z118">
            <v>0.05</v>
          </cell>
          <cell r="AC118">
            <v>0.05</v>
          </cell>
        </row>
        <row r="119">
          <cell r="Q119">
            <v>0</v>
          </cell>
          <cell r="Z119">
            <v>0.05</v>
          </cell>
          <cell r="AC119">
            <v>0.05</v>
          </cell>
        </row>
        <row r="125">
          <cell r="Q125">
            <v>0</v>
          </cell>
          <cell r="Z125">
            <v>8.5000000000000006E-2</v>
          </cell>
          <cell r="AC125">
            <v>0.14000000000000001</v>
          </cell>
        </row>
        <row r="126">
          <cell r="Q126">
            <v>0</v>
          </cell>
          <cell r="Z126">
            <v>8.5000000000000006E-2</v>
          </cell>
          <cell r="AC126">
            <v>0.14000000000000001</v>
          </cell>
        </row>
        <row r="127">
          <cell r="Q127">
            <v>0</v>
          </cell>
          <cell r="Z127">
            <v>8.5000000000000006E-2</v>
          </cell>
          <cell r="AC127">
            <v>0.14000000000000001</v>
          </cell>
        </row>
        <row r="128">
          <cell r="Q128">
            <v>0</v>
          </cell>
          <cell r="Z128">
            <v>8.5000000000000006E-2</v>
          </cell>
          <cell r="AC128">
            <v>0.14000000000000001</v>
          </cell>
        </row>
        <row r="129">
          <cell r="Q129">
            <v>0</v>
          </cell>
          <cell r="Z129">
            <v>8.5000000000000006E-2</v>
          </cell>
          <cell r="AC129">
            <v>0.14000000000000001</v>
          </cell>
        </row>
        <row r="130">
          <cell r="Q130">
            <v>0</v>
          </cell>
          <cell r="Z130">
            <v>8.5000000000000006E-2</v>
          </cell>
          <cell r="AC130">
            <v>0.14000000000000001</v>
          </cell>
        </row>
        <row r="131">
          <cell r="Q131">
            <v>0</v>
          </cell>
          <cell r="Z131">
            <v>8.5000000000000006E-2</v>
          </cell>
          <cell r="AC131">
            <v>0.14000000000000001</v>
          </cell>
        </row>
        <row r="132">
          <cell r="Q132">
            <v>0</v>
          </cell>
          <cell r="Z132">
            <v>8.5000000000000006E-2</v>
          </cell>
          <cell r="AC132">
            <v>0.14000000000000001</v>
          </cell>
        </row>
        <row r="133">
          <cell r="Q133">
            <v>0</v>
          </cell>
          <cell r="Z133">
            <v>8.5000000000000006E-2</v>
          </cell>
          <cell r="AC133">
            <v>0.14000000000000001</v>
          </cell>
        </row>
        <row r="134">
          <cell r="Q134">
            <v>0</v>
          </cell>
          <cell r="Z134">
            <v>8.5000000000000006E-2</v>
          </cell>
          <cell r="AC134">
            <v>0.14000000000000001</v>
          </cell>
        </row>
        <row r="135">
          <cell r="Q135">
            <v>0</v>
          </cell>
          <cell r="Z135">
            <v>8.5000000000000006E-2</v>
          </cell>
          <cell r="AC135">
            <v>0.14000000000000001</v>
          </cell>
        </row>
        <row r="136">
          <cell r="Q136">
            <v>0</v>
          </cell>
          <cell r="Z136">
            <v>8.5000000000000006E-2</v>
          </cell>
          <cell r="AC136">
            <v>0.14000000000000001</v>
          </cell>
        </row>
        <row r="137">
          <cell r="Q137">
            <v>0</v>
          </cell>
          <cell r="Z137">
            <v>8.5000000000000006E-2</v>
          </cell>
          <cell r="AC137">
            <v>0.14000000000000001</v>
          </cell>
        </row>
        <row r="138">
          <cell r="Q138">
            <v>0</v>
          </cell>
          <cell r="Z138">
            <v>8.5000000000000006E-2</v>
          </cell>
          <cell r="AC138">
            <v>0.14000000000000001</v>
          </cell>
        </row>
        <row r="139">
          <cell r="Q139">
            <v>0</v>
          </cell>
          <cell r="Z139">
            <v>8.5000000000000006E-2</v>
          </cell>
          <cell r="AC139">
            <v>0.14000000000000001</v>
          </cell>
        </row>
        <row r="140">
          <cell r="Q140">
            <v>0</v>
          </cell>
          <cell r="Z140">
            <v>8.5000000000000006E-2</v>
          </cell>
          <cell r="AC140">
            <v>0.14000000000000001</v>
          </cell>
        </row>
        <row r="141">
          <cell r="Q141">
            <v>0</v>
          </cell>
          <cell r="Z141">
            <v>8.5000000000000006E-2</v>
          </cell>
          <cell r="AC141">
            <v>0.14000000000000001</v>
          </cell>
        </row>
        <row r="142">
          <cell r="Q142">
            <v>0</v>
          </cell>
          <cell r="Z142">
            <v>8.5000000000000006E-2</v>
          </cell>
          <cell r="AC142">
            <v>0.14000000000000001</v>
          </cell>
        </row>
        <row r="143">
          <cell r="Q143">
            <v>0</v>
          </cell>
          <cell r="Z143">
            <v>8.5000000000000006E-2</v>
          </cell>
          <cell r="AC143">
            <v>0.14000000000000001</v>
          </cell>
        </row>
        <row r="144">
          <cell r="Q144">
            <v>0</v>
          </cell>
          <cell r="Z144">
            <v>8.5000000000000006E-2</v>
          </cell>
          <cell r="AC144">
            <v>0.14000000000000001</v>
          </cell>
        </row>
        <row r="145">
          <cell r="Q145">
            <v>0</v>
          </cell>
          <cell r="Z145">
            <v>8.5000000000000006E-2</v>
          </cell>
          <cell r="AC145">
            <v>0.14000000000000001</v>
          </cell>
        </row>
        <row r="146">
          <cell r="Q146">
            <v>0</v>
          </cell>
          <cell r="Z146">
            <v>8.5000000000000006E-2</v>
          </cell>
          <cell r="AC146">
            <v>0.14000000000000001</v>
          </cell>
        </row>
        <row r="147">
          <cell r="Q147">
            <v>0</v>
          </cell>
          <cell r="Z147">
            <v>8.5000000000000006E-2</v>
          </cell>
          <cell r="AC147">
            <v>0.14000000000000001</v>
          </cell>
        </row>
        <row r="148">
          <cell r="Q148">
            <v>0</v>
          </cell>
          <cell r="Z148">
            <v>8.5000000000000006E-2</v>
          </cell>
          <cell r="AC148">
            <v>0.14000000000000001</v>
          </cell>
        </row>
        <row r="149">
          <cell r="Q149">
            <v>0</v>
          </cell>
          <cell r="Z149">
            <v>8.5000000000000006E-2</v>
          </cell>
          <cell r="AC149">
            <v>0.14000000000000001</v>
          </cell>
        </row>
        <row r="150">
          <cell r="Q150">
            <v>0</v>
          </cell>
          <cell r="Z150">
            <v>8.5000000000000006E-2</v>
          </cell>
          <cell r="AC150">
            <v>0.14000000000000001</v>
          </cell>
        </row>
        <row r="151">
          <cell r="Q151">
            <v>0</v>
          </cell>
          <cell r="Z151">
            <v>8.5000000000000006E-2</v>
          </cell>
          <cell r="AC151">
            <v>0.14000000000000001</v>
          </cell>
        </row>
        <row r="152">
          <cell r="Q152">
            <v>0</v>
          </cell>
          <cell r="Z152">
            <v>8.5000000000000006E-2</v>
          </cell>
          <cell r="AC152">
            <v>0.14000000000000001</v>
          </cell>
        </row>
        <row r="153">
          <cell r="Q153">
            <v>0</v>
          </cell>
          <cell r="Z153">
            <v>8.5000000000000006E-2</v>
          </cell>
          <cell r="AC153">
            <v>0.14000000000000001</v>
          </cell>
        </row>
        <row r="154">
          <cell r="Q154">
            <v>0</v>
          </cell>
          <cell r="Z154">
            <v>8.5000000000000006E-2</v>
          </cell>
          <cell r="AC154">
            <v>0.14000000000000001</v>
          </cell>
        </row>
        <row r="155">
          <cell r="Q155">
            <v>0</v>
          </cell>
          <cell r="Z155">
            <v>8.5000000000000006E-2</v>
          </cell>
          <cell r="AC155">
            <v>0.14000000000000001</v>
          </cell>
        </row>
        <row r="156">
          <cell r="Q156">
            <v>0</v>
          </cell>
          <cell r="Z156">
            <v>8.5000000000000006E-2</v>
          </cell>
          <cell r="AC156">
            <v>0.14000000000000001</v>
          </cell>
        </row>
        <row r="157">
          <cell r="Q157">
            <v>0</v>
          </cell>
          <cell r="Z157">
            <v>8.5000000000000006E-2</v>
          </cell>
          <cell r="AC157">
            <v>0.14000000000000001</v>
          </cell>
        </row>
        <row r="158">
          <cell r="Q158">
            <v>0</v>
          </cell>
          <cell r="Z158">
            <v>8.5000000000000006E-2</v>
          </cell>
          <cell r="AC158">
            <v>0.14000000000000001</v>
          </cell>
        </row>
        <row r="159">
          <cell r="Q159">
            <v>0</v>
          </cell>
          <cell r="Z159">
            <v>8.5000000000000006E-2</v>
          </cell>
          <cell r="AC159">
            <v>0.14000000000000001</v>
          </cell>
        </row>
        <row r="160">
          <cell r="Q160">
            <v>0</v>
          </cell>
          <cell r="Z160">
            <v>8.5000000000000006E-2</v>
          </cell>
          <cell r="AC160">
            <v>0.14000000000000001</v>
          </cell>
        </row>
        <row r="161">
          <cell r="Q161">
            <v>0</v>
          </cell>
          <cell r="Z161">
            <v>8.5000000000000006E-2</v>
          </cell>
          <cell r="AC161">
            <v>0.14000000000000001</v>
          </cell>
        </row>
        <row r="162">
          <cell r="Q162">
            <v>0</v>
          </cell>
          <cell r="Z162">
            <v>8.5000000000000006E-2</v>
          </cell>
          <cell r="AC162">
            <v>0.14000000000000001</v>
          </cell>
        </row>
        <row r="163">
          <cell r="Q163">
            <v>0</v>
          </cell>
          <cell r="Z163">
            <v>8.5000000000000006E-2</v>
          </cell>
          <cell r="AC163">
            <v>0.14000000000000001</v>
          </cell>
        </row>
        <row r="164">
          <cell r="Q164">
            <v>0</v>
          </cell>
          <cell r="Z164">
            <v>8.5000000000000006E-2</v>
          </cell>
          <cell r="AC164">
            <v>0.14000000000000001</v>
          </cell>
        </row>
        <row r="165">
          <cell r="Q165">
            <v>0</v>
          </cell>
          <cell r="Z165">
            <v>8.5000000000000006E-2</v>
          </cell>
          <cell r="AC165">
            <v>0.14000000000000001</v>
          </cell>
        </row>
        <row r="166">
          <cell r="Q166">
            <v>0</v>
          </cell>
          <cell r="Z166">
            <v>8.5000000000000006E-2</v>
          </cell>
          <cell r="AC166">
            <v>0.14000000000000001</v>
          </cell>
        </row>
        <row r="167">
          <cell r="Q167">
            <v>0</v>
          </cell>
          <cell r="Z167">
            <v>8.5000000000000006E-2</v>
          </cell>
          <cell r="AC167">
            <v>0.14000000000000001</v>
          </cell>
        </row>
        <row r="168">
          <cell r="Q168">
            <v>0</v>
          </cell>
          <cell r="Z168">
            <v>8.5000000000000006E-2</v>
          </cell>
          <cell r="AC168">
            <v>0.14000000000000001</v>
          </cell>
        </row>
        <row r="169">
          <cell r="Q169">
            <v>0</v>
          </cell>
          <cell r="Z169">
            <v>8.5000000000000006E-2</v>
          </cell>
          <cell r="AC169">
            <v>0.14000000000000001</v>
          </cell>
        </row>
        <row r="170">
          <cell r="Q170">
            <v>0</v>
          </cell>
          <cell r="Z170">
            <v>8.5000000000000006E-2</v>
          </cell>
          <cell r="AC170">
            <v>0.14000000000000001</v>
          </cell>
        </row>
        <row r="171">
          <cell r="Q171">
            <v>0</v>
          </cell>
          <cell r="Z171">
            <v>8.5000000000000006E-2</v>
          </cell>
          <cell r="AC171">
            <v>0.14000000000000001</v>
          </cell>
        </row>
        <row r="172">
          <cell r="Q172">
            <v>0</v>
          </cell>
          <cell r="Z172">
            <v>8.5000000000000006E-2</v>
          </cell>
          <cell r="AC172">
            <v>0.14000000000000001</v>
          </cell>
        </row>
        <row r="173">
          <cell r="Q173">
            <v>0</v>
          </cell>
          <cell r="Z173">
            <v>8.5000000000000006E-2</v>
          </cell>
          <cell r="AC173">
            <v>0.14000000000000001</v>
          </cell>
        </row>
        <row r="174">
          <cell r="Q174">
            <v>0</v>
          </cell>
          <cell r="Z174">
            <v>8.5000000000000006E-2</v>
          </cell>
          <cell r="AC174">
            <v>0.14000000000000001</v>
          </cell>
        </row>
        <row r="175">
          <cell r="Q175">
            <v>0</v>
          </cell>
          <cell r="Z175">
            <v>8.5000000000000006E-2</v>
          </cell>
          <cell r="AC175">
            <v>0.14000000000000001</v>
          </cell>
        </row>
        <row r="176">
          <cell r="Q176">
            <v>0</v>
          </cell>
          <cell r="Z176">
            <v>8.5000000000000006E-2</v>
          </cell>
          <cell r="AC176">
            <v>0.14000000000000001</v>
          </cell>
        </row>
        <row r="177">
          <cell r="Q177">
            <v>0</v>
          </cell>
          <cell r="Z177">
            <v>8.5000000000000006E-2</v>
          </cell>
          <cell r="AC177">
            <v>0.14000000000000001</v>
          </cell>
        </row>
        <row r="178">
          <cell r="Q178">
            <v>0</v>
          </cell>
          <cell r="Z178">
            <v>8.5000000000000006E-2</v>
          </cell>
          <cell r="AC178">
            <v>0.14000000000000001</v>
          </cell>
        </row>
        <row r="179">
          <cell r="Q179">
            <v>0</v>
          </cell>
          <cell r="Z179">
            <v>8.5000000000000006E-2</v>
          </cell>
          <cell r="AC179">
            <v>0.14000000000000001</v>
          </cell>
        </row>
        <row r="180">
          <cell r="Q180">
            <v>0</v>
          </cell>
          <cell r="Z180">
            <v>8.5000000000000006E-2</v>
          </cell>
          <cell r="AC180">
            <v>0.14000000000000001</v>
          </cell>
        </row>
        <row r="181">
          <cell r="Q181">
            <v>0</v>
          </cell>
          <cell r="Z181">
            <v>8.5000000000000006E-2</v>
          </cell>
          <cell r="AC181">
            <v>0.14000000000000001</v>
          </cell>
        </row>
        <row r="182">
          <cell r="Q182">
            <v>0</v>
          </cell>
          <cell r="Z182">
            <v>8.5000000000000006E-2</v>
          </cell>
          <cell r="AC182">
            <v>0.14000000000000001</v>
          </cell>
        </row>
        <row r="183">
          <cell r="Q183">
            <v>0</v>
          </cell>
          <cell r="Z183">
            <v>8.5000000000000006E-2</v>
          </cell>
          <cell r="AC183">
            <v>0.14000000000000001</v>
          </cell>
        </row>
        <row r="184">
          <cell r="Q184">
            <v>0</v>
          </cell>
          <cell r="Z184">
            <v>8.5000000000000006E-2</v>
          </cell>
          <cell r="AC184">
            <v>0.14000000000000001</v>
          </cell>
        </row>
        <row r="185">
          <cell r="Q185">
            <v>0</v>
          </cell>
          <cell r="Z185">
            <v>8.5000000000000006E-2</v>
          </cell>
          <cell r="AC185">
            <v>0.14000000000000001</v>
          </cell>
        </row>
        <row r="186">
          <cell r="Q186">
            <v>0</v>
          </cell>
          <cell r="Z186">
            <v>8.5000000000000006E-2</v>
          </cell>
          <cell r="AC186">
            <v>0.14000000000000001</v>
          </cell>
        </row>
        <row r="187">
          <cell r="Q187">
            <v>0</v>
          </cell>
          <cell r="Z187">
            <v>8.5000000000000006E-2</v>
          </cell>
          <cell r="AC187">
            <v>0.14000000000000001</v>
          </cell>
        </row>
        <row r="188">
          <cell r="Q188">
            <v>0</v>
          </cell>
          <cell r="Z188">
            <v>8.5000000000000006E-2</v>
          </cell>
          <cell r="AC188">
            <v>0.14000000000000001</v>
          </cell>
        </row>
        <row r="189">
          <cell r="Q189">
            <v>0</v>
          </cell>
          <cell r="Z189">
            <v>8.5000000000000006E-2</v>
          </cell>
          <cell r="AC189">
            <v>0.14000000000000001</v>
          </cell>
        </row>
        <row r="190">
          <cell r="Q190">
            <v>0</v>
          </cell>
          <cell r="Z190">
            <v>8.5000000000000006E-2</v>
          </cell>
          <cell r="AC190">
            <v>0.14000000000000001</v>
          </cell>
        </row>
        <row r="191">
          <cell r="Q191">
            <v>0</v>
          </cell>
          <cell r="Z191">
            <v>8.5000000000000006E-2</v>
          </cell>
          <cell r="AC191">
            <v>0.14000000000000001</v>
          </cell>
        </row>
        <row r="192">
          <cell r="Q192">
            <v>0</v>
          </cell>
          <cell r="Z192">
            <v>8.5000000000000006E-2</v>
          </cell>
          <cell r="AC192">
            <v>0.14000000000000001</v>
          </cell>
        </row>
        <row r="193">
          <cell r="Q193">
            <v>0</v>
          </cell>
          <cell r="Z193">
            <v>8.5000000000000006E-2</v>
          </cell>
          <cell r="AC193">
            <v>0.14000000000000001</v>
          </cell>
        </row>
        <row r="194">
          <cell r="Q194">
            <v>0</v>
          </cell>
          <cell r="Z194">
            <v>8.5000000000000006E-2</v>
          </cell>
          <cell r="AC194">
            <v>0.14000000000000001</v>
          </cell>
        </row>
        <row r="195">
          <cell r="Q195">
            <v>0</v>
          </cell>
          <cell r="Z195">
            <v>8.5000000000000006E-2</v>
          </cell>
          <cell r="AC195">
            <v>0.14000000000000001</v>
          </cell>
        </row>
        <row r="196">
          <cell r="Q196">
            <v>0</v>
          </cell>
          <cell r="Z196">
            <v>8.5000000000000006E-2</v>
          </cell>
          <cell r="AC196">
            <v>0.14000000000000001</v>
          </cell>
        </row>
        <row r="197">
          <cell r="Q197">
            <v>0</v>
          </cell>
          <cell r="Z197">
            <v>8.5000000000000006E-2</v>
          </cell>
          <cell r="AC197">
            <v>0.14000000000000001</v>
          </cell>
        </row>
        <row r="198">
          <cell r="Q198">
            <v>0</v>
          </cell>
          <cell r="Z198">
            <v>8.5000000000000006E-2</v>
          </cell>
          <cell r="AC198">
            <v>0.14000000000000001</v>
          </cell>
        </row>
        <row r="199">
          <cell r="Q199">
            <v>0</v>
          </cell>
          <cell r="Z199">
            <v>8.5000000000000006E-2</v>
          </cell>
          <cell r="AC199">
            <v>0.14000000000000001</v>
          </cell>
        </row>
        <row r="200">
          <cell r="Q200">
            <v>0</v>
          </cell>
          <cell r="Z200">
            <v>8.5000000000000006E-2</v>
          </cell>
          <cell r="AC200">
            <v>0.14000000000000001</v>
          </cell>
        </row>
        <row r="201">
          <cell r="Q201">
            <v>0</v>
          </cell>
          <cell r="Z201">
            <v>8.5000000000000006E-2</v>
          </cell>
          <cell r="AC201">
            <v>0.14000000000000001</v>
          </cell>
        </row>
        <row r="202">
          <cell r="Q202">
            <v>0</v>
          </cell>
          <cell r="Z202">
            <v>8.5000000000000006E-2</v>
          </cell>
          <cell r="AC202">
            <v>0.14000000000000001</v>
          </cell>
        </row>
        <row r="203">
          <cell r="Q203">
            <v>0</v>
          </cell>
          <cell r="Z203">
            <v>8.5000000000000006E-2</v>
          </cell>
          <cell r="AC203">
            <v>0.14000000000000001</v>
          </cell>
        </row>
        <row r="204">
          <cell r="Q204">
            <v>0</v>
          </cell>
          <cell r="Z204">
            <v>8.5000000000000006E-2</v>
          </cell>
          <cell r="AC204">
            <v>0.14000000000000001</v>
          </cell>
        </row>
        <row r="205">
          <cell r="Q205">
            <v>0</v>
          </cell>
          <cell r="Z205">
            <v>8.5000000000000006E-2</v>
          </cell>
          <cell r="AC205">
            <v>0.14000000000000001</v>
          </cell>
        </row>
        <row r="206">
          <cell r="Q206">
            <v>0</v>
          </cell>
          <cell r="Z206">
            <v>8.5000000000000006E-2</v>
          </cell>
          <cell r="AC206">
            <v>0.14000000000000001</v>
          </cell>
        </row>
        <row r="207">
          <cell r="Q207">
            <v>0</v>
          </cell>
          <cell r="Z207">
            <v>8.5000000000000006E-2</v>
          </cell>
          <cell r="AC207">
            <v>0.14000000000000001</v>
          </cell>
        </row>
        <row r="208">
          <cell r="Q208">
            <v>0</v>
          </cell>
          <cell r="Z208">
            <v>8.5000000000000006E-2</v>
          </cell>
          <cell r="AC208">
            <v>0.14000000000000001</v>
          </cell>
        </row>
        <row r="209">
          <cell r="Q209">
            <v>0</v>
          </cell>
          <cell r="Z209">
            <v>8.5000000000000006E-2</v>
          </cell>
          <cell r="AC209">
            <v>0.14000000000000001</v>
          </cell>
        </row>
        <row r="210">
          <cell r="Q210">
            <v>0</v>
          </cell>
          <cell r="Z210">
            <v>8.5000000000000006E-2</v>
          </cell>
          <cell r="AC210">
            <v>0.14000000000000001</v>
          </cell>
        </row>
        <row r="211">
          <cell r="Q211">
            <v>0</v>
          </cell>
          <cell r="Z211">
            <v>8.5000000000000006E-2</v>
          </cell>
          <cell r="AC211">
            <v>0.14000000000000001</v>
          </cell>
        </row>
        <row r="212">
          <cell r="Q212">
            <v>0</v>
          </cell>
          <cell r="Z212">
            <v>8.5000000000000006E-2</v>
          </cell>
          <cell r="AC212">
            <v>0.14000000000000001</v>
          </cell>
        </row>
        <row r="213">
          <cell r="Q213">
            <v>0</v>
          </cell>
          <cell r="Z213">
            <v>8.5000000000000006E-2</v>
          </cell>
          <cell r="AC213">
            <v>0.14000000000000001</v>
          </cell>
        </row>
        <row r="214">
          <cell r="Q214">
            <v>0</v>
          </cell>
          <cell r="Z214">
            <v>8.5000000000000006E-2</v>
          </cell>
          <cell r="AC214">
            <v>0.14000000000000001</v>
          </cell>
        </row>
        <row r="215">
          <cell r="Q215">
            <v>0</v>
          </cell>
          <cell r="Z215">
            <v>8.5000000000000006E-2</v>
          </cell>
          <cell r="AC215">
            <v>0.14000000000000001</v>
          </cell>
        </row>
        <row r="216">
          <cell r="Q216">
            <v>0</v>
          </cell>
          <cell r="Z216">
            <v>8.5000000000000006E-2</v>
          </cell>
          <cell r="AC216">
            <v>0.14000000000000001</v>
          </cell>
        </row>
        <row r="217">
          <cell r="Q217">
            <v>0</v>
          </cell>
          <cell r="Z217">
            <v>8.5000000000000006E-2</v>
          </cell>
          <cell r="AC217">
            <v>0.14000000000000001</v>
          </cell>
        </row>
        <row r="218">
          <cell r="Q218">
            <v>0</v>
          </cell>
          <cell r="Z218">
            <v>8.5000000000000006E-2</v>
          </cell>
          <cell r="AC218">
            <v>0.14000000000000001</v>
          </cell>
        </row>
        <row r="219">
          <cell r="Q219">
            <v>0</v>
          </cell>
          <cell r="Z219">
            <v>8.5000000000000006E-2</v>
          </cell>
          <cell r="AC219">
            <v>0.14000000000000001</v>
          </cell>
        </row>
        <row r="220">
          <cell r="Q220">
            <v>0</v>
          </cell>
          <cell r="Z220">
            <v>8.5000000000000006E-2</v>
          </cell>
          <cell r="AC220">
            <v>0.14000000000000001</v>
          </cell>
        </row>
        <row r="221">
          <cell r="Q221">
            <v>0</v>
          </cell>
          <cell r="Z221">
            <v>8.5000000000000006E-2</v>
          </cell>
          <cell r="AC221">
            <v>0.14000000000000001</v>
          </cell>
        </row>
        <row r="222">
          <cell r="Q222">
            <v>0</v>
          </cell>
          <cell r="Z222">
            <v>8.5000000000000006E-2</v>
          </cell>
          <cell r="AC222">
            <v>0.14000000000000001</v>
          </cell>
        </row>
        <row r="223">
          <cell r="Q223">
            <v>0</v>
          </cell>
          <cell r="Z223">
            <v>8.5000000000000006E-2</v>
          </cell>
          <cell r="AC223">
            <v>0.14000000000000001</v>
          </cell>
        </row>
        <row r="224">
          <cell r="Q224">
            <v>0</v>
          </cell>
          <cell r="Z224">
            <v>8.5000000000000006E-2</v>
          </cell>
          <cell r="AC224">
            <v>0.14000000000000001</v>
          </cell>
        </row>
        <row r="230">
          <cell r="Q230">
            <v>0</v>
          </cell>
          <cell r="Z230">
            <v>0.08</v>
          </cell>
          <cell r="AC230">
            <v>0.11</v>
          </cell>
        </row>
        <row r="231">
          <cell r="Q231">
            <v>0</v>
          </cell>
          <cell r="Z231">
            <v>0.08</v>
          </cell>
          <cell r="AC231">
            <v>0.11</v>
          </cell>
        </row>
        <row r="232">
          <cell r="Q232">
            <v>0</v>
          </cell>
          <cell r="Z232">
            <v>0.08</v>
          </cell>
          <cell r="AC232">
            <v>0.11</v>
          </cell>
        </row>
        <row r="233">
          <cell r="Q233">
            <v>0</v>
          </cell>
          <cell r="Z233">
            <v>0.08</v>
          </cell>
          <cell r="AC233">
            <v>0.11</v>
          </cell>
        </row>
        <row r="234">
          <cell r="Q234">
            <v>0</v>
          </cell>
          <cell r="Z234">
            <v>0.08</v>
          </cell>
          <cell r="AC234">
            <v>0.11</v>
          </cell>
        </row>
        <row r="235">
          <cell r="Q235">
            <v>0</v>
          </cell>
          <cell r="Z235">
            <v>0.08</v>
          </cell>
          <cell r="AC235">
            <v>0.11</v>
          </cell>
        </row>
        <row r="236">
          <cell r="Q236">
            <v>0</v>
          </cell>
          <cell r="Z236">
            <v>0.08</v>
          </cell>
          <cell r="AC236">
            <v>0.11</v>
          </cell>
        </row>
        <row r="237">
          <cell r="Q237">
            <v>0</v>
          </cell>
          <cell r="Z237">
            <v>0.08</v>
          </cell>
          <cell r="AC237">
            <v>0.11</v>
          </cell>
        </row>
        <row r="238">
          <cell r="Q238">
            <v>0</v>
          </cell>
          <cell r="Z238">
            <v>0.08</v>
          </cell>
          <cell r="AC238">
            <v>0.11</v>
          </cell>
        </row>
        <row r="239">
          <cell r="Q239">
            <v>0</v>
          </cell>
          <cell r="Z239">
            <v>0.08</v>
          </cell>
          <cell r="AC239">
            <v>0.11</v>
          </cell>
        </row>
        <row r="240">
          <cell r="Q240">
            <v>0</v>
          </cell>
          <cell r="Z240">
            <v>0.08</v>
          </cell>
          <cell r="AC240">
            <v>0.11</v>
          </cell>
        </row>
        <row r="241">
          <cell r="Q241">
            <v>0</v>
          </cell>
          <cell r="Z241">
            <v>0.08</v>
          </cell>
          <cell r="AC241">
            <v>0.11</v>
          </cell>
        </row>
        <row r="242">
          <cell r="Q242">
            <v>0</v>
          </cell>
          <cell r="Z242">
            <v>0.08</v>
          </cell>
          <cell r="AC242">
            <v>0.11</v>
          </cell>
        </row>
        <row r="243">
          <cell r="Q243">
            <v>0</v>
          </cell>
          <cell r="Z243">
            <v>0.08</v>
          </cell>
          <cell r="AC243">
            <v>0.11</v>
          </cell>
        </row>
        <row r="244">
          <cell r="Q244">
            <v>0</v>
          </cell>
          <cell r="Z244">
            <v>0.08</v>
          </cell>
          <cell r="AC244">
            <v>0.11</v>
          </cell>
        </row>
        <row r="245">
          <cell r="Q245">
            <v>0</v>
          </cell>
          <cell r="Z245">
            <v>0.08</v>
          </cell>
          <cell r="AC245">
            <v>0.11</v>
          </cell>
        </row>
        <row r="246">
          <cell r="Q246">
            <v>0</v>
          </cell>
          <cell r="Z246">
            <v>0.08</v>
          </cell>
          <cell r="AC246">
            <v>0.11</v>
          </cell>
        </row>
        <row r="247">
          <cell r="Q247">
            <v>0</v>
          </cell>
          <cell r="Z247">
            <v>0.08</v>
          </cell>
          <cell r="AC247">
            <v>0.11</v>
          </cell>
        </row>
        <row r="248">
          <cell r="Q248">
            <v>0</v>
          </cell>
          <cell r="Z248">
            <v>0.08</v>
          </cell>
          <cell r="AC248">
            <v>0.11</v>
          </cell>
        </row>
        <row r="249">
          <cell r="Q249">
            <v>0</v>
          </cell>
          <cell r="Z249">
            <v>0.08</v>
          </cell>
          <cell r="AC249">
            <v>0.11</v>
          </cell>
        </row>
        <row r="250">
          <cell r="Q250">
            <v>0</v>
          </cell>
          <cell r="Z250">
            <v>0.08</v>
          </cell>
          <cell r="AC250">
            <v>0.11</v>
          </cell>
        </row>
        <row r="251">
          <cell r="Q251">
            <v>0</v>
          </cell>
          <cell r="Z251">
            <v>0.08</v>
          </cell>
          <cell r="AC251">
            <v>0.11</v>
          </cell>
        </row>
        <row r="252">
          <cell r="Q252">
            <v>0</v>
          </cell>
          <cell r="Z252">
            <v>0.08</v>
          </cell>
          <cell r="AC252">
            <v>0.11</v>
          </cell>
        </row>
        <row r="253">
          <cell r="Q253">
            <v>0</v>
          </cell>
          <cell r="Z253">
            <v>0.08</v>
          </cell>
          <cell r="AC253">
            <v>0.11</v>
          </cell>
        </row>
        <row r="254">
          <cell r="Q254">
            <v>0</v>
          </cell>
          <cell r="Z254">
            <v>0.08</v>
          </cell>
          <cell r="AC254">
            <v>0.11</v>
          </cell>
        </row>
        <row r="255">
          <cell r="Q255">
            <v>0</v>
          </cell>
          <cell r="Z255">
            <v>0.08</v>
          </cell>
          <cell r="AC255">
            <v>0.11</v>
          </cell>
        </row>
        <row r="256">
          <cell r="Q256">
            <v>0</v>
          </cell>
          <cell r="Z256">
            <v>0.08</v>
          </cell>
          <cell r="AC256">
            <v>0.11</v>
          </cell>
        </row>
        <row r="257">
          <cell r="Q257">
            <v>0</v>
          </cell>
          <cell r="Z257">
            <v>0.08</v>
          </cell>
          <cell r="AC257">
            <v>0.11</v>
          </cell>
        </row>
        <row r="258">
          <cell r="Q258">
            <v>0</v>
          </cell>
          <cell r="Z258">
            <v>0.08</v>
          </cell>
          <cell r="AC258">
            <v>0.11</v>
          </cell>
        </row>
        <row r="259">
          <cell r="Q259">
            <v>0</v>
          </cell>
          <cell r="Z259">
            <v>0.08</v>
          </cell>
          <cell r="AC259">
            <v>0.11</v>
          </cell>
        </row>
        <row r="260">
          <cell r="Q260">
            <v>0</v>
          </cell>
          <cell r="Z260">
            <v>0.08</v>
          </cell>
          <cell r="AC260">
            <v>0.11</v>
          </cell>
        </row>
        <row r="261">
          <cell r="Q261">
            <v>0</v>
          </cell>
          <cell r="Z261">
            <v>0.08</v>
          </cell>
          <cell r="AC261">
            <v>0.11</v>
          </cell>
        </row>
        <row r="262">
          <cell r="Q262">
            <v>0</v>
          </cell>
          <cell r="Z262">
            <v>0.08</v>
          </cell>
          <cell r="AC262">
            <v>0.11</v>
          </cell>
        </row>
        <row r="263">
          <cell r="Q263">
            <v>0</v>
          </cell>
          <cell r="Z263">
            <v>0.08</v>
          </cell>
          <cell r="AC263">
            <v>0.11</v>
          </cell>
        </row>
        <row r="264">
          <cell r="Q264">
            <v>0</v>
          </cell>
          <cell r="Z264">
            <v>0.08</v>
          </cell>
          <cell r="AC264">
            <v>0.11</v>
          </cell>
        </row>
        <row r="265">
          <cell r="Q265">
            <v>0</v>
          </cell>
          <cell r="Z265">
            <v>0.08</v>
          </cell>
          <cell r="AC265">
            <v>0.11</v>
          </cell>
        </row>
        <row r="266">
          <cell r="Q266">
            <v>0</v>
          </cell>
          <cell r="Z266">
            <v>0.08</v>
          </cell>
          <cell r="AC266">
            <v>0.11</v>
          </cell>
        </row>
        <row r="267">
          <cell r="Q267">
            <v>0</v>
          </cell>
          <cell r="Z267">
            <v>0.08</v>
          </cell>
          <cell r="AC267">
            <v>0.11</v>
          </cell>
        </row>
        <row r="268">
          <cell r="Q268">
            <v>0</v>
          </cell>
          <cell r="Z268">
            <v>0.08</v>
          </cell>
          <cell r="AC268">
            <v>0.11</v>
          </cell>
        </row>
        <row r="269">
          <cell r="Q269">
            <v>0</v>
          </cell>
          <cell r="Z269">
            <v>0.08</v>
          </cell>
          <cell r="AC269">
            <v>0.11</v>
          </cell>
        </row>
        <row r="270">
          <cell r="Q270">
            <v>0</v>
          </cell>
          <cell r="Z270">
            <v>0.08</v>
          </cell>
          <cell r="AC270">
            <v>0.11</v>
          </cell>
        </row>
        <row r="271">
          <cell r="Q271">
            <v>0</v>
          </cell>
          <cell r="Z271">
            <v>0.08</v>
          </cell>
          <cell r="AC271">
            <v>0.11</v>
          </cell>
        </row>
        <row r="272">
          <cell r="Q272">
            <v>0</v>
          </cell>
          <cell r="Z272">
            <v>0.08</v>
          </cell>
          <cell r="AC272">
            <v>0.11</v>
          </cell>
        </row>
        <row r="273">
          <cell r="Q273">
            <v>0</v>
          </cell>
          <cell r="Z273">
            <v>0.08</v>
          </cell>
          <cell r="AC273">
            <v>0.11</v>
          </cell>
        </row>
        <row r="274">
          <cell r="Q274">
            <v>0</v>
          </cell>
          <cell r="Z274">
            <v>0.08</v>
          </cell>
          <cell r="AC274">
            <v>0.11</v>
          </cell>
        </row>
        <row r="275">
          <cell r="Q275">
            <v>0</v>
          </cell>
          <cell r="Z275">
            <v>0.08</v>
          </cell>
          <cell r="AC275">
            <v>0.11</v>
          </cell>
        </row>
        <row r="276">
          <cell r="Q276">
            <v>0</v>
          </cell>
          <cell r="Z276">
            <v>0.08</v>
          </cell>
          <cell r="AC276">
            <v>0.11</v>
          </cell>
        </row>
        <row r="277">
          <cell r="Q277">
            <v>0</v>
          </cell>
          <cell r="Z277">
            <v>0.08</v>
          </cell>
          <cell r="AC277">
            <v>0.11</v>
          </cell>
        </row>
        <row r="278">
          <cell r="Q278">
            <v>0</v>
          </cell>
          <cell r="Z278">
            <v>0.08</v>
          </cell>
          <cell r="AC278">
            <v>0.11</v>
          </cell>
        </row>
        <row r="279">
          <cell r="Q279">
            <v>0</v>
          </cell>
          <cell r="Z279">
            <v>0.08</v>
          </cell>
          <cell r="AC279">
            <v>0.11</v>
          </cell>
        </row>
        <row r="280">
          <cell r="Q280">
            <v>0</v>
          </cell>
          <cell r="Z280">
            <v>0.08</v>
          </cell>
          <cell r="AC280">
            <v>0.11</v>
          </cell>
        </row>
        <row r="281">
          <cell r="Q281">
            <v>0</v>
          </cell>
          <cell r="Z281">
            <v>0.08</v>
          </cell>
          <cell r="AC281">
            <v>0.11</v>
          </cell>
        </row>
        <row r="282">
          <cell r="Q282">
            <v>0</v>
          </cell>
          <cell r="Z282">
            <v>0.08</v>
          </cell>
          <cell r="AC282">
            <v>0.11</v>
          </cell>
        </row>
        <row r="283">
          <cell r="Q283">
            <v>0</v>
          </cell>
          <cell r="Z283">
            <v>0.08</v>
          </cell>
          <cell r="AC283">
            <v>0.11</v>
          </cell>
        </row>
        <row r="284">
          <cell r="Q284">
            <v>0</v>
          </cell>
          <cell r="Z284">
            <v>0.08</v>
          </cell>
          <cell r="AC284">
            <v>0.11</v>
          </cell>
        </row>
        <row r="285">
          <cell r="Q285">
            <v>0</v>
          </cell>
          <cell r="Z285">
            <v>0.08</v>
          </cell>
          <cell r="AC285">
            <v>0.11</v>
          </cell>
        </row>
        <row r="286">
          <cell r="Q286">
            <v>0</v>
          </cell>
          <cell r="Z286">
            <v>0.08</v>
          </cell>
          <cell r="AC286">
            <v>0.11</v>
          </cell>
        </row>
        <row r="287">
          <cell r="Q287">
            <v>0</v>
          </cell>
          <cell r="Z287">
            <v>0.08</v>
          </cell>
          <cell r="AC287">
            <v>0.11</v>
          </cell>
        </row>
        <row r="288">
          <cell r="Q288">
            <v>0</v>
          </cell>
          <cell r="Z288">
            <v>0.08</v>
          </cell>
          <cell r="AC288">
            <v>0.11</v>
          </cell>
        </row>
        <row r="289">
          <cell r="Q289">
            <v>0</v>
          </cell>
          <cell r="Z289">
            <v>0.08</v>
          </cell>
          <cell r="AC289">
            <v>0.11</v>
          </cell>
        </row>
        <row r="290">
          <cell r="Q290">
            <v>0</v>
          </cell>
          <cell r="Z290">
            <v>0.08</v>
          </cell>
          <cell r="AC290">
            <v>0.11</v>
          </cell>
        </row>
        <row r="291">
          <cell r="Q291">
            <v>0</v>
          </cell>
          <cell r="Z291">
            <v>0.08</v>
          </cell>
          <cell r="AC291">
            <v>0.11</v>
          </cell>
        </row>
        <row r="292">
          <cell r="Q292">
            <v>0</v>
          </cell>
          <cell r="Z292">
            <v>0.08</v>
          </cell>
          <cell r="AC292">
            <v>0.11</v>
          </cell>
        </row>
        <row r="293">
          <cell r="Q293">
            <v>0</v>
          </cell>
          <cell r="Z293">
            <v>0.08</v>
          </cell>
          <cell r="AC293">
            <v>0.11</v>
          </cell>
        </row>
        <row r="294">
          <cell r="Q294">
            <v>0</v>
          </cell>
          <cell r="Z294">
            <v>0.08</v>
          </cell>
          <cell r="AC294">
            <v>0.11</v>
          </cell>
        </row>
        <row r="295">
          <cell r="Q295">
            <v>0</v>
          </cell>
          <cell r="Z295">
            <v>0.08</v>
          </cell>
          <cell r="AC295">
            <v>0.11</v>
          </cell>
        </row>
        <row r="296">
          <cell r="Q296">
            <v>0</v>
          </cell>
          <cell r="Z296">
            <v>0.08</v>
          </cell>
          <cell r="AC296">
            <v>0.11</v>
          </cell>
        </row>
        <row r="297">
          <cell r="Q297">
            <v>0</v>
          </cell>
          <cell r="Z297">
            <v>0.08</v>
          </cell>
          <cell r="AC297">
            <v>0.11</v>
          </cell>
        </row>
        <row r="298">
          <cell r="Q298">
            <v>0</v>
          </cell>
          <cell r="Z298">
            <v>0.08</v>
          </cell>
          <cell r="AC298">
            <v>0.11</v>
          </cell>
        </row>
        <row r="299">
          <cell r="Q299">
            <v>0</v>
          </cell>
          <cell r="Z299">
            <v>0.08</v>
          </cell>
          <cell r="AC299">
            <v>0.11</v>
          </cell>
        </row>
        <row r="300">
          <cell r="Q300">
            <v>0</v>
          </cell>
          <cell r="Z300">
            <v>0.08</v>
          </cell>
          <cell r="AC300">
            <v>0.11</v>
          </cell>
        </row>
        <row r="301">
          <cell r="Q301">
            <v>0</v>
          </cell>
          <cell r="Z301">
            <v>0.08</v>
          </cell>
          <cell r="AC301">
            <v>0.11</v>
          </cell>
        </row>
        <row r="302">
          <cell r="Q302">
            <v>0</v>
          </cell>
          <cell r="Z302">
            <v>0.08</v>
          </cell>
          <cell r="AC302">
            <v>0.11</v>
          </cell>
        </row>
        <row r="303">
          <cell r="Q303">
            <v>0</v>
          </cell>
          <cell r="Z303">
            <v>0.08</v>
          </cell>
          <cell r="AC303">
            <v>0.11</v>
          </cell>
        </row>
        <row r="304">
          <cell r="Q304">
            <v>0</v>
          </cell>
          <cell r="Z304">
            <v>0.08</v>
          </cell>
          <cell r="AC304">
            <v>0.11</v>
          </cell>
        </row>
        <row r="305">
          <cell r="Q305">
            <v>0</v>
          </cell>
          <cell r="Z305">
            <v>0.08</v>
          </cell>
          <cell r="AC305">
            <v>0.11</v>
          </cell>
        </row>
        <row r="306">
          <cell r="Q306">
            <v>0</v>
          </cell>
          <cell r="Z306">
            <v>0.08</v>
          </cell>
          <cell r="AC306">
            <v>0.11</v>
          </cell>
        </row>
        <row r="307">
          <cell r="Q307">
            <v>0</v>
          </cell>
          <cell r="Z307">
            <v>0.08</v>
          </cell>
          <cell r="AC307">
            <v>0.11</v>
          </cell>
        </row>
        <row r="308">
          <cell r="Q308">
            <v>0</v>
          </cell>
          <cell r="Z308">
            <v>0.08</v>
          </cell>
          <cell r="AC308">
            <v>0.11</v>
          </cell>
        </row>
        <row r="309">
          <cell r="Q309">
            <v>0</v>
          </cell>
          <cell r="Z309">
            <v>0.08</v>
          </cell>
          <cell r="AC309">
            <v>0.11</v>
          </cell>
        </row>
        <row r="310">
          <cell r="Q310">
            <v>0</v>
          </cell>
          <cell r="Z310">
            <v>0.08</v>
          </cell>
          <cell r="AC310">
            <v>0.11</v>
          </cell>
        </row>
        <row r="311">
          <cell r="Q311">
            <v>0</v>
          </cell>
          <cell r="Z311">
            <v>0.08</v>
          </cell>
          <cell r="AC311">
            <v>0.11</v>
          </cell>
        </row>
        <row r="312">
          <cell r="Q312">
            <v>0</v>
          </cell>
          <cell r="Z312">
            <v>0.08</v>
          </cell>
          <cell r="AC312">
            <v>0.11</v>
          </cell>
        </row>
        <row r="313">
          <cell r="Q313">
            <v>0</v>
          </cell>
          <cell r="Z313">
            <v>0.08</v>
          </cell>
          <cell r="AC313">
            <v>0.11</v>
          </cell>
        </row>
        <row r="314">
          <cell r="Q314">
            <v>0</v>
          </cell>
          <cell r="Z314">
            <v>0.08</v>
          </cell>
          <cell r="AC314">
            <v>0.11</v>
          </cell>
        </row>
        <row r="315">
          <cell r="Q315">
            <v>0</v>
          </cell>
          <cell r="Z315">
            <v>0.08</v>
          </cell>
          <cell r="AC315">
            <v>0.11</v>
          </cell>
        </row>
        <row r="316">
          <cell r="Q316">
            <v>0</v>
          </cell>
          <cell r="Z316">
            <v>0.08</v>
          </cell>
          <cell r="AC316">
            <v>0.11</v>
          </cell>
        </row>
        <row r="317">
          <cell r="Q317">
            <v>0</v>
          </cell>
          <cell r="Z317">
            <v>0.08</v>
          </cell>
          <cell r="AC317">
            <v>0.11</v>
          </cell>
        </row>
        <row r="318">
          <cell r="Q318">
            <v>0</v>
          </cell>
          <cell r="Z318">
            <v>0.08</v>
          </cell>
          <cell r="AC318">
            <v>0.11</v>
          </cell>
        </row>
        <row r="319">
          <cell r="Q319">
            <v>0</v>
          </cell>
          <cell r="Z319">
            <v>0.08</v>
          </cell>
          <cell r="AC319">
            <v>0.11</v>
          </cell>
        </row>
        <row r="320">
          <cell r="Q320">
            <v>0</v>
          </cell>
          <cell r="Z320">
            <v>0.08</v>
          </cell>
          <cell r="AC320">
            <v>0.11</v>
          </cell>
        </row>
        <row r="321">
          <cell r="Q321">
            <v>0</v>
          </cell>
          <cell r="Z321">
            <v>0.08</v>
          </cell>
          <cell r="AC321">
            <v>0.11</v>
          </cell>
        </row>
        <row r="322">
          <cell r="Q322">
            <v>0</v>
          </cell>
          <cell r="Z322">
            <v>0.08</v>
          </cell>
          <cell r="AC322">
            <v>0.11</v>
          </cell>
        </row>
        <row r="323">
          <cell r="Q323">
            <v>0</v>
          </cell>
          <cell r="Z323">
            <v>0.08</v>
          </cell>
          <cell r="AC323">
            <v>0.11</v>
          </cell>
        </row>
        <row r="324">
          <cell r="Q324">
            <v>0</v>
          </cell>
          <cell r="Z324">
            <v>0.08</v>
          </cell>
          <cell r="AC324">
            <v>0.11</v>
          </cell>
        </row>
        <row r="325">
          <cell r="Q325">
            <v>0</v>
          </cell>
          <cell r="Z325">
            <v>0.08</v>
          </cell>
          <cell r="AC325">
            <v>0.11</v>
          </cell>
        </row>
        <row r="326">
          <cell r="Q326">
            <v>0</v>
          </cell>
          <cell r="Z326">
            <v>0.08</v>
          </cell>
          <cell r="AC326">
            <v>0.11</v>
          </cell>
        </row>
        <row r="327">
          <cell r="Q327">
            <v>0</v>
          </cell>
          <cell r="Z327">
            <v>0.08</v>
          </cell>
          <cell r="AC327">
            <v>0.11</v>
          </cell>
        </row>
        <row r="328">
          <cell r="Q328">
            <v>0</v>
          </cell>
          <cell r="Z328">
            <v>0.08</v>
          </cell>
          <cell r="AC328">
            <v>0.11</v>
          </cell>
        </row>
        <row r="329">
          <cell r="Q329">
            <v>0</v>
          </cell>
          <cell r="Z329">
            <v>0.08</v>
          </cell>
          <cell r="AC329">
            <v>0.11</v>
          </cell>
        </row>
        <row r="335">
          <cell r="Q335">
            <v>0</v>
          </cell>
          <cell r="Z335">
            <v>0.17</v>
          </cell>
          <cell r="AC335">
            <v>0.2</v>
          </cell>
        </row>
        <row r="336">
          <cell r="Q336">
            <v>0</v>
          </cell>
          <cell r="Z336">
            <v>0.17</v>
          </cell>
          <cell r="AC336">
            <v>0.2</v>
          </cell>
        </row>
        <row r="337">
          <cell r="Q337">
            <v>0</v>
          </cell>
          <cell r="Z337">
            <v>0.17</v>
          </cell>
          <cell r="AC337">
            <v>0.2</v>
          </cell>
        </row>
        <row r="338">
          <cell r="Q338">
            <v>0</v>
          </cell>
          <cell r="Z338">
            <v>0.17</v>
          </cell>
          <cell r="AC338">
            <v>0.2</v>
          </cell>
        </row>
        <row r="339">
          <cell r="Q339">
            <v>0</v>
          </cell>
          <cell r="Z339">
            <v>0.17</v>
          </cell>
          <cell r="AC339">
            <v>0.2</v>
          </cell>
        </row>
        <row r="340">
          <cell r="Q340">
            <v>0</v>
          </cell>
          <cell r="Z340">
            <v>0.17</v>
          </cell>
          <cell r="AC340">
            <v>0.2</v>
          </cell>
        </row>
        <row r="341">
          <cell r="Q341">
            <v>0</v>
          </cell>
          <cell r="Z341">
            <v>0.17</v>
          </cell>
          <cell r="AC341">
            <v>0.2</v>
          </cell>
        </row>
        <row r="342">
          <cell r="Q342">
            <v>0</v>
          </cell>
          <cell r="Z342">
            <v>0.17</v>
          </cell>
          <cell r="AC342">
            <v>0.2</v>
          </cell>
        </row>
        <row r="343">
          <cell r="Q343">
            <v>0</v>
          </cell>
          <cell r="Z343">
            <v>0.17</v>
          </cell>
          <cell r="AC343">
            <v>0.2</v>
          </cell>
        </row>
        <row r="344">
          <cell r="Q344">
            <v>0</v>
          </cell>
          <cell r="Z344">
            <v>0.17</v>
          </cell>
          <cell r="AC344">
            <v>0.2</v>
          </cell>
        </row>
        <row r="345">
          <cell r="Q345">
            <v>0</v>
          </cell>
          <cell r="Z345">
            <v>0.17</v>
          </cell>
          <cell r="AC345">
            <v>0.2</v>
          </cell>
        </row>
        <row r="346">
          <cell r="Q346">
            <v>0</v>
          </cell>
          <cell r="Z346">
            <v>0.17</v>
          </cell>
          <cell r="AC346">
            <v>0.2</v>
          </cell>
        </row>
        <row r="347">
          <cell r="Q347">
            <v>0</v>
          </cell>
          <cell r="Z347">
            <v>0.17</v>
          </cell>
          <cell r="AC347">
            <v>0.2</v>
          </cell>
        </row>
        <row r="348">
          <cell r="Q348">
            <v>0</v>
          </cell>
          <cell r="Z348">
            <v>0.17</v>
          </cell>
          <cell r="AC348">
            <v>0.2</v>
          </cell>
        </row>
        <row r="349">
          <cell r="Q349">
            <v>0</v>
          </cell>
          <cell r="Z349">
            <v>0.17</v>
          </cell>
          <cell r="AC349">
            <v>0.2</v>
          </cell>
        </row>
        <row r="350">
          <cell r="Q350">
            <v>0</v>
          </cell>
          <cell r="Z350">
            <v>0.17</v>
          </cell>
          <cell r="AC350">
            <v>0.2</v>
          </cell>
        </row>
        <row r="351">
          <cell r="Q351">
            <v>0</v>
          </cell>
          <cell r="Z351">
            <v>0.17</v>
          </cell>
          <cell r="AC351">
            <v>0.2</v>
          </cell>
        </row>
        <row r="352">
          <cell r="Q352">
            <v>0</v>
          </cell>
          <cell r="Z352">
            <v>0.17</v>
          </cell>
          <cell r="AC352">
            <v>0.2</v>
          </cell>
        </row>
        <row r="353">
          <cell r="Q353">
            <v>0</v>
          </cell>
          <cell r="Z353">
            <v>0.17</v>
          </cell>
          <cell r="AC353">
            <v>0.2</v>
          </cell>
        </row>
        <row r="354">
          <cell r="Q354">
            <v>0</v>
          </cell>
          <cell r="Z354">
            <v>0.17</v>
          </cell>
          <cell r="AC354">
            <v>0.2</v>
          </cell>
        </row>
        <row r="355">
          <cell r="Q355">
            <v>0</v>
          </cell>
          <cell r="Z355">
            <v>0.17</v>
          </cell>
          <cell r="AC355">
            <v>0.2</v>
          </cell>
        </row>
        <row r="356">
          <cell r="Q356">
            <v>0</v>
          </cell>
          <cell r="Z356">
            <v>0.17</v>
          </cell>
          <cell r="AC356">
            <v>0.2</v>
          </cell>
        </row>
        <row r="357">
          <cell r="Q357">
            <v>0</v>
          </cell>
          <cell r="Z357">
            <v>0.17</v>
          </cell>
          <cell r="AC357">
            <v>0.2</v>
          </cell>
        </row>
        <row r="358">
          <cell r="Q358">
            <v>0</v>
          </cell>
          <cell r="Z358">
            <v>0.17</v>
          </cell>
          <cell r="AC358">
            <v>0.2</v>
          </cell>
        </row>
        <row r="359">
          <cell r="Q359">
            <v>0</v>
          </cell>
          <cell r="Z359">
            <v>0.17</v>
          </cell>
          <cell r="AC359">
            <v>0.2</v>
          </cell>
        </row>
        <row r="360">
          <cell r="Q360">
            <v>0</v>
          </cell>
          <cell r="Z360">
            <v>0.17</v>
          </cell>
          <cell r="AC360">
            <v>0.2</v>
          </cell>
        </row>
        <row r="361">
          <cell r="Q361">
            <v>0</v>
          </cell>
          <cell r="Z361">
            <v>0.17</v>
          </cell>
          <cell r="AC361">
            <v>0.2</v>
          </cell>
        </row>
        <row r="362">
          <cell r="Q362">
            <v>0</v>
          </cell>
          <cell r="Z362">
            <v>0.17</v>
          </cell>
          <cell r="AC362">
            <v>0.2</v>
          </cell>
        </row>
        <row r="363">
          <cell r="Q363">
            <v>0</v>
          </cell>
          <cell r="Z363">
            <v>0.17</v>
          </cell>
          <cell r="AC363">
            <v>0.2</v>
          </cell>
        </row>
        <row r="364">
          <cell r="Q364">
            <v>0</v>
          </cell>
          <cell r="Z364">
            <v>0.17</v>
          </cell>
          <cell r="AC364">
            <v>0.2</v>
          </cell>
        </row>
        <row r="365">
          <cell r="Q365">
            <v>0</v>
          </cell>
          <cell r="Z365">
            <v>0.17</v>
          </cell>
          <cell r="AC365">
            <v>0.2</v>
          </cell>
        </row>
        <row r="366">
          <cell r="Q366">
            <v>0</v>
          </cell>
          <cell r="Z366">
            <v>0.17</v>
          </cell>
          <cell r="AC366">
            <v>0.2</v>
          </cell>
        </row>
        <row r="367">
          <cell r="Q367">
            <v>0</v>
          </cell>
          <cell r="Z367">
            <v>0.17</v>
          </cell>
          <cell r="AC367">
            <v>0.2</v>
          </cell>
        </row>
        <row r="368">
          <cell r="Q368">
            <v>0</v>
          </cell>
          <cell r="Z368">
            <v>0.17</v>
          </cell>
          <cell r="AC368">
            <v>0.2</v>
          </cell>
        </row>
        <row r="369">
          <cell r="Q369">
            <v>0</v>
          </cell>
          <cell r="Z369">
            <v>0.17</v>
          </cell>
          <cell r="AC369">
            <v>0.2</v>
          </cell>
        </row>
        <row r="370">
          <cell r="Q370">
            <v>0</v>
          </cell>
          <cell r="Z370">
            <v>0.17</v>
          </cell>
          <cell r="AC370">
            <v>0.2</v>
          </cell>
        </row>
        <row r="371">
          <cell r="Q371">
            <v>0</v>
          </cell>
          <cell r="Z371">
            <v>0.17</v>
          </cell>
          <cell r="AC371">
            <v>0.2</v>
          </cell>
        </row>
        <row r="372">
          <cell r="Q372">
            <v>0</v>
          </cell>
          <cell r="Z372">
            <v>0.17</v>
          </cell>
          <cell r="AC372">
            <v>0.2</v>
          </cell>
        </row>
        <row r="373">
          <cell r="Q373">
            <v>0</v>
          </cell>
          <cell r="Z373">
            <v>0.17</v>
          </cell>
          <cell r="AC373">
            <v>0.2</v>
          </cell>
        </row>
        <row r="374">
          <cell r="Q374">
            <v>0</v>
          </cell>
          <cell r="Z374">
            <v>0.17</v>
          </cell>
          <cell r="AC374">
            <v>0.2</v>
          </cell>
        </row>
        <row r="375">
          <cell r="Q375">
            <v>0</v>
          </cell>
          <cell r="Z375">
            <v>0.17</v>
          </cell>
          <cell r="AC375">
            <v>0.2</v>
          </cell>
        </row>
        <row r="376">
          <cell r="Q376">
            <v>0</v>
          </cell>
          <cell r="Z376">
            <v>0.17</v>
          </cell>
          <cell r="AC376">
            <v>0.2</v>
          </cell>
        </row>
        <row r="377">
          <cell r="Q377">
            <v>0</v>
          </cell>
          <cell r="Z377">
            <v>0.17</v>
          </cell>
          <cell r="AC377">
            <v>0.2</v>
          </cell>
        </row>
        <row r="378">
          <cell r="Q378">
            <v>0</v>
          </cell>
          <cell r="Z378">
            <v>0.17</v>
          </cell>
          <cell r="AC378">
            <v>0.2</v>
          </cell>
        </row>
        <row r="379">
          <cell r="Q379">
            <v>0</v>
          </cell>
          <cell r="Z379">
            <v>0.17</v>
          </cell>
          <cell r="AC379">
            <v>0.2</v>
          </cell>
        </row>
        <row r="380">
          <cell r="Q380">
            <v>0</v>
          </cell>
          <cell r="Z380">
            <v>0.17</v>
          </cell>
          <cell r="AC380">
            <v>0.2</v>
          </cell>
        </row>
        <row r="381">
          <cell r="Q381">
            <v>0</v>
          </cell>
          <cell r="Z381">
            <v>0.17</v>
          </cell>
          <cell r="AC381">
            <v>0.2</v>
          </cell>
        </row>
        <row r="382">
          <cell r="Q382">
            <v>0</v>
          </cell>
          <cell r="Z382">
            <v>0.17</v>
          </cell>
          <cell r="AC382">
            <v>0.2</v>
          </cell>
        </row>
        <row r="383">
          <cell r="Q383">
            <v>0</v>
          </cell>
          <cell r="Z383">
            <v>0.17</v>
          </cell>
          <cell r="AC383">
            <v>0.2</v>
          </cell>
        </row>
        <row r="384">
          <cell r="Q384">
            <v>0</v>
          </cell>
          <cell r="Z384">
            <v>0.17</v>
          </cell>
          <cell r="AC384">
            <v>0.2</v>
          </cell>
        </row>
        <row r="385">
          <cell r="Q385">
            <v>0</v>
          </cell>
          <cell r="Z385">
            <v>0.17</v>
          </cell>
          <cell r="AC385">
            <v>0.2</v>
          </cell>
        </row>
        <row r="386">
          <cell r="Q386">
            <v>0</v>
          </cell>
          <cell r="Z386">
            <v>0.17</v>
          </cell>
          <cell r="AC386">
            <v>0.2</v>
          </cell>
        </row>
        <row r="387">
          <cell r="Q387">
            <v>0</v>
          </cell>
          <cell r="Z387">
            <v>0.17</v>
          </cell>
          <cell r="AC387">
            <v>0.2</v>
          </cell>
        </row>
        <row r="388">
          <cell r="Q388">
            <v>0</v>
          </cell>
          <cell r="Z388">
            <v>0.17</v>
          </cell>
          <cell r="AC388">
            <v>0.2</v>
          </cell>
        </row>
        <row r="389">
          <cell r="Q389">
            <v>0</v>
          </cell>
          <cell r="Z389">
            <v>0.17</v>
          </cell>
          <cell r="AC389">
            <v>0.2</v>
          </cell>
        </row>
        <row r="390">
          <cell r="Q390">
            <v>0</v>
          </cell>
          <cell r="Z390">
            <v>0.17</v>
          </cell>
          <cell r="AC390">
            <v>0.2</v>
          </cell>
        </row>
        <row r="391">
          <cell r="Q391">
            <v>0</v>
          </cell>
          <cell r="Z391">
            <v>0.17</v>
          </cell>
          <cell r="AC391">
            <v>0.2</v>
          </cell>
        </row>
        <row r="392">
          <cell r="Q392">
            <v>0</v>
          </cell>
          <cell r="Z392">
            <v>0.17</v>
          </cell>
          <cell r="AC392">
            <v>0.2</v>
          </cell>
        </row>
        <row r="393">
          <cell r="Q393">
            <v>0</v>
          </cell>
          <cell r="Z393">
            <v>0.17</v>
          </cell>
          <cell r="AC393">
            <v>0.2</v>
          </cell>
        </row>
        <row r="394">
          <cell r="Q394">
            <v>0</v>
          </cell>
          <cell r="Z394">
            <v>0.17</v>
          </cell>
          <cell r="AC394">
            <v>0.2</v>
          </cell>
        </row>
        <row r="395">
          <cell r="Q395">
            <v>0</v>
          </cell>
          <cell r="Z395">
            <v>0.17</v>
          </cell>
          <cell r="AC395">
            <v>0.2</v>
          </cell>
        </row>
        <row r="396">
          <cell r="Q396">
            <v>0</v>
          </cell>
          <cell r="Z396">
            <v>0.17</v>
          </cell>
          <cell r="AC396">
            <v>0.2</v>
          </cell>
        </row>
        <row r="397">
          <cell r="Q397">
            <v>0</v>
          </cell>
          <cell r="Z397">
            <v>0.17</v>
          </cell>
          <cell r="AC397">
            <v>0.2</v>
          </cell>
        </row>
        <row r="398">
          <cell r="Q398">
            <v>0</v>
          </cell>
          <cell r="Z398">
            <v>0.17</v>
          </cell>
          <cell r="AC398">
            <v>0.2</v>
          </cell>
        </row>
        <row r="399">
          <cell r="Q399">
            <v>0</v>
          </cell>
          <cell r="Z399">
            <v>0.17</v>
          </cell>
          <cell r="AC399">
            <v>0.2</v>
          </cell>
        </row>
        <row r="400">
          <cell r="Q400">
            <v>0</v>
          </cell>
          <cell r="Z400">
            <v>0.17</v>
          </cell>
          <cell r="AC400">
            <v>0.2</v>
          </cell>
        </row>
        <row r="401">
          <cell r="Q401">
            <v>0</v>
          </cell>
          <cell r="Z401">
            <v>0.17</v>
          </cell>
          <cell r="AC401">
            <v>0.2</v>
          </cell>
        </row>
        <row r="402">
          <cell r="Q402">
            <v>0</v>
          </cell>
          <cell r="Z402">
            <v>0.17</v>
          </cell>
          <cell r="AC402">
            <v>0.2</v>
          </cell>
        </row>
        <row r="403">
          <cell r="Q403">
            <v>0</v>
          </cell>
          <cell r="Z403">
            <v>0.17</v>
          </cell>
          <cell r="AC403">
            <v>0.2</v>
          </cell>
        </row>
        <row r="404">
          <cell r="Q404">
            <v>0</v>
          </cell>
          <cell r="Z404">
            <v>0.17</v>
          </cell>
          <cell r="AC404">
            <v>0.2</v>
          </cell>
        </row>
        <row r="405">
          <cell r="Q405">
            <v>0</v>
          </cell>
          <cell r="Z405">
            <v>0.17</v>
          </cell>
          <cell r="AC405">
            <v>0.2</v>
          </cell>
        </row>
        <row r="406">
          <cell r="Q406">
            <v>0</v>
          </cell>
          <cell r="Z406">
            <v>0.17</v>
          </cell>
          <cell r="AC406">
            <v>0.2</v>
          </cell>
        </row>
        <row r="407">
          <cell r="Q407">
            <v>0</v>
          </cell>
          <cell r="Z407">
            <v>0.17</v>
          </cell>
          <cell r="AC407">
            <v>0.2</v>
          </cell>
        </row>
        <row r="408">
          <cell r="Q408">
            <v>0</v>
          </cell>
          <cell r="Z408">
            <v>0.17</v>
          </cell>
          <cell r="AC408">
            <v>0.2</v>
          </cell>
        </row>
        <row r="409">
          <cell r="Q409">
            <v>0</v>
          </cell>
          <cell r="Z409">
            <v>0.17</v>
          </cell>
          <cell r="AC409">
            <v>0.2</v>
          </cell>
        </row>
        <row r="410">
          <cell r="Q410">
            <v>0</v>
          </cell>
          <cell r="Z410">
            <v>0.17</v>
          </cell>
          <cell r="AC410">
            <v>0.2</v>
          </cell>
        </row>
        <row r="411">
          <cell r="Q411">
            <v>0</v>
          </cell>
          <cell r="Z411">
            <v>0.17</v>
          </cell>
          <cell r="AC411">
            <v>0.2</v>
          </cell>
        </row>
        <row r="412">
          <cell r="Q412">
            <v>0</v>
          </cell>
          <cell r="Z412">
            <v>0.17</v>
          </cell>
          <cell r="AC412">
            <v>0.2</v>
          </cell>
        </row>
        <row r="413">
          <cell r="Q413">
            <v>0</v>
          </cell>
          <cell r="Z413">
            <v>0.17</v>
          </cell>
          <cell r="AC413">
            <v>0.2</v>
          </cell>
        </row>
        <row r="414">
          <cell r="Q414">
            <v>0</v>
          </cell>
          <cell r="Z414">
            <v>0.17</v>
          </cell>
          <cell r="AC414">
            <v>0.2</v>
          </cell>
        </row>
        <row r="415">
          <cell r="Q415">
            <v>0</v>
          </cell>
          <cell r="Z415">
            <v>0.17</v>
          </cell>
          <cell r="AC415">
            <v>0.2</v>
          </cell>
        </row>
        <row r="416">
          <cell r="Q416">
            <v>0</v>
          </cell>
          <cell r="Z416">
            <v>0.17</v>
          </cell>
          <cell r="AC416">
            <v>0.2</v>
          </cell>
        </row>
        <row r="417">
          <cell r="Q417">
            <v>0</v>
          </cell>
          <cell r="Z417">
            <v>0.17</v>
          </cell>
          <cell r="AC417">
            <v>0.2</v>
          </cell>
        </row>
        <row r="418">
          <cell r="Q418">
            <v>0</v>
          </cell>
          <cell r="Z418">
            <v>0.17</v>
          </cell>
          <cell r="AC418">
            <v>0.2</v>
          </cell>
        </row>
        <row r="419">
          <cell r="Q419">
            <v>0</v>
          </cell>
          <cell r="Z419">
            <v>0.17</v>
          </cell>
          <cell r="AC419">
            <v>0.2</v>
          </cell>
        </row>
        <row r="420">
          <cell r="Q420">
            <v>0</v>
          </cell>
          <cell r="Z420">
            <v>0.17</v>
          </cell>
          <cell r="AC420">
            <v>0.2</v>
          </cell>
        </row>
        <row r="421">
          <cell r="Q421">
            <v>0</v>
          </cell>
          <cell r="Z421">
            <v>0.17</v>
          </cell>
          <cell r="AC421">
            <v>0.2</v>
          </cell>
        </row>
        <row r="422">
          <cell r="Q422">
            <v>0</v>
          </cell>
          <cell r="Z422">
            <v>0.17</v>
          </cell>
          <cell r="AC422">
            <v>0.2</v>
          </cell>
        </row>
        <row r="423">
          <cell r="Q423">
            <v>0</v>
          </cell>
          <cell r="Z423">
            <v>0.17</v>
          </cell>
          <cell r="AC423">
            <v>0.2</v>
          </cell>
        </row>
        <row r="424">
          <cell r="Q424">
            <v>0</v>
          </cell>
          <cell r="Z424">
            <v>0.17</v>
          </cell>
          <cell r="AC424">
            <v>0.2</v>
          </cell>
        </row>
        <row r="425">
          <cell r="Q425">
            <v>0</v>
          </cell>
          <cell r="Z425">
            <v>0.17</v>
          </cell>
          <cell r="AC425">
            <v>0.2</v>
          </cell>
        </row>
        <row r="426">
          <cell r="Q426">
            <v>0</v>
          </cell>
          <cell r="Z426">
            <v>0.17</v>
          </cell>
          <cell r="AC426">
            <v>0.2</v>
          </cell>
        </row>
        <row r="427">
          <cell r="Q427">
            <v>0</v>
          </cell>
          <cell r="Z427">
            <v>0.17</v>
          </cell>
          <cell r="AC427">
            <v>0.2</v>
          </cell>
        </row>
        <row r="428">
          <cell r="Q428">
            <v>0</v>
          </cell>
          <cell r="Z428">
            <v>0.17</v>
          </cell>
          <cell r="AC428">
            <v>0.2</v>
          </cell>
        </row>
        <row r="429">
          <cell r="Q429">
            <v>0</v>
          </cell>
          <cell r="Z429">
            <v>0.17</v>
          </cell>
          <cell r="AC429">
            <v>0.2</v>
          </cell>
        </row>
        <row r="430">
          <cell r="Q430">
            <v>0</v>
          </cell>
          <cell r="Z430">
            <v>0.17</v>
          </cell>
          <cell r="AC430">
            <v>0.2</v>
          </cell>
        </row>
        <row r="431">
          <cell r="Q431">
            <v>0</v>
          </cell>
          <cell r="Z431">
            <v>0.17</v>
          </cell>
          <cell r="AC431">
            <v>0.2</v>
          </cell>
        </row>
        <row r="432">
          <cell r="Q432">
            <v>0</v>
          </cell>
          <cell r="Z432">
            <v>0.17</v>
          </cell>
          <cell r="AC432">
            <v>0.2</v>
          </cell>
        </row>
        <row r="433">
          <cell r="Q433">
            <v>0</v>
          </cell>
          <cell r="Z433">
            <v>0.17</v>
          </cell>
          <cell r="AC433">
            <v>0.2</v>
          </cell>
        </row>
        <row r="434">
          <cell r="Q434">
            <v>0</v>
          </cell>
          <cell r="Z434">
            <v>0.17</v>
          </cell>
          <cell r="AC434">
            <v>0.2</v>
          </cell>
        </row>
      </sheetData>
      <sheetData sheetId="20"/>
      <sheetData sheetId="21">
        <row r="71">
          <cell r="Q71">
            <v>0</v>
          </cell>
        </row>
      </sheetData>
      <sheetData sheetId="22">
        <row r="18">
          <cell r="E18">
            <v>0</v>
          </cell>
        </row>
        <row r="27">
          <cell r="E27">
            <v>0</v>
          </cell>
        </row>
      </sheetData>
      <sheetData sheetId="23">
        <row r="15">
          <cell r="E15">
            <v>0</v>
          </cell>
        </row>
        <row r="19">
          <cell r="E19">
            <v>0</v>
          </cell>
        </row>
        <row r="29">
          <cell r="E29">
            <v>0</v>
          </cell>
        </row>
        <row r="36">
          <cell r="E36">
            <v>0</v>
          </cell>
        </row>
        <row r="47">
          <cell r="E47">
            <v>0</v>
          </cell>
        </row>
      </sheetData>
      <sheetData sheetId="24"/>
      <sheetData sheetId="25"/>
      <sheetData sheetId="26">
        <row r="21">
          <cell r="F21">
            <v>100</v>
          </cell>
        </row>
      </sheetData>
      <sheetData sheetId="27"/>
      <sheetData sheetId="28"/>
      <sheetData sheetId="29"/>
      <sheetData sheetId="30"/>
      <sheetData sheetId="31"/>
      <sheetData sheetId="32"/>
      <sheetData sheetId="33"/>
      <sheetData sheetId="34"/>
      <sheetData sheetId="35"/>
      <sheetData sheetId="36">
        <row r="81">
          <cell r="K81">
            <v>1</v>
          </cell>
          <cell r="L81">
            <v>0</v>
          </cell>
          <cell r="M81">
            <v>0</v>
          </cell>
          <cell r="N81">
            <v>0</v>
          </cell>
        </row>
        <row r="82">
          <cell r="K82">
            <v>0</v>
          </cell>
          <cell r="L82">
            <v>1</v>
          </cell>
          <cell r="M82">
            <v>0</v>
          </cell>
          <cell r="N82">
            <v>0.25</v>
          </cell>
        </row>
        <row r="83">
          <cell r="K83">
            <v>0</v>
          </cell>
          <cell r="L83">
            <v>0</v>
          </cell>
          <cell r="M83">
            <v>1</v>
          </cell>
          <cell r="N83">
            <v>0</v>
          </cell>
        </row>
        <row r="84">
          <cell r="K84">
            <v>0</v>
          </cell>
          <cell r="L84">
            <v>0.25</v>
          </cell>
          <cell r="M84">
            <v>0</v>
          </cell>
          <cell r="N84">
            <v>1</v>
          </cell>
        </row>
        <row r="88">
          <cell r="K88">
            <v>1</v>
          </cell>
          <cell r="L88">
            <v>0</v>
          </cell>
          <cell r="M88">
            <v>0</v>
          </cell>
          <cell r="N88">
            <v>0</v>
          </cell>
          <cell r="O88">
            <v>0</v>
          </cell>
          <cell r="P88">
            <v>0</v>
          </cell>
        </row>
        <row r="89">
          <cell r="K89">
            <v>0</v>
          </cell>
          <cell r="L89">
            <v>1</v>
          </cell>
          <cell r="M89">
            <v>0.5</v>
          </cell>
          <cell r="N89">
            <v>0</v>
          </cell>
          <cell r="O89">
            <v>0.5</v>
          </cell>
          <cell r="P89">
            <v>0</v>
          </cell>
        </row>
        <row r="90">
          <cell r="K90">
            <v>0</v>
          </cell>
          <cell r="L90">
            <v>0.5</v>
          </cell>
          <cell r="M90">
            <v>1</v>
          </cell>
          <cell r="N90">
            <v>0</v>
          </cell>
          <cell r="O90">
            <v>0.25</v>
          </cell>
          <cell r="P90">
            <v>0</v>
          </cell>
        </row>
        <row r="91">
          <cell r="K91">
            <v>0</v>
          </cell>
          <cell r="L91">
            <v>0</v>
          </cell>
          <cell r="M91">
            <v>0</v>
          </cell>
          <cell r="N91">
            <v>1</v>
          </cell>
          <cell r="O91">
            <v>0</v>
          </cell>
          <cell r="P91">
            <v>0</v>
          </cell>
        </row>
        <row r="92">
          <cell r="K92">
            <v>0</v>
          </cell>
          <cell r="L92">
            <v>0.5</v>
          </cell>
          <cell r="M92">
            <v>0.25</v>
          </cell>
          <cell r="N92">
            <v>0</v>
          </cell>
          <cell r="O92">
            <v>1</v>
          </cell>
          <cell r="P92">
            <v>0</v>
          </cell>
        </row>
        <row r="93">
          <cell r="K93">
            <v>0</v>
          </cell>
          <cell r="L93">
            <v>0</v>
          </cell>
          <cell r="M93">
            <v>0</v>
          </cell>
          <cell r="N93">
            <v>0</v>
          </cell>
          <cell r="O93">
            <v>0</v>
          </cell>
          <cell r="P93">
            <v>1</v>
          </cell>
        </row>
        <row r="98">
          <cell r="D98">
            <v>0</v>
          </cell>
          <cell r="L98">
            <v>0</v>
          </cell>
        </row>
        <row r="102">
          <cell r="K102">
            <v>1</v>
          </cell>
          <cell r="L102">
            <v>0.5</v>
          </cell>
        </row>
        <row r="103">
          <cell r="K103">
            <v>0.5</v>
          </cell>
          <cell r="L103">
            <v>1</v>
          </cell>
        </row>
        <row r="155">
          <cell r="K155">
            <v>1</v>
          </cell>
          <cell r="L155">
            <v>0.5</v>
          </cell>
        </row>
        <row r="156">
          <cell r="K156">
            <v>0.5</v>
          </cell>
          <cell r="L156">
            <v>1</v>
          </cell>
        </row>
        <row r="166">
          <cell r="C166">
            <v>1</v>
          </cell>
          <cell r="D166">
            <v>0</v>
          </cell>
          <cell r="E166">
            <v>0</v>
          </cell>
          <cell r="K166">
            <v>1</v>
          </cell>
          <cell r="L166">
            <v>0</v>
          </cell>
          <cell r="M166">
            <v>0</v>
          </cell>
        </row>
        <row r="167">
          <cell r="C167">
            <v>0</v>
          </cell>
          <cell r="D167">
            <v>1</v>
          </cell>
          <cell r="E167">
            <v>0</v>
          </cell>
          <cell r="K167">
            <v>0</v>
          </cell>
          <cell r="L167">
            <v>1</v>
          </cell>
          <cell r="M167">
            <v>0</v>
          </cell>
        </row>
        <row r="168">
          <cell r="C168">
            <v>0</v>
          </cell>
          <cell r="D168">
            <v>0</v>
          </cell>
          <cell r="E168">
            <v>1</v>
          </cell>
          <cell r="K168">
            <v>0</v>
          </cell>
          <cell r="L168">
            <v>0</v>
          </cell>
          <cell r="M168">
            <v>1</v>
          </cell>
        </row>
        <row r="189">
          <cell r="C189">
            <v>1</v>
          </cell>
          <cell r="D189">
            <v>0.25</v>
          </cell>
          <cell r="E189">
            <v>0.25</v>
          </cell>
          <cell r="F189">
            <v>0</v>
          </cell>
          <cell r="G189">
            <v>0.25</v>
          </cell>
          <cell r="H189">
            <v>0</v>
          </cell>
          <cell r="I189">
            <v>0.25</v>
          </cell>
          <cell r="J189">
            <v>0</v>
          </cell>
          <cell r="K189">
            <v>0.25</v>
          </cell>
          <cell r="L189">
            <v>0</v>
          </cell>
          <cell r="M189">
            <v>0</v>
          </cell>
          <cell r="N189">
            <v>0</v>
          </cell>
        </row>
        <row r="190">
          <cell r="C190">
            <v>0.25</v>
          </cell>
          <cell r="D190">
            <v>1</v>
          </cell>
          <cell r="E190">
            <v>0</v>
          </cell>
          <cell r="F190">
            <v>0</v>
          </cell>
          <cell r="G190">
            <v>0</v>
          </cell>
          <cell r="H190">
            <v>0</v>
          </cell>
          <cell r="I190">
            <v>0.25</v>
          </cell>
          <cell r="J190">
            <v>0.25</v>
          </cell>
          <cell r="K190">
            <v>0.25</v>
          </cell>
          <cell r="L190">
            <v>0</v>
          </cell>
          <cell r="M190">
            <v>0</v>
          </cell>
          <cell r="N190">
            <v>0</v>
          </cell>
        </row>
        <row r="191">
          <cell r="C191">
            <v>0.25</v>
          </cell>
          <cell r="D191">
            <v>0</v>
          </cell>
          <cell r="E191">
            <v>1</v>
          </cell>
          <cell r="F191">
            <v>0</v>
          </cell>
          <cell r="G191">
            <v>0</v>
          </cell>
          <cell r="H191">
            <v>0</v>
          </cell>
          <cell r="I191">
            <v>0</v>
          </cell>
          <cell r="J191">
            <v>0.25</v>
          </cell>
          <cell r="K191">
            <v>0.25</v>
          </cell>
          <cell r="L191">
            <v>0</v>
          </cell>
          <cell r="M191">
            <v>0.25</v>
          </cell>
          <cell r="N191">
            <v>0</v>
          </cell>
        </row>
        <row r="192">
          <cell r="C192">
            <v>0</v>
          </cell>
          <cell r="D192">
            <v>0</v>
          </cell>
          <cell r="E192">
            <v>0</v>
          </cell>
          <cell r="F192">
            <v>1</v>
          </cell>
          <cell r="G192">
            <v>0</v>
          </cell>
          <cell r="H192">
            <v>0</v>
          </cell>
          <cell r="I192">
            <v>0</v>
          </cell>
          <cell r="J192">
            <v>0.25</v>
          </cell>
          <cell r="K192">
            <v>0.25</v>
          </cell>
          <cell r="L192">
            <v>0</v>
          </cell>
          <cell r="M192">
            <v>0.25</v>
          </cell>
          <cell r="N192">
            <v>0.25</v>
          </cell>
        </row>
        <row r="193">
          <cell r="C193">
            <v>0.25</v>
          </cell>
          <cell r="D193">
            <v>0</v>
          </cell>
          <cell r="E193">
            <v>0</v>
          </cell>
          <cell r="F193">
            <v>0</v>
          </cell>
          <cell r="G193">
            <v>1</v>
          </cell>
          <cell r="H193">
            <v>0.25</v>
          </cell>
          <cell r="I193">
            <v>0.25</v>
          </cell>
          <cell r="J193">
            <v>0</v>
          </cell>
          <cell r="K193">
            <v>0.25</v>
          </cell>
          <cell r="L193">
            <v>0.25</v>
          </cell>
          <cell r="M193">
            <v>0</v>
          </cell>
          <cell r="N193">
            <v>0</v>
          </cell>
        </row>
        <row r="194">
          <cell r="C194">
            <v>0</v>
          </cell>
          <cell r="D194">
            <v>0</v>
          </cell>
          <cell r="E194">
            <v>0</v>
          </cell>
          <cell r="F194">
            <v>0</v>
          </cell>
          <cell r="G194">
            <v>0.25</v>
          </cell>
          <cell r="H194">
            <v>1</v>
          </cell>
          <cell r="I194">
            <v>0.25</v>
          </cell>
          <cell r="J194">
            <v>0</v>
          </cell>
          <cell r="K194">
            <v>0.25</v>
          </cell>
          <cell r="L194">
            <v>0.25</v>
          </cell>
          <cell r="M194">
            <v>0</v>
          </cell>
          <cell r="N194">
            <v>0</v>
          </cell>
        </row>
        <row r="195">
          <cell r="C195">
            <v>0.25</v>
          </cell>
          <cell r="D195">
            <v>0.25</v>
          </cell>
          <cell r="E195">
            <v>0</v>
          </cell>
          <cell r="F195">
            <v>0</v>
          </cell>
          <cell r="G195">
            <v>0.25</v>
          </cell>
          <cell r="H195">
            <v>0.25</v>
          </cell>
          <cell r="I195">
            <v>1</v>
          </cell>
          <cell r="J195">
            <v>0</v>
          </cell>
          <cell r="K195">
            <v>0.25</v>
          </cell>
          <cell r="L195">
            <v>0.25</v>
          </cell>
          <cell r="M195">
            <v>0</v>
          </cell>
          <cell r="N195">
            <v>0</v>
          </cell>
        </row>
        <row r="196">
          <cell r="C196">
            <v>0</v>
          </cell>
          <cell r="D196">
            <v>0.25</v>
          </cell>
          <cell r="E196">
            <v>0.25</v>
          </cell>
          <cell r="F196">
            <v>0.25</v>
          </cell>
          <cell r="G196">
            <v>0</v>
          </cell>
          <cell r="H196">
            <v>0</v>
          </cell>
          <cell r="I196">
            <v>0</v>
          </cell>
          <cell r="J196">
            <v>1</v>
          </cell>
          <cell r="K196">
            <v>0.25</v>
          </cell>
          <cell r="L196">
            <v>0</v>
          </cell>
          <cell r="M196">
            <v>0</v>
          </cell>
          <cell r="N196">
            <v>0.25</v>
          </cell>
        </row>
        <row r="197">
          <cell r="C197">
            <v>0.25</v>
          </cell>
          <cell r="D197">
            <v>0.25</v>
          </cell>
          <cell r="E197">
            <v>0.25</v>
          </cell>
          <cell r="F197">
            <v>0.25</v>
          </cell>
          <cell r="G197">
            <v>0.25</v>
          </cell>
          <cell r="H197">
            <v>0.25</v>
          </cell>
          <cell r="I197">
            <v>0.25</v>
          </cell>
          <cell r="J197">
            <v>0.25</v>
          </cell>
          <cell r="K197">
            <v>1</v>
          </cell>
          <cell r="L197">
            <v>0</v>
          </cell>
          <cell r="M197">
            <v>0.25</v>
          </cell>
          <cell r="N197">
            <v>0</v>
          </cell>
        </row>
        <row r="198">
          <cell r="C198">
            <v>0</v>
          </cell>
          <cell r="D198">
            <v>0</v>
          </cell>
          <cell r="E198">
            <v>0</v>
          </cell>
          <cell r="F198">
            <v>0</v>
          </cell>
          <cell r="G198">
            <v>0.25</v>
          </cell>
          <cell r="H198">
            <v>0.25</v>
          </cell>
          <cell r="I198">
            <v>0.25</v>
          </cell>
          <cell r="J198">
            <v>0</v>
          </cell>
          <cell r="K198">
            <v>0</v>
          </cell>
          <cell r="L198">
            <v>1</v>
          </cell>
          <cell r="M198">
            <v>0</v>
          </cell>
          <cell r="N198">
            <v>0</v>
          </cell>
        </row>
        <row r="199">
          <cell r="C199">
            <v>0</v>
          </cell>
          <cell r="D199">
            <v>0</v>
          </cell>
          <cell r="E199">
            <v>0.25</v>
          </cell>
          <cell r="F199">
            <v>0.25</v>
          </cell>
          <cell r="G199">
            <v>0</v>
          </cell>
          <cell r="H199">
            <v>0</v>
          </cell>
          <cell r="I199">
            <v>0</v>
          </cell>
          <cell r="J199">
            <v>0</v>
          </cell>
          <cell r="K199">
            <v>0.25</v>
          </cell>
          <cell r="L199">
            <v>0</v>
          </cell>
          <cell r="M199">
            <v>1</v>
          </cell>
          <cell r="N199">
            <v>0</v>
          </cell>
        </row>
        <row r="200">
          <cell r="C200">
            <v>0</v>
          </cell>
          <cell r="D200">
            <v>0</v>
          </cell>
          <cell r="E200">
            <v>0</v>
          </cell>
          <cell r="F200">
            <v>0.25</v>
          </cell>
          <cell r="G200">
            <v>0</v>
          </cell>
          <cell r="H200">
            <v>0</v>
          </cell>
          <cell r="I200">
            <v>0</v>
          </cell>
          <cell r="J200">
            <v>0.25</v>
          </cell>
          <cell r="K200">
            <v>0</v>
          </cell>
          <cell r="L200">
            <v>0</v>
          </cell>
          <cell r="M200">
            <v>0</v>
          </cell>
          <cell r="N200">
            <v>1</v>
          </cell>
        </row>
        <row r="211">
          <cell r="C211">
            <v>1</v>
          </cell>
          <cell r="D211">
            <v>0.75</v>
          </cell>
          <cell r="E211">
            <v>0</v>
          </cell>
          <cell r="F211">
            <v>0</v>
          </cell>
        </row>
        <row r="212">
          <cell r="C212">
            <v>0.75</v>
          </cell>
          <cell r="D212">
            <v>1</v>
          </cell>
          <cell r="E212">
            <v>0</v>
          </cell>
          <cell r="F212">
            <v>0</v>
          </cell>
        </row>
        <row r="213">
          <cell r="C213">
            <v>0</v>
          </cell>
          <cell r="D213">
            <v>0</v>
          </cell>
          <cell r="E213">
            <v>1</v>
          </cell>
          <cell r="F213">
            <v>0</v>
          </cell>
        </row>
        <row r="214">
          <cell r="C214">
            <v>0</v>
          </cell>
          <cell r="D214">
            <v>0</v>
          </cell>
          <cell r="E214">
            <v>0</v>
          </cell>
          <cell r="F214">
            <v>1</v>
          </cell>
        </row>
        <row r="257">
          <cell r="C257">
            <v>1</v>
          </cell>
          <cell r="D257">
            <v>0.25</v>
          </cell>
          <cell r="E257">
            <v>0.25</v>
          </cell>
          <cell r="F257">
            <v>0.25</v>
          </cell>
        </row>
        <row r="258">
          <cell r="C258">
            <v>0.25</v>
          </cell>
          <cell r="D258">
            <v>1</v>
          </cell>
          <cell r="E258">
            <v>0.25</v>
          </cell>
          <cell r="F258">
            <v>0.25</v>
          </cell>
        </row>
        <row r="259">
          <cell r="C259">
            <v>0.25</v>
          </cell>
          <cell r="D259">
            <v>0.25</v>
          </cell>
          <cell r="E259">
            <v>1</v>
          </cell>
          <cell r="F259">
            <v>0.25</v>
          </cell>
        </row>
        <row r="260">
          <cell r="C260">
            <v>0.25</v>
          </cell>
          <cell r="D260">
            <v>0.25</v>
          </cell>
          <cell r="E260">
            <v>0.25</v>
          </cell>
          <cell r="F260">
            <v>1</v>
          </cell>
        </row>
      </sheetData>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articipant Information"/>
      <sheetName val="RBS - Assets"/>
      <sheetName val="RBS - Direct TPs"/>
      <sheetName val="RBS - Reins TPs"/>
      <sheetName val="RBS - Other Liab"/>
      <sheetName val="RBS - Capital"/>
      <sheetName val="Own Funds"/>
      <sheetName val="Market Risk Inputs"/>
      <sheetName val="Spread Risk"/>
      <sheetName val="Counterparty Default Risk"/>
      <sheetName val="Premium and Reserve Risk"/>
      <sheetName val="Geographical Diversification"/>
      <sheetName val="Lapse Risk"/>
      <sheetName val="Catastrophe Risk"/>
      <sheetName val="Health_Prem &amp; Reserve Risk"/>
      <sheetName val="Health_Geo_Diversification"/>
      <sheetName val="Health_Lapse Risk"/>
      <sheetName val="Health_Catastrophe Risk"/>
      <sheetName val="Market Risk"/>
      <sheetName val="Underwriting Risk"/>
      <sheetName val="NSLT Health Risk"/>
      <sheetName val="Operational Risk"/>
      <sheetName val="SCR Summary"/>
      <sheetName val="MCR Summary"/>
      <sheetName val="Data"/>
      <sheetName val="Summary Sheet"/>
    </sheetNames>
    <sheetDataSet>
      <sheetData sheetId="0"/>
      <sheetData sheetId="1">
        <row r="24">
          <cell r="D24" t="str">
            <v>1in200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D19">
            <v>0</v>
          </cell>
        </row>
        <row r="21">
          <cell r="D21">
            <v>0</v>
          </cell>
        </row>
        <row r="25">
          <cell r="D25">
            <v>0</v>
          </cell>
        </row>
        <row r="32">
          <cell r="D32">
            <v>0</v>
          </cell>
        </row>
        <row r="33">
          <cell r="D33">
            <v>0</v>
          </cell>
        </row>
        <row r="34">
          <cell r="D34">
            <v>0</v>
          </cell>
        </row>
        <row r="40">
          <cell r="D40">
            <v>0</v>
          </cell>
        </row>
      </sheetData>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Background"/>
      <sheetName val="Participant Information"/>
      <sheetName val="RBS - Assets"/>
      <sheetName val="RBS - Direct TPs"/>
      <sheetName val="RBS - Reins TPs"/>
      <sheetName val="RBS - Other Liab"/>
      <sheetName val="RBS - Capital"/>
      <sheetName val="Quarterly Accounting Info"/>
      <sheetName val="Own Funds"/>
      <sheetName val="Ring-Fenced Fund Adjustment"/>
      <sheetName val="Market Risk Inputs"/>
      <sheetName val="Spread Risk"/>
      <sheetName val="Counterparty Default Risk"/>
      <sheetName val="Premium and Reserve Risk"/>
      <sheetName val="Geographical Diversification"/>
      <sheetName val="Lapse Risk"/>
      <sheetName val="Catastrophe Risk"/>
      <sheetName val="Health Prem &amp; Reserve Risk"/>
      <sheetName val="Health Geo Diversification"/>
      <sheetName val="Health Lapse Risk"/>
      <sheetName val="Health Catastrophe Risk"/>
      <sheetName val="Market Risk"/>
      <sheetName val="Underwriting Risk"/>
      <sheetName val="NSLT Health Risk"/>
      <sheetName val="Operational Risk"/>
      <sheetName val="Change Analysis"/>
      <sheetName val="SCR Summary"/>
      <sheetName val="MCR Summary"/>
      <sheetName val="Supporting Material"/>
      <sheetName val="Summary of Single Exposures"/>
      <sheetName val="12 Month Forecast"/>
      <sheetName val="Large Claims"/>
      <sheetName val="Security Supporting Obligations"/>
      <sheetName val="Annual Accounting Info"/>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2">
          <cell r="F12">
            <v>0</v>
          </cell>
        </row>
      </sheetData>
      <sheetData sheetId="14" refreshError="1"/>
      <sheetData sheetId="15" refreshError="1"/>
      <sheetData sheetId="16">
        <row r="100">
          <cell r="Q100">
            <v>0</v>
          </cell>
        </row>
      </sheetData>
      <sheetData sheetId="17">
        <row r="16">
          <cell r="U16">
            <v>0</v>
          </cell>
        </row>
        <row r="24">
          <cell r="U24">
            <v>0</v>
          </cell>
        </row>
        <row r="69">
          <cell r="U69">
            <v>0</v>
          </cell>
        </row>
        <row r="83">
          <cell r="U83">
            <v>0</v>
          </cell>
        </row>
      </sheetData>
      <sheetData sheetId="18" refreshError="1"/>
      <sheetData sheetId="19" refreshError="1"/>
      <sheetData sheetId="20">
        <row r="70">
          <cell r="Q70">
            <v>0</v>
          </cell>
        </row>
      </sheetData>
      <sheetData sheetId="21" refreshError="1"/>
      <sheetData sheetId="22">
        <row r="19">
          <cell r="E19">
            <v>0</v>
          </cell>
        </row>
        <row r="29">
          <cell r="E29">
            <v>0</v>
          </cell>
        </row>
        <row r="54">
          <cell r="E54" t="str">
            <v>N</v>
          </cell>
        </row>
        <row r="86">
          <cell r="E86" t="str">
            <v>N</v>
          </cell>
        </row>
      </sheetData>
      <sheetData sheetId="23">
        <row r="15">
          <cell r="E15">
            <v>0</v>
          </cell>
        </row>
        <row r="19">
          <cell r="E19">
            <v>0</v>
          </cell>
        </row>
        <row r="29">
          <cell r="E29">
            <v>0</v>
          </cell>
        </row>
        <row r="36">
          <cell r="E36">
            <v>0</v>
          </cell>
        </row>
        <row r="47">
          <cell r="E47">
            <v>0</v>
          </cell>
        </row>
      </sheetData>
      <sheetData sheetId="24">
        <row r="16">
          <cell r="E16">
            <v>0</v>
          </cell>
        </row>
        <row r="20">
          <cell r="E20">
            <v>0</v>
          </cell>
        </row>
        <row r="30">
          <cell r="E30">
            <v>0</v>
          </cell>
        </row>
        <row r="47">
          <cell r="E4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8">
          <cell r="C88">
            <v>1</v>
          </cell>
          <cell r="D88">
            <v>0</v>
          </cell>
          <cell r="E88">
            <v>0</v>
          </cell>
          <cell r="F88">
            <v>0.25</v>
          </cell>
          <cell r="G88">
            <v>0</v>
          </cell>
          <cell r="H88">
            <v>0</v>
          </cell>
        </row>
        <row r="89">
          <cell r="C89">
            <v>0</v>
          </cell>
          <cell r="D89">
            <v>1</v>
          </cell>
          <cell r="E89">
            <v>0.75</v>
          </cell>
          <cell r="F89">
            <v>0.25</v>
          </cell>
          <cell r="G89">
            <v>0.75</v>
          </cell>
          <cell r="H89">
            <v>0</v>
          </cell>
        </row>
        <row r="90">
          <cell r="C90">
            <v>0</v>
          </cell>
          <cell r="D90">
            <v>0.75</v>
          </cell>
          <cell r="E90">
            <v>1</v>
          </cell>
          <cell r="F90">
            <v>0.25</v>
          </cell>
          <cell r="G90">
            <v>0.5</v>
          </cell>
          <cell r="H90">
            <v>0</v>
          </cell>
        </row>
        <row r="91">
          <cell r="C91">
            <v>0.25</v>
          </cell>
          <cell r="D91">
            <v>0.25</v>
          </cell>
          <cell r="E91">
            <v>0.25</v>
          </cell>
          <cell r="F91">
            <v>1</v>
          </cell>
          <cell r="G91">
            <v>0.25</v>
          </cell>
          <cell r="H91">
            <v>0</v>
          </cell>
        </row>
        <row r="92">
          <cell r="C92">
            <v>0</v>
          </cell>
          <cell r="D92">
            <v>0.75</v>
          </cell>
          <cell r="E92">
            <v>0.5</v>
          </cell>
          <cell r="F92">
            <v>0.25</v>
          </cell>
          <cell r="G92">
            <v>1</v>
          </cell>
          <cell r="H92">
            <v>0</v>
          </cell>
        </row>
        <row r="93">
          <cell r="C93">
            <v>0</v>
          </cell>
          <cell r="D93">
            <v>0</v>
          </cell>
          <cell r="E93">
            <v>0</v>
          </cell>
          <cell r="F93">
            <v>0</v>
          </cell>
          <cell r="G93">
            <v>0</v>
          </cell>
          <cell r="H93">
            <v>1</v>
          </cell>
        </row>
        <row r="265">
          <cell r="F265">
            <v>3</v>
          </cell>
        </row>
        <row r="269">
          <cell r="F269">
            <v>0.4</v>
          </cell>
        </row>
        <row r="275">
          <cell r="E275">
            <v>1.75</v>
          </cell>
        </row>
        <row r="276">
          <cell r="E276">
            <v>1.2</v>
          </cell>
        </row>
        <row r="277">
          <cell r="E277">
            <v>1.1000000000000001</v>
          </cell>
        </row>
        <row r="278">
          <cell r="E278">
            <v>0.3</v>
          </cell>
        </row>
        <row r="279">
          <cell r="E279">
            <v>5.0000000000000001E-4</v>
          </cell>
        </row>
        <row r="283">
          <cell r="E283">
            <v>2.5</v>
          </cell>
        </row>
        <row r="288">
          <cell r="E288">
            <v>50</v>
          </cell>
        </row>
        <row r="291">
          <cell r="E291">
            <v>1</v>
          </cell>
        </row>
        <row r="292">
          <cell r="E292">
            <v>1</v>
          </cell>
        </row>
        <row r="295">
          <cell r="E295">
            <v>1</v>
          </cell>
        </row>
        <row r="298">
          <cell r="E298">
            <v>1</v>
          </cell>
        </row>
        <row r="301">
          <cell r="E301">
            <v>1</v>
          </cell>
        </row>
        <row r="302">
          <cell r="E302">
            <v>1.6</v>
          </cell>
        </row>
        <row r="303">
          <cell r="E303">
            <v>1.6</v>
          </cell>
        </row>
        <row r="304">
          <cell r="E304">
            <v>1</v>
          </cell>
        </row>
        <row r="305">
          <cell r="E305">
            <v>2.1</v>
          </cell>
        </row>
        <row r="308">
          <cell r="E308">
            <v>1</v>
          </cell>
        </row>
        <row r="309">
          <cell r="E309">
            <v>1</v>
          </cell>
        </row>
        <row r="313">
          <cell r="E313">
            <v>1</v>
          </cell>
        </row>
        <row r="314">
          <cell r="E314">
            <v>2.5</v>
          </cell>
        </row>
        <row r="315">
          <cell r="E315">
            <v>0.4</v>
          </cell>
        </row>
        <row r="316">
          <cell r="E316">
            <v>2.5</v>
          </cell>
        </row>
        <row r="317">
          <cell r="E317">
            <v>2.5</v>
          </cell>
        </row>
        <row r="323">
          <cell r="E323">
            <v>7.4999999999999993E-5</v>
          </cell>
        </row>
        <row r="327">
          <cell r="E327">
            <v>0.1</v>
          </cell>
        </row>
        <row r="328">
          <cell r="E328">
            <v>1.4999999999999999E-2</v>
          </cell>
        </row>
        <row r="329">
          <cell r="E329">
            <v>0.05</v>
          </cell>
        </row>
        <row r="330">
          <cell r="E330">
            <v>0.13500000000000001</v>
          </cell>
        </row>
        <row r="331">
          <cell r="E331">
            <v>0.3</v>
          </cell>
        </row>
        <row r="337">
          <cell r="F337">
            <v>0.03</v>
          </cell>
        </row>
        <row r="338">
          <cell r="F338">
            <v>1.2</v>
          </cell>
        </row>
        <row r="341">
          <cell r="F341">
            <v>0.03</v>
          </cell>
        </row>
        <row r="348">
          <cell r="F348">
            <v>0.39</v>
          </cell>
        </row>
        <row r="349">
          <cell r="F349">
            <v>0.49</v>
          </cell>
        </row>
        <row r="352">
          <cell r="F352">
            <v>0.25</v>
          </cell>
        </row>
        <row r="355">
          <cell r="F355">
            <v>0.25</v>
          </cell>
        </row>
        <row r="360">
          <cell r="F360">
            <v>8.9999999999999993E-3</v>
          </cell>
        </row>
        <row r="361">
          <cell r="F361">
            <v>1.0999999999999999E-2</v>
          </cell>
        </row>
        <row r="362">
          <cell r="F362">
            <v>1.4E-2</v>
          </cell>
        </row>
        <row r="363">
          <cell r="F363">
            <v>2.5000000000000001E-2</v>
          </cell>
        </row>
        <row r="364">
          <cell r="F364">
            <v>4.4999999999999998E-2</v>
          </cell>
        </row>
        <row r="365">
          <cell r="F365">
            <v>7.4999999999999997E-2</v>
          </cell>
        </row>
        <row r="366">
          <cell r="F366">
            <v>7.4999999999999997E-2</v>
          </cell>
        </row>
        <row r="369">
          <cell r="F369">
            <v>0.03</v>
          </cell>
        </row>
        <row r="379">
          <cell r="B379" t="str">
            <v>1  - Motor Vehicle Liability &amp; Prop. Reins.</v>
          </cell>
        </row>
        <row r="380">
          <cell r="B380" t="str">
            <v>2  - Other Motor &amp; Prop. Reins.</v>
          </cell>
        </row>
        <row r="381">
          <cell r="B381" t="str">
            <v>3  - Marine, Aviation &amp; Transport (MAT) &amp; Prop. Reins.</v>
          </cell>
        </row>
        <row r="382">
          <cell r="B382" t="str">
            <v>4  - Fire &amp; Other Damage to Property &amp; Prop. Reins.</v>
          </cell>
        </row>
        <row r="383">
          <cell r="B383" t="str">
            <v>5  - General Liability &amp; Prop. Reins.</v>
          </cell>
        </row>
        <row r="384">
          <cell r="B384" t="str">
            <v>6  - Credit &amp; Suretyship &amp; Prop. Reins.</v>
          </cell>
        </row>
        <row r="385">
          <cell r="B385" t="str">
            <v>7  - Legal Expenses &amp; Prop. Reins.</v>
          </cell>
        </row>
        <row r="386">
          <cell r="B386" t="str">
            <v>8  - Assistance &amp; Prop. Reins.</v>
          </cell>
        </row>
        <row r="387">
          <cell r="B387" t="str">
            <v>9  - Miscellaneous Financial Loss &amp; Prop. Reins.</v>
          </cell>
        </row>
        <row r="388">
          <cell r="B388" t="str">
            <v>25 - Non-prop. reinsurance - Casualty</v>
          </cell>
        </row>
        <row r="389">
          <cell r="B389" t="str">
            <v>26 - Non-prop. reinsurance - MAT</v>
          </cell>
        </row>
        <row r="390">
          <cell r="B390" t="str">
            <v>27 - Non-prop. reinsurance - Property</v>
          </cell>
        </row>
        <row r="394">
          <cell r="B394" t="str">
            <v>10  - Medical expense &amp; Prop. Reins.</v>
          </cell>
        </row>
        <row r="395">
          <cell r="B395" t="str">
            <v>11  - Income Protection &amp; Prop. Reins.</v>
          </cell>
        </row>
        <row r="396">
          <cell r="B396" t="str">
            <v>12  - Workers' compensation &amp; Prop. Reins.</v>
          </cell>
        </row>
        <row r="397">
          <cell r="B397" t="str">
            <v>28 - Non-prop. reinsurance - Health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articipant Information"/>
      <sheetName val="SCR Summary"/>
      <sheetName val="Details of RFFs"/>
      <sheetName val="Data"/>
    </sheetNames>
    <sheetDataSet>
      <sheetData sheetId="0"/>
      <sheetData sheetId="1"/>
      <sheetData sheetId="2"/>
      <sheetData sheetId="3"/>
      <sheetData sheetId="4">
        <row r="6">
          <cell r="C6">
            <v>1</v>
          </cell>
          <cell r="D6">
            <v>0</v>
          </cell>
          <cell r="E6">
            <v>0</v>
          </cell>
          <cell r="F6">
            <v>0</v>
          </cell>
          <cell r="I6">
            <v>1</v>
          </cell>
          <cell r="J6">
            <v>0</v>
          </cell>
          <cell r="K6">
            <v>0</v>
          </cell>
          <cell r="L6">
            <v>0</v>
          </cell>
          <cell r="O6">
            <v>1</v>
          </cell>
          <cell r="P6">
            <v>0</v>
          </cell>
          <cell r="Q6">
            <v>0</v>
          </cell>
          <cell r="R6">
            <v>0</v>
          </cell>
          <cell r="U6">
            <v>1</v>
          </cell>
          <cell r="V6">
            <v>0</v>
          </cell>
          <cell r="W6">
            <v>0</v>
          </cell>
          <cell r="X6">
            <v>0</v>
          </cell>
          <cell r="AA6">
            <v>1</v>
          </cell>
          <cell r="AB6">
            <v>0</v>
          </cell>
          <cell r="AC6">
            <v>0</v>
          </cell>
          <cell r="AD6">
            <v>0</v>
          </cell>
          <cell r="AG6">
            <v>1</v>
          </cell>
          <cell r="AH6">
            <v>0</v>
          </cell>
          <cell r="AI6">
            <v>0</v>
          </cell>
          <cell r="AJ6">
            <v>0</v>
          </cell>
          <cell r="AM6">
            <v>1</v>
          </cell>
          <cell r="AN6">
            <v>0</v>
          </cell>
          <cell r="AO6">
            <v>0</v>
          </cell>
          <cell r="AP6">
            <v>0</v>
          </cell>
          <cell r="AS6">
            <v>1</v>
          </cell>
          <cell r="AT6">
            <v>0</v>
          </cell>
          <cell r="AU6">
            <v>0</v>
          </cell>
          <cell r="AV6">
            <v>0</v>
          </cell>
          <cell r="AY6">
            <v>1</v>
          </cell>
          <cell r="AZ6">
            <v>0</v>
          </cell>
          <cell r="BA6">
            <v>0</v>
          </cell>
          <cell r="BB6">
            <v>0</v>
          </cell>
          <cell r="BK6">
            <v>1</v>
          </cell>
          <cell r="BL6">
            <v>0</v>
          </cell>
          <cell r="BM6">
            <v>0</v>
          </cell>
          <cell r="BN6">
            <v>0</v>
          </cell>
          <cell r="BQ6">
            <v>1</v>
          </cell>
          <cell r="BR6">
            <v>0</v>
          </cell>
          <cell r="BS6">
            <v>0</v>
          </cell>
          <cell r="BT6">
            <v>0</v>
          </cell>
        </row>
        <row r="7">
          <cell r="C7">
            <v>0</v>
          </cell>
          <cell r="D7">
            <v>1</v>
          </cell>
          <cell r="E7">
            <v>0</v>
          </cell>
          <cell r="F7">
            <v>0.25</v>
          </cell>
          <cell r="I7">
            <v>0</v>
          </cell>
          <cell r="J7">
            <v>1</v>
          </cell>
          <cell r="K7">
            <v>0</v>
          </cell>
          <cell r="L7">
            <v>0.25</v>
          </cell>
          <cell r="O7">
            <v>0</v>
          </cell>
          <cell r="P7">
            <v>1</v>
          </cell>
          <cell r="Q7">
            <v>0</v>
          </cell>
          <cell r="R7">
            <v>0.25</v>
          </cell>
          <cell r="U7">
            <v>0</v>
          </cell>
          <cell r="V7">
            <v>1</v>
          </cell>
          <cell r="W7">
            <v>0</v>
          </cell>
          <cell r="X7">
            <v>0.25</v>
          </cell>
          <cell r="AA7">
            <v>0</v>
          </cell>
          <cell r="AB7">
            <v>1</v>
          </cell>
          <cell r="AC7">
            <v>0</v>
          </cell>
          <cell r="AD7">
            <v>0.25</v>
          </cell>
          <cell r="AG7">
            <v>0</v>
          </cell>
          <cell r="AH7">
            <v>1</v>
          </cell>
          <cell r="AI7">
            <v>0</v>
          </cell>
          <cell r="AJ7">
            <v>0.25</v>
          </cell>
          <cell r="AM7">
            <v>0</v>
          </cell>
          <cell r="AN7">
            <v>1</v>
          </cell>
          <cell r="AO7">
            <v>0</v>
          </cell>
          <cell r="AP7">
            <v>0.25</v>
          </cell>
          <cell r="AS7">
            <v>0</v>
          </cell>
          <cell r="AT7">
            <v>1</v>
          </cell>
          <cell r="AU7">
            <v>0</v>
          </cell>
          <cell r="AV7">
            <v>0.25</v>
          </cell>
          <cell r="AY7">
            <v>0</v>
          </cell>
          <cell r="AZ7">
            <v>1</v>
          </cell>
          <cell r="BA7">
            <v>0</v>
          </cell>
          <cell r="BB7">
            <v>0.25</v>
          </cell>
          <cell r="BK7">
            <v>0</v>
          </cell>
          <cell r="BL7">
            <v>1</v>
          </cell>
          <cell r="BM7">
            <v>0</v>
          </cell>
          <cell r="BN7">
            <v>0.25</v>
          </cell>
          <cell r="BQ7">
            <v>0</v>
          </cell>
          <cell r="BR7">
            <v>1</v>
          </cell>
          <cell r="BS7">
            <v>0</v>
          </cell>
          <cell r="BT7">
            <v>0.25</v>
          </cell>
        </row>
        <row r="8">
          <cell r="C8">
            <v>0</v>
          </cell>
          <cell r="D8">
            <v>0</v>
          </cell>
          <cell r="E8">
            <v>1</v>
          </cell>
          <cell r="F8">
            <v>0</v>
          </cell>
          <cell r="I8">
            <v>0</v>
          </cell>
          <cell r="J8">
            <v>0</v>
          </cell>
          <cell r="K8">
            <v>1</v>
          </cell>
          <cell r="L8">
            <v>0</v>
          </cell>
          <cell r="O8">
            <v>0</v>
          </cell>
          <cell r="P8">
            <v>0</v>
          </cell>
          <cell r="Q8">
            <v>1</v>
          </cell>
          <cell r="R8">
            <v>0</v>
          </cell>
          <cell r="U8">
            <v>0</v>
          </cell>
          <cell r="V8">
            <v>0</v>
          </cell>
          <cell r="W8">
            <v>1</v>
          </cell>
          <cell r="X8">
            <v>0</v>
          </cell>
          <cell r="AA8">
            <v>0</v>
          </cell>
          <cell r="AB8">
            <v>0</v>
          </cell>
          <cell r="AC8">
            <v>1</v>
          </cell>
          <cell r="AD8">
            <v>0</v>
          </cell>
          <cell r="AG8">
            <v>0</v>
          </cell>
          <cell r="AH8">
            <v>0</v>
          </cell>
          <cell r="AI8">
            <v>1</v>
          </cell>
          <cell r="AJ8">
            <v>0</v>
          </cell>
          <cell r="AM8">
            <v>0</v>
          </cell>
          <cell r="AN8">
            <v>0</v>
          </cell>
          <cell r="AO8">
            <v>1</v>
          </cell>
          <cell r="AP8">
            <v>0</v>
          </cell>
          <cell r="AS8">
            <v>0</v>
          </cell>
          <cell r="AT8">
            <v>0</v>
          </cell>
          <cell r="AU8">
            <v>1</v>
          </cell>
          <cell r="AV8">
            <v>0</v>
          </cell>
          <cell r="AY8">
            <v>0</v>
          </cell>
          <cell r="AZ8">
            <v>0</v>
          </cell>
          <cell r="BA8">
            <v>1</v>
          </cell>
          <cell r="BB8">
            <v>0</v>
          </cell>
          <cell r="BK8">
            <v>0</v>
          </cell>
          <cell r="BL8">
            <v>0</v>
          </cell>
          <cell r="BM8">
            <v>1</v>
          </cell>
          <cell r="BN8">
            <v>0</v>
          </cell>
          <cell r="BQ8">
            <v>0</v>
          </cell>
          <cell r="BR8">
            <v>0</v>
          </cell>
          <cell r="BS8">
            <v>1</v>
          </cell>
          <cell r="BT8">
            <v>0</v>
          </cell>
        </row>
        <row r="9">
          <cell r="C9">
            <v>0</v>
          </cell>
          <cell r="D9">
            <v>0.25</v>
          </cell>
          <cell r="E9">
            <v>0</v>
          </cell>
          <cell r="F9">
            <v>1</v>
          </cell>
          <cell r="I9">
            <v>0</v>
          </cell>
          <cell r="J9">
            <v>0.25</v>
          </cell>
          <cell r="K9">
            <v>0</v>
          </cell>
          <cell r="L9">
            <v>1</v>
          </cell>
          <cell r="O9">
            <v>0</v>
          </cell>
          <cell r="P9">
            <v>0.25</v>
          </cell>
          <cell r="Q9">
            <v>0</v>
          </cell>
          <cell r="R9">
            <v>1</v>
          </cell>
          <cell r="U9">
            <v>0</v>
          </cell>
          <cell r="V9">
            <v>0.25</v>
          </cell>
          <cell r="W9">
            <v>0</v>
          </cell>
          <cell r="X9">
            <v>1</v>
          </cell>
          <cell r="AA9">
            <v>0</v>
          </cell>
          <cell r="AB9">
            <v>0.25</v>
          </cell>
          <cell r="AC9">
            <v>0</v>
          </cell>
          <cell r="AD9">
            <v>1</v>
          </cell>
          <cell r="AG9">
            <v>0</v>
          </cell>
          <cell r="AH9">
            <v>0.25</v>
          </cell>
          <cell r="AI9">
            <v>0</v>
          </cell>
          <cell r="AJ9">
            <v>1</v>
          </cell>
          <cell r="AM9">
            <v>0</v>
          </cell>
          <cell r="AN9">
            <v>0.25</v>
          </cell>
          <cell r="AO9">
            <v>0</v>
          </cell>
          <cell r="AP9">
            <v>1</v>
          </cell>
          <cell r="AS9">
            <v>0</v>
          </cell>
          <cell r="AT9">
            <v>0.25</v>
          </cell>
          <cell r="AU9">
            <v>0</v>
          </cell>
          <cell r="AV9">
            <v>1</v>
          </cell>
          <cell r="AY9">
            <v>0</v>
          </cell>
          <cell r="AZ9">
            <v>0.25</v>
          </cell>
          <cell r="BA9">
            <v>0</v>
          </cell>
          <cell r="BB9">
            <v>1</v>
          </cell>
          <cell r="BK9">
            <v>0</v>
          </cell>
          <cell r="BL9">
            <v>0.25</v>
          </cell>
          <cell r="BM9">
            <v>0</v>
          </cell>
          <cell r="BN9">
            <v>1</v>
          </cell>
          <cell r="BQ9">
            <v>0</v>
          </cell>
          <cell r="BR9">
            <v>0.25</v>
          </cell>
          <cell r="BS9">
            <v>0</v>
          </cell>
          <cell r="BT9">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nd Instructions"/>
      <sheetName val="Process Files"/>
      <sheetName val="UAT - Firm Name Overrides"/>
      <sheetName val="Atlas Return Names Adv Find --&gt;"/>
      <sheetName val="Return Name Associated View"/>
      <sheetName val="Validation Sheets --&gt;"/>
      <sheetName val="Life Annual 0.01"/>
      <sheetName val="Life Annual 0.02"/>
      <sheetName val="Life Quarterly 0.01"/>
      <sheetName val="Life Quarterly 0.02"/>
      <sheetName val="Non-Life C3 etc Annual 0.01"/>
      <sheetName val="Non-Life C3 etc Annual 0.03"/>
      <sheetName val="Non-Life C3 etc Annual 0.04"/>
      <sheetName val="Non-Life C3 etc Quarterly 0.01"/>
      <sheetName val="Non-Life C3 etc Quarterly 0.02"/>
      <sheetName val="Non-Life C3 etc Quarterly 0.03"/>
      <sheetName val="Non-Life C3 etc Quarterly 0.04"/>
      <sheetName val="Non-Life C12 Annual 0.01"/>
      <sheetName val="Non-Life C12 Annual 0.03"/>
      <sheetName val="Non-Life C12 Annual 0.04"/>
      <sheetName val="Non-Life C12 Biannual 0.01"/>
      <sheetName val="Non-Life C12 Biannual 0.02"/>
      <sheetName val="Non-Life C12 Biannual 0.03"/>
      <sheetName val="Non-Life C12 Biannual 0.04"/>
      <sheetName val="Validation sheet inser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B2:C3"/>
  <sheetViews>
    <sheetView workbookViewId="0">
      <selection activeCell="B4" sqref="B4"/>
    </sheetView>
  </sheetViews>
  <sheetFormatPr defaultRowHeight="14.25" x14ac:dyDescent="0.2"/>
  <cols>
    <col min="2" max="2" width="10.25" bestFit="1" customWidth="1"/>
    <col min="3" max="3" width="146.25" customWidth="1"/>
  </cols>
  <sheetData>
    <row r="2" spans="2:3" x14ac:dyDescent="0.2">
      <c r="B2" t="s">
        <v>129</v>
      </c>
      <c r="C2" t="s">
        <v>130</v>
      </c>
    </row>
    <row r="3" spans="2:3" x14ac:dyDescent="0.2">
      <c r="B3" s="117">
        <v>45107</v>
      </c>
      <c r="C3" t="s">
        <v>131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FF"/>
    <pageSetUpPr fitToPage="1"/>
  </sheetPr>
  <dimension ref="A1:O47"/>
  <sheetViews>
    <sheetView topLeftCell="A42" zoomScaleNormal="100" workbookViewId="0"/>
  </sheetViews>
  <sheetFormatPr defaultColWidth="9" defaultRowHeight="15.75" x14ac:dyDescent="0.25"/>
  <cols>
    <col min="1" max="1" width="1.875" style="14" customWidth="1"/>
    <col min="2" max="2" width="26.375" style="14" bestFit="1" customWidth="1"/>
    <col min="3" max="3" width="9.125" style="14" bestFit="1" customWidth="1"/>
    <col min="4" max="4" width="74.375" style="14" customWidth="1"/>
    <col min="5" max="5" width="1.875" style="14" customWidth="1"/>
    <col min="6" max="6" width="23.25" style="14" bestFit="1" customWidth="1"/>
    <col min="7" max="7" width="2" style="14" customWidth="1"/>
    <col min="8" max="8" width="2.625" style="14" customWidth="1"/>
    <col min="9" max="16384" width="9" style="14"/>
  </cols>
  <sheetData>
    <row r="1" spans="1:15" ht="60.75" customHeight="1" x14ac:dyDescent="0.25">
      <c r="A1" s="37">
        <v>1</v>
      </c>
      <c r="B1" s="38"/>
      <c r="C1" s="39"/>
      <c r="D1" s="13" t="s">
        <v>16</v>
      </c>
      <c r="E1" s="38"/>
      <c r="F1" s="39"/>
      <c r="G1" s="38"/>
      <c r="H1" s="39"/>
    </row>
    <row r="2" spans="1:15" x14ac:dyDescent="0.25">
      <c r="A2" s="39"/>
      <c r="B2" s="39"/>
      <c r="C2" s="39"/>
      <c r="D2" s="39"/>
      <c r="E2" s="39"/>
      <c r="F2" s="40"/>
      <c r="G2" s="39"/>
      <c r="H2" s="39"/>
    </row>
    <row r="4" spans="1:15" s="119" customFormat="1" x14ac:dyDescent="0.2">
      <c r="A4" s="119" t="s">
        <v>63</v>
      </c>
    </row>
    <row r="5" spans="1:15" s="41" customFormat="1" x14ac:dyDescent="0.2"/>
    <row r="6" spans="1:15" s="119" customFormat="1" x14ac:dyDescent="0.2">
      <c r="A6" s="119" t="s">
        <v>11</v>
      </c>
    </row>
    <row r="7" spans="1:15" s="42" customFormat="1" x14ac:dyDescent="0.2"/>
    <row r="8" spans="1:15" s="42" customFormat="1" ht="32.25" customHeight="1" x14ac:dyDescent="0.2">
      <c r="A8" s="119" t="s">
        <v>13</v>
      </c>
      <c r="B8" s="119"/>
      <c r="C8" s="119"/>
      <c r="D8" s="119"/>
      <c r="E8" s="119"/>
      <c r="F8" s="119"/>
      <c r="G8" s="119"/>
      <c r="H8" s="119"/>
      <c r="I8" s="119"/>
      <c r="J8" s="119"/>
      <c r="K8" s="119"/>
      <c r="L8" s="119"/>
      <c r="M8" s="119"/>
      <c r="N8" s="119"/>
      <c r="O8" s="119"/>
    </row>
    <row r="9" spans="1:15" s="42" customFormat="1" x14ac:dyDescent="0.2"/>
    <row r="10" spans="1:15" s="119" customFormat="1" x14ac:dyDescent="0.2">
      <c r="A10" s="119" t="s">
        <v>12</v>
      </c>
    </row>
    <row r="11" spans="1:15" s="41" customFormat="1" x14ac:dyDescent="0.2"/>
    <row r="12" spans="1:15" s="119" customFormat="1" x14ac:dyDescent="0.2">
      <c r="A12" s="119" t="s">
        <v>18</v>
      </c>
    </row>
    <row r="13" spans="1:15" s="41" customFormat="1" x14ac:dyDescent="0.2">
      <c r="A13" s="43"/>
    </row>
    <row r="14" spans="1:15" s="43" customFormat="1" x14ac:dyDescent="0.2">
      <c r="A14" s="44" t="s">
        <v>20</v>
      </c>
    </row>
    <row r="15" spans="1:15" s="43" customFormat="1" ht="15" customHeight="1" x14ac:dyDescent="0.2">
      <c r="A15" s="43" t="s">
        <v>19</v>
      </c>
    </row>
    <row r="16" spans="1:15" s="43" customFormat="1" ht="15" customHeight="1" x14ac:dyDescent="0.2">
      <c r="A16" s="43" t="s">
        <v>64</v>
      </c>
    </row>
    <row r="17" spans="1:7" s="41" customFormat="1" x14ac:dyDescent="0.2">
      <c r="A17" s="45" t="s">
        <v>87</v>
      </c>
    </row>
    <row r="18" spans="1:7" s="41" customFormat="1" x14ac:dyDescent="0.2">
      <c r="A18" s="45" t="s">
        <v>88</v>
      </c>
    </row>
    <row r="19" spans="1:7" s="41" customFormat="1" x14ac:dyDescent="0.2">
      <c r="A19" s="43"/>
    </row>
    <row r="20" spans="1:7" s="41" customFormat="1" x14ac:dyDescent="0.2">
      <c r="A20" s="43"/>
    </row>
    <row r="21" spans="1:7" s="41" customFormat="1" x14ac:dyDescent="0.2">
      <c r="A21" s="43"/>
    </row>
    <row r="22" spans="1:7" s="41" customFormat="1" ht="16.5" thickBot="1" x14ac:dyDescent="0.25"/>
    <row r="23" spans="1:7" ht="16.5" thickBot="1" x14ac:dyDescent="0.3">
      <c r="B23" s="46"/>
      <c r="C23" s="47"/>
      <c r="D23" s="48"/>
      <c r="E23" s="49"/>
      <c r="F23" s="50" t="s">
        <v>4</v>
      </c>
      <c r="G23" s="51"/>
    </row>
    <row r="24" spans="1:7" x14ac:dyDescent="0.25">
      <c r="B24" s="41"/>
      <c r="C24" s="52"/>
      <c r="E24" s="53"/>
      <c r="F24" s="54"/>
      <c r="G24" s="55"/>
    </row>
    <row r="25" spans="1:7" x14ac:dyDescent="0.25">
      <c r="E25" s="56"/>
      <c r="F25" s="104" t="s">
        <v>5</v>
      </c>
      <c r="G25" s="57"/>
    </row>
    <row r="26" spans="1:7" x14ac:dyDescent="0.25">
      <c r="E26" s="56"/>
      <c r="F26" s="58"/>
      <c r="G26" s="57"/>
    </row>
    <row r="27" spans="1:7" x14ac:dyDescent="0.25">
      <c r="D27" s="59"/>
      <c r="E27" s="56"/>
      <c r="F27" s="60" t="s">
        <v>6</v>
      </c>
      <c r="G27" s="57"/>
    </row>
    <row r="28" spans="1:7" x14ac:dyDescent="0.25">
      <c r="E28" s="56"/>
      <c r="F28" s="58"/>
      <c r="G28" s="57"/>
    </row>
    <row r="29" spans="1:7" x14ac:dyDescent="0.25">
      <c r="E29" s="56"/>
      <c r="F29" s="61" t="s">
        <v>9</v>
      </c>
      <c r="G29" s="57"/>
    </row>
    <row r="30" spans="1:7" x14ac:dyDescent="0.25">
      <c r="E30" s="56"/>
      <c r="F30" s="58"/>
      <c r="G30" s="57"/>
    </row>
    <row r="31" spans="1:7" x14ac:dyDescent="0.25">
      <c r="E31" s="56"/>
      <c r="F31" s="62" t="s">
        <v>7</v>
      </c>
      <c r="G31" s="57"/>
    </row>
    <row r="32" spans="1:7" x14ac:dyDescent="0.25">
      <c r="E32" s="56"/>
      <c r="F32" s="58"/>
      <c r="G32" s="57"/>
    </row>
    <row r="33" spans="2:8" x14ac:dyDescent="0.25">
      <c r="E33" s="56"/>
      <c r="F33" s="63" t="s">
        <v>7</v>
      </c>
      <c r="G33" s="57"/>
    </row>
    <row r="34" spans="2:8" x14ac:dyDescent="0.25">
      <c r="E34" s="56"/>
      <c r="F34" s="58"/>
      <c r="G34" s="57"/>
    </row>
    <row r="35" spans="2:8" ht="47.25" x14ac:dyDescent="0.25">
      <c r="E35" s="56"/>
      <c r="F35" s="64" t="s">
        <v>80</v>
      </c>
      <c r="G35" s="57"/>
    </row>
    <row r="36" spans="2:8" ht="16.5" thickBot="1" x14ac:dyDescent="0.3">
      <c r="E36" s="65"/>
      <c r="F36" s="66"/>
      <c r="G36" s="67"/>
    </row>
    <row r="37" spans="2:8" ht="16.5" thickBot="1" x14ac:dyDescent="0.3"/>
    <row r="38" spans="2:8" ht="16.5" thickBot="1" x14ac:dyDescent="0.3">
      <c r="B38" s="68" t="s">
        <v>1</v>
      </c>
      <c r="C38" s="50"/>
      <c r="D38" s="50" t="s">
        <v>2</v>
      </c>
      <c r="E38" s="50"/>
      <c r="F38" s="50" t="s">
        <v>122</v>
      </c>
      <c r="G38" s="50"/>
      <c r="H38" s="51"/>
    </row>
    <row r="39" spans="2:8" x14ac:dyDescent="0.25">
      <c r="B39" s="69"/>
      <c r="C39" s="70"/>
      <c r="H39" s="71"/>
    </row>
    <row r="40" spans="2:8" x14ac:dyDescent="0.25">
      <c r="B40" s="72" t="s">
        <v>15</v>
      </c>
      <c r="C40" s="73"/>
      <c r="D40" s="74" t="s">
        <v>126</v>
      </c>
      <c r="E40" s="74"/>
      <c r="F40" s="74" t="s">
        <v>123</v>
      </c>
      <c r="G40" s="74"/>
      <c r="H40" s="75"/>
    </row>
    <row r="41" spans="2:8" x14ac:dyDescent="0.25">
      <c r="B41" s="69"/>
      <c r="C41" s="70"/>
      <c r="D41" s="74"/>
      <c r="E41" s="74"/>
      <c r="F41" s="74"/>
      <c r="G41" s="74"/>
      <c r="H41" s="75"/>
    </row>
    <row r="42" spans="2:8" x14ac:dyDescent="0.25">
      <c r="B42" s="115" t="s">
        <v>127</v>
      </c>
      <c r="C42" s="70"/>
      <c r="D42" s="116" t="s">
        <v>128</v>
      </c>
      <c r="F42" s="74" t="s">
        <v>123</v>
      </c>
      <c r="G42" s="74"/>
      <c r="H42" s="75"/>
    </row>
    <row r="43" spans="2:8" x14ac:dyDescent="0.25">
      <c r="B43" s="69"/>
      <c r="C43" s="70"/>
      <c r="D43" s="74"/>
      <c r="E43" s="74"/>
      <c r="F43" s="74"/>
      <c r="G43" s="74"/>
      <c r="H43" s="75"/>
    </row>
    <row r="44" spans="2:8" x14ac:dyDescent="0.25">
      <c r="B44" s="72" t="s">
        <v>69</v>
      </c>
      <c r="C44" s="70"/>
      <c r="D44" s="74" t="s">
        <v>59</v>
      </c>
      <c r="E44" s="74"/>
      <c r="F44" s="74" t="s">
        <v>123</v>
      </c>
      <c r="G44" s="74"/>
      <c r="H44" s="75"/>
    </row>
    <row r="45" spans="2:8" x14ac:dyDescent="0.25">
      <c r="B45" s="72"/>
      <c r="C45" s="70"/>
      <c r="D45" s="74"/>
      <c r="E45" s="74"/>
      <c r="F45" s="74"/>
      <c r="G45" s="74"/>
      <c r="H45" s="75"/>
    </row>
    <row r="46" spans="2:8" x14ac:dyDescent="0.25">
      <c r="B46" s="72" t="s">
        <v>74</v>
      </c>
      <c r="C46" s="70"/>
      <c r="D46" s="74" t="s">
        <v>71</v>
      </c>
      <c r="E46" s="74"/>
      <c r="F46" s="74" t="s">
        <v>14</v>
      </c>
      <c r="G46" s="74"/>
      <c r="H46" s="75"/>
    </row>
    <row r="47" spans="2:8" ht="16.5" thickBot="1" x14ac:dyDescent="0.3">
      <c r="B47" s="76"/>
      <c r="C47" s="77"/>
      <c r="D47" s="78"/>
      <c r="E47" s="78"/>
      <c r="F47" s="78"/>
      <c r="G47" s="79"/>
      <c r="H47" s="80"/>
    </row>
  </sheetData>
  <sheetProtection algorithmName="SHA-512" hashValue="NOwCs6PlfvE6rCbKq1PJD0YyOBF/jy/gTUGjt9jRi+zcrvWWdJA95pz9Pk1K09KtzWBK41kYjH3WZbSWVx3Okg==" saltValue="thvNdC04HSVgfV3R8iMSfg==" spinCount="100000" sheet="1" objects="1" scenarios="1"/>
  <customSheetViews>
    <customSheetView guid="{5F9ED89D-ECFA-4459-A055-6360C65F3370}" scale="85" fitToPage="1" hiddenRows="1" hiddenColumns="1">
      <selection activeCell="D11" sqref="D11"/>
      <pageMargins left="0.70866141732283472" right="0.70866141732283472" top="0.74803149606299213" bottom="0.74803149606299213" header="0.31496062992125984" footer="0.31496062992125984"/>
      <pageSetup paperSize="9" scale="61" orientation="portrait" r:id="rId1"/>
      <headerFooter>
        <oddFooter>&amp;CDRAFT - FOR DISCUSSION PURPOSES ONLY</oddFooter>
      </headerFooter>
    </customSheetView>
  </customSheetViews>
  <mergeCells count="5">
    <mergeCell ref="A12:XFD12"/>
    <mergeCell ref="A10:XFD10"/>
    <mergeCell ref="A4:XFD4"/>
    <mergeCell ref="A6:XFD6"/>
    <mergeCell ref="A8:O8"/>
  </mergeCells>
  <conditionalFormatting sqref="F38:G38">
    <cfRule type="cellIs" dxfId="80" priority="7" operator="equal">
      <formula>"May be incomplete"</formula>
    </cfRule>
    <cfRule type="cellIs" dxfId="79" priority="8" operator="equal">
      <formula>"N/A"</formula>
    </cfRule>
    <cfRule type="cellIs" dxfId="78" priority="9" operator="equal">
      <formula>"Complete"</formula>
    </cfRule>
    <cfRule type="cellIs" dxfId="77" priority="10" operator="equal">
      <formula>"Incomplete"</formula>
    </cfRule>
  </conditionalFormatting>
  <dataValidations count="2">
    <dataValidation allowBlank="1" showInputMessage="1" showErrorMessage="1" prompt="Cells with an asterisk show explanatory text when clicked. Yellow input cells may also show explanatory text when clicked." sqref="F35" xr:uid="{00000000-0002-0000-0100-000000000000}"/>
    <dataValidation allowBlank="1" showInputMessage="1" showErrorMessage="1" prompt="May show explanatory text when clicked" sqref="F25" xr:uid="{00000000-0002-0000-0100-000001000000}"/>
  </dataValidations>
  <pageMargins left="0.70866141732283472" right="0.70866141732283472" top="0.74803149606299213" bottom="0.74803149606299213" header="0.31496062992125984" footer="0.31496062992125984"/>
  <pageSetup paperSize="9" scale="4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K33"/>
  <sheetViews>
    <sheetView tabSelected="1" zoomScaleNormal="100" workbookViewId="0">
      <selection activeCell="E7" sqref="E7"/>
    </sheetView>
  </sheetViews>
  <sheetFormatPr defaultColWidth="0" defaultRowHeight="15.75" x14ac:dyDescent="0.25"/>
  <cols>
    <col min="1" max="1" width="1.875" style="14" customWidth="1"/>
    <col min="2" max="2" width="33.375" style="14" customWidth="1"/>
    <col min="3" max="3" width="18.875" style="14" customWidth="1"/>
    <col min="4" max="4" width="29" style="14" customWidth="1"/>
    <col min="5" max="5" width="27.25" style="14" customWidth="1"/>
    <col min="6" max="6" width="9.375" style="14" customWidth="1"/>
    <col min="7" max="7" width="15.75" style="14" customWidth="1"/>
    <col min="8" max="9" width="1.875" style="14" customWidth="1"/>
    <col min="10" max="10" width="9" style="14" customWidth="1"/>
    <col min="11" max="11" width="1.875" style="14" customWidth="1"/>
    <col min="12" max="16384" width="9" style="14" hidden="1"/>
  </cols>
  <sheetData>
    <row r="1" spans="1:11" x14ac:dyDescent="0.25">
      <c r="A1" s="38">
        <v>1</v>
      </c>
      <c r="B1" s="38"/>
      <c r="C1" s="39"/>
      <c r="D1" s="39"/>
      <c r="E1" s="39"/>
      <c r="F1" s="39"/>
      <c r="G1" s="39"/>
      <c r="H1" s="39"/>
      <c r="I1" s="39"/>
      <c r="J1" s="39"/>
      <c r="K1" s="39"/>
    </row>
    <row r="2" spans="1:11" x14ac:dyDescent="0.25">
      <c r="A2" s="39"/>
      <c r="B2" s="39"/>
      <c r="C2" s="39"/>
      <c r="D2" s="39"/>
      <c r="E2" s="39"/>
      <c r="F2" s="39"/>
      <c r="G2" s="39"/>
      <c r="H2" s="39"/>
      <c r="I2" s="39"/>
      <c r="J2" s="40"/>
      <c r="K2" s="39"/>
    </row>
    <row r="9" spans="1:11" ht="21" x14ac:dyDescent="0.25">
      <c r="B9" s="129" t="s">
        <v>61</v>
      </c>
      <c r="C9" s="129"/>
      <c r="D9" s="129"/>
      <c r="E9" s="129"/>
      <c r="G9" s="82" t="str">
        <f>IF(COUNTIF(G11:G57,"Incomplete")&gt;0,"Incomplete","Complete")</f>
        <v>Incomplete</v>
      </c>
    </row>
    <row r="10" spans="1:11" x14ac:dyDescent="0.25">
      <c r="B10" s="130" t="s">
        <v>21</v>
      </c>
      <c r="C10" s="131"/>
      <c r="D10" s="83" t="s">
        <v>22</v>
      </c>
      <c r="E10" s="84" t="s">
        <v>62</v>
      </c>
    </row>
    <row r="11" spans="1:11" x14ac:dyDescent="0.25">
      <c r="B11" s="1" t="s">
        <v>23</v>
      </c>
      <c r="C11" s="34"/>
      <c r="D11" s="2" t="s">
        <v>24</v>
      </c>
      <c r="E11" s="35" t="s">
        <v>0</v>
      </c>
      <c r="G11" s="82" t="str">
        <f>IF(OR(C11="",E11=""),"Incomplete","Complete")</f>
        <v>Incomplete</v>
      </c>
    </row>
    <row r="12" spans="1:11" x14ac:dyDescent="0.25">
      <c r="B12" s="1" t="s">
        <v>57</v>
      </c>
      <c r="C12" s="36"/>
      <c r="D12" s="3" t="s">
        <v>58</v>
      </c>
      <c r="E12" s="36"/>
      <c r="G12" s="82" t="str">
        <f>IF(OR(C12="",E12=""),"Incomplete","Complete")</f>
        <v>Incomplete</v>
      </c>
    </row>
    <row r="13" spans="1:11" x14ac:dyDescent="0.25">
      <c r="B13" s="4"/>
      <c r="C13" s="4"/>
      <c r="D13" s="4"/>
      <c r="E13" s="4"/>
    </row>
    <row r="14" spans="1:11" x14ac:dyDescent="0.25">
      <c r="B14" s="130" t="s">
        <v>25</v>
      </c>
      <c r="C14" s="132"/>
      <c r="D14" s="132"/>
      <c r="E14" s="131"/>
    </row>
    <row r="15" spans="1:11" x14ac:dyDescent="0.25">
      <c r="B15" s="5" t="s">
        <v>26</v>
      </c>
      <c r="C15" s="6"/>
      <c r="D15" s="6"/>
      <c r="E15" s="7"/>
    </row>
    <row r="16" spans="1:11" x14ac:dyDescent="0.25">
      <c r="B16" s="8" t="s">
        <v>27</v>
      </c>
      <c r="C16" s="9"/>
      <c r="D16" s="9"/>
      <c r="E16" s="10"/>
    </row>
    <row r="17" spans="2:7" x14ac:dyDescent="0.25">
      <c r="B17" s="11" t="s">
        <v>28</v>
      </c>
      <c r="C17" s="34"/>
      <c r="D17" s="11" t="s">
        <v>29</v>
      </c>
      <c r="E17" s="34"/>
      <c r="G17" s="82" t="str">
        <f>IF(OR(C17="",E17=""),"Incomplete","Complete")</f>
        <v>Incomplete</v>
      </c>
    </row>
    <row r="18" spans="2:7" x14ac:dyDescent="0.25">
      <c r="B18" s="12" t="s">
        <v>30</v>
      </c>
      <c r="C18" s="34"/>
      <c r="D18" s="12" t="s">
        <v>30</v>
      </c>
      <c r="E18" s="34"/>
      <c r="G18" s="82" t="str">
        <f t="shared" ref="G18:G19" si="0">IF(OR(C18="",E18=""),"Incomplete","Complete")</f>
        <v>Incomplete</v>
      </c>
    </row>
    <row r="19" spans="2:7" x14ac:dyDescent="0.25">
      <c r="B19" s="12" t="s">
        <v>31</v>
      </c>
      <c r="C19" s="34"/>
      <c r="D19" s="12" t="s">
        <v>31</v>
      </c>
      <c r="E19" s="34"/>
      <c r="G19" s="82" t="str">
        <f t="shared" si="0"/>
        <v>Incomplete</v>
      </c>
    </row>
    <row r="20" spans="2:7" x14ac:dyDescent="0.25">
      <c r="B20" s="2" t="s">
        <v>32</v>
      </c>
      <c r="C20" s="36"/>
      <c r="D20" s="2" t="s">
        <v>32</v>
      </c>
      <c r="E20" s="36"/>
      <c r="G20" s="82" t="str">
        <f>IF(OR(C20="",E20=""),"Incomplete","Complete")</f>
        <v>Incomplete</v>
      </c>
    </row>
    <row r="21" spans="2:7" x14ac:dyDescent="0.25">
      <c r="B21" s="81"/>
      <c r="C21" s="81"/>
      <c r="D21" s="81"/>
      <c r="E21" s="81"/>
    </row>
    <row r="22" spans="2:7" x14ac:dyDescent="0.25">
      <c r="B22" s="133" t="s">
        <v>8</v>
      </c>
      <c r="C22" s="134"/>
      <c r="D22" s="134"/>
      <c r="E22" s="135"/>
    </row>
    <row r="23" spans="2:7" ht="102" customHeight="1" x14ac:dyDescent="0.25">
      <c r="B23" s="136"/>
      <c r="C23" s="137"/>
      <c r="D23" s="137"/>
      <c r="E23" s="138"/>
    </row>
    <row r="24" spans="2:7" x14ac:dyDescent="0.25">
      <c r="B24" s="81"/>
      <c r="C24" s="81"/>
      <c r="D24" s="81"/>
      <c r="E24" s="81"/>
    </row>
    <row r="25" spans="2:7" x14ac:dyDescent="0.25">
      <c r="B25" s="139" t="s">
        <v>77</v>
      </c>
      <c r="C25" s="140"/>
      <c r="D25" s="140"/>
      <c r="E25" s="141"/>
      <c r="G25" s="31"/>
    </row>
    <row r="26" spans="2:7" x14ac:dyDescent="0.25">
      <c r="B26" s="142" t="s">
        <v>137</v>
      </c>
      <c r="C26" s="143"/>
      <c r="D26" s="143"/>
      <c r="E26" s="144"/>
      <c r="G26" s="32" t="str">
        <f>IF(Control!G3="Incomplete","Incomplete","Complete")</f>
        <v>Incomplete</v>
      </c>
    </row>
    <row r="27" spans="2:7" x14ac:dyDescent="0.25">
      <c r="B27" s="142" t="s">
        <v>78</v>
      </c>
      <c r="C27" s="143"/>
      <c r="D27" s="143"/>
      <c r="E27" s="144"/>
      <c r="G27" s="32" t="str">
        <f>IF('Accounting and Solvency Info'!N7="Incomplete","Incomplete","Complete")</f>
        <v>Complete</v>
      </c>
    </row>
    <row r="28" spans="2:7" x14ac:dyDescent="0.25">
      <c r="B28" s="142" t="s">
        <v>79</v>
      </c>
      <c r="C28" s="143"/>
      <c r="D28" s="143"/>
      <c r="E28" s="144"/>
      <c r="G28" s="32" t="str">
        <f>IF('Statistical Information '!K4="Incomplete","Incomplete","Complete")</f>
        <v>Complete</v>
      </c>
    </row>
    <row r="29" spans="2:7" x14ac:dyDescent="0.25">
      <c r="B29" s="81"/>
      <c r="C29" s="81"/>
      <c r="D29" s="81"/>
      <c r="E29" s="81"/>
      <c r="G29" s="33"/>
    </row>
    <row r="30" spans="2:7" x14ac:dyDescent="0.25">
      <c r="B30" s="81"/>
      <c r="C30" s="81"/>
      <c r="D30" s="81"/>
      <c r="E30" s="81"/>
      <c r="G30" s="33"/>
    </row>
    <row r="31" spans="2:7" ht="33.75" customHeight="1" x14ac:dyDescent="0.25">
      <c r="B31" s="120" t="s">
        <v>18</v>
      </c>
      <c r="C31" s="121"/>
      <c r="D31" s="121"/>
      <c r="E31" s="122"/>
      <c r="G31" s="32"/>
    </row>
    <row r="32" spans="2:7" x14ac:dyDescent="0.25">
      <c r="B32" s="123"/>
      <c r="C32" s="124"/>
      <c r="D32" s="124"/>
      <c r="E32" s="125"/>
    </row>
    <row r="33" spans="2:5" ht="108.75" customHeight="1" x14ac:dyDescent="0.25">
      <c r="B33" s="126" t="s">
        <v>81</v>
      </c>
      <c r="C33" s="127"/>
      <c r="D33" s="127"/>
      <c r="E33" s="128"/>
    </row>
  </sheetData>
  <sheetProtection algorithmName="SHA-512" hashValue="NDMgzCNdLtkiOUuK2lxPTnkWJJLf1tqD9EpkQ3HEj4hqCWGB4kagAjOci9oMawvzhwmoPnsyAa1+p4PP7a+dig==" saltValue="cZpeWvbw/Cj4n1BINmZTIg==" spinCount="100000" sheet="1" objects="1" scenarios="1"/>
  <customSheetViews>
    <customSheetView guid="{5F9ED89D-ECFA-4459-A055-6360C65F3370}" scale="85" fitToPage="1" hiddenRows="1" hiddenColumns="1">
      <selection activeCell="F8" sqref="F8"/>
      <pageMargins left="0.70866141732283472" right="0.70866141732283472" top="0.74803149606299213" bottom="0.74803149606299213" header="0.31496062992125984" footer="0.31496062992125984"/>
      <pageSetup paperSize="9" scale="95" orientation="portrait" r:id="rId1"/>
      <headerFooter>
        <oddFooter>&amp;CDRAFT - FOR DISCUSSION PURPOSES ONLY</oddFooter>
      </headerFooter>
    </customSheetView>
  </customSheetViews>
  <mergeCells count="12">
    <mergeCell ref="B31:E31"/>
    <mergeCell ref="B32:E32"/>
    <mergeCell ref="B33:E33"/>
    <mergeCell ref="B9:E9"/>
    <mergeCell ref="B10:C10"/>
    <mergeCell ref="B14:E14"/>
    <mergeCell ref="B22:E22"/>
    <mergeCell ref="B23:E23"/>
    <mergeCell ref="B25:E25"/>
    <mergeCell ref="B27:E27"/>
    <mergeCell ref="B28:E28"/>
    <mergeCell ref="B26:E26"/>
  </mergeCells>
  <conditionalFormatting sqref="G9">
    <cfRule type="cellIs" dxfId="76" priority="3" operator="equal">
      <formula>"Complete"</formula>
    </cfRule>
    <cfRule type="cellIs" dxfId="75" priority="4" operator="equal">
      <formula>"Incomplete"</formula>
    </cfRule>
  </conditionalFormatting>
  <conditionalFormatting sqref="G11:G12 G17:G20 G25:G31">
    <cfRule type="cellIs" dxfId="74" priority="1" operator="equal">
      <formula>"Complete"</formula>
    </cfRule>
    <cfRule type="cellIs" dxfId="73" priority="2" operator="equal">
      <formula>"Incomplete"</formula>
    </cfRule>
  </conditionalFormatting>
  <conditionalFormatting sqref="J1:J1048576">
    <cfRule type="cellIs" dxfId="72" priority="7" operator="equal">
      <formula>"OK"</formula>
    </cfRule>
    <cfRule type="cellIs" dxfId="71" priority="8" operator="equal">
      <formula>"ERROR"</formula>
    </cfRule>
  </conditionalFormatting>
  <dataValidations count="5">
    <dataValidation operator="greaterThan" allowBlank="1" showErrorMessage="1" errorTitle="Date Error!" error="Please enter a valid date between 01/04/2017 to 30/06/2018." promptTitle="Financial year end used" prompt="Enter the financial year end to which the QIS results relate, adjust if not 31/12/2017." sqref="E12" xr:uid="{00000000-0002-0000-0200-000000000000}"/>
    <dataValidation allowBlank="1" showErrorMessage="1" errorTitle="Date Error!" error="Please enter a valid date between 01/07/18 to 31/10/18. " promptTitle="Date of submission" prompt="Enter the date on which the reporting template will be submitted to the FSA." sqref="C12" xr:uid="{00000000-0002-0000-0200-000001000000}"/>
    <dataValidation allowBlank="1" showInputMessage="1" showErrorMessage="1" prompt="This should be the previous annual return date." sqref="B12" xr:uid="{00000000-0002-0000-0200-000002000000}"/>
    <dataValidation allowBlank="1" showInputMessage="1" showErrorMessage="1" prompt="This is the current, quarterly, biannual or annual return date." sqref="D12" xr:uid="{00000000-0002-0000-0200-000003000000}"/>
    <dataValidation type="list" allowBlank="1" showInputMessage="1" showErrorMessage="1" sqref="E11" xr:uid="{00000000-0002-0000-0200-000004000000}">
      <formula1>#REF!</formula1>
    </dataValidation>
  </dataValidations>
  <pageMargins left="0.70866141732283472" right="0.70866141732283472" top="0.74803149606299213" bottom="0.74803149606299213" header="0.31496062992125984" footer="0.31496062992125984"/>
  <pageSetup paperSize="9" scale="95" orientation="portrait" r:id="rId2"/>
  <headerFooter>
    <oddFooter>&amp;CDRAFT - FOR DISCUSSION PURPOSES ONLY</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R52"/>
  <sheetViews>
    <sheetView topLeftCell="A4" workbookViewId="0">
      <selection activeCell="C16" sqref="C16"/>
    </sheetView>
  </sheetViews>
  <sheetFormatPr defaultColWidth="0" defaultRowHeight="15.75" x14ac:dyDescent="0.25"/>
  <cols>
    <col min="1" max="2" width="1.625" style="59" customWidth="1"/>
    <col min="3" max="3" width="46.5" style="59" customWidth="1"/>
    <col min="4" max="4" width="3.125" style="59" customWidth="1"/>
    <col min="5" max="5" width="46.5" style="59" customWidth="1"/>
    <col min="6" max="12" width="9" style="59" customWidth="1"/>
    <col min="13" max="18" width="0" style="59" hidden="1" customWidth="1"/>
    <col min="19" max="16384" width="9" style="59" hidden="1"/>
  </cols>
  <sheetData>
    <row r="1" spans="1:18" s="29" customFormat="1" x14ac:dyDescent="0.25">
      <c r="A1" s="37">
        <v>1</v>
      </c>
      <c r="B1" s="37"/>
    </row>
    <row r="2" spans="1:18" s="29" customFormat="1" x14ac:dyDescent="0.25">
      <c r="H2" s="103"/>
    </row>
    <row r="3" spans="1:18" x14ac:dyDescent="0.25">
      <c r="A3" s="14"/>
      <c r="B3" s="14"/>
      <c r="C3" s="14"/>
      <c r="D3" s="14"/>
      <c r="E3" s="14"/>
      <c r="F3" s="14"/>
      <c r="G3" s="112" t="str">
        <f>IF(COUNTIF(G10:G13,"Incomplete")&gt;0,"Incomplete","Complete")</f>
        <v>Incomplete</v>
      </c>
      <c r="H3" s="14"/>
      <c r="I3" s="14"/>
      <c r="J3" s="14"/>
      <c r="K3" s="14"/>
      <c r="L3" s="14"/>
      <c r="M3" s="14"/>
      <c r="N3" s="14"/>
      <c r="O3" s="14"/>
      <c r="P3" s="14"/>
      <c r="Q3" s="14"/>
      <c r="R3" s="14"/>
    </row>
    <row r="4" spans="1:18" x14ac:dyDescent="0.25">
      <c r="A4" s="14"/>
      <c r="B4" s="14"/>
      <c r="C4" s="14"/>
      <c r="D4" s="14"/>
      <c r="E4" s="14"/>
      <c r="F4" s="14"/>
      <c r="G4" s="14"/>
      <c r="H4" s="14"/>
      <c r="I4" s="14"/>
      <c r="J4" s="14"/>
      <c r="K4" s="14"/>
      <c r="L4" s="14"/>
      <c r="M4" s="14"/>
      <c r="N4" s="14"/>
      <c r="O4" s="14"/>
      <c r="P4" s="14"/>
      <c r="Q4" s="14"/>
      <c r="R4" s="14"/>
    </row>
    <row r="5" spans="1:18" ht="16.5" thickBot="1" x14ac:dyDescent="0.3">
      <c r="A5" s="14"/>
      <c r="B5" s="14"/>
      <c r="C5" s="14"/>
      <c r="D5" s="14"/>
      <c r="E5" s="14"/>
      <c r="F5" s="14"/>
      <c r="G5" s="14"/>
      <c r="H5" s="112"/>
      <c r="I5" s="14"/>
      <c r="J5" s="14"/>
      <c r="K5" s="14"/>
      <c r="L5" s="14"/>
      <c r="M5" s="14"/>
      <c r="N5" s="14"/>
      <c r="O5" s="14"/>
      <c r="P5" s="14"/>
      <c r="Q5" s="14"/>
      <c r="R5" s="14"/>
    </row>
    <row r="6" spans="1:18" ht="16.5" thickBot="1" x14ac:dyDescent="0.3">
      <c r="A6" s="14"/>
      <c r="C6" s="145" t="s">
        <v>76</v>
      </c>
      <c r="D6" s="146"/>
      <c r="E6" s="114" t="s">
        <v>101</v>
      </c>
      <c r="F6" s="14"/>
      <c r="G6" s="14"/>
      <c r="H6" s="113"/>
      <c r="I6" s="14"/>
      <c r="J6" s="14"/>
      <c r="K6" s="14"/>
      <c r="L6" s="14"/>
      <c r="M6" s="14"/>
      <c r="N6" s="14"/>
      <c r="O6" s="14"/>
      <c r="P6" s="14"/>
      <c r="Q6" s="14"/>
      <c r="R6" s="14"/>
    </row>
    <row r="7" spans="1:18" x14ac:dyDescent="0.25">
      <c r="A7" s="14"/>
      <c r="B7" s="4"/>
      <c r="C7" s="4"/>
      <c r="D7" s="14"/>
      <c r="E7" s="14"/>
      <c r="F7" s="14"/>
      <c r="G7" s="14"/>
      <c r="H7" s="14"/>
      <c r="I7" s="14"/>
      <c r="J7" s="14"/>
      <c r="K7" s="14"/>
      <c r="L7" s="14"/>
      <c r="M7" s="14"/>
      <c r="N7" s="14"/>
      <c r="O7" s="14"/>
      <c r="P7" s="14"/>
      <c r="Q7" s="14"/>
      <c r="R7" s="14"/>
    </row>
    <row r="8" spans="1:18" x14ac:dyDescent="0.25">
      <c r="A8" s="14"/>
      <c r="B8" s="14"/>
      <c r="C8" s="14"/>
      <c r="D8" s="14"/>
      <c r="E8" s="14"/>
      <c r="F8" s="14"/>
      <c r="G8" s="14"/>
      <c r="H8" s="14"/>
      <c r="I8" s="14"/>
      <c r="J8" s="14"/>
      <c r="K8" s="14"/>
      <c r="L8" s="14"/>
      <c r="M8" s="14"/>
      <c r="N8" s="14"/>
      <c r="O8" s="14"/>
      <c r="P8" s="14"/>
      <c r="Q8" s="14"/>
      <c r="R8" s="14"/>
    </row>
    <row r="9" spans="1:18" ht="16.5" thickBot="1" x14ac:dyDescent="0.3">
      <c r="A9" s="14"/>
      <c r="B9" s="14"/>
      <c r="C9" s="14"/>
      <c r="D9" s="14"/>
      <c r="E9" s="14"/>
      <c r="F9" s="14"/>
      <c r="G9" s="14"/>
      <c r="H9" s="14"/>
      <c r="I9" s="14"/>
      <c r="J9" s="14"/>
      <c r="K9" s="14"/>
      <c r="L9" s="14"/>
      <c r="M9" s="14"/>
      <c r="N9" s="14"/>
      <c r="O9" s="14"/>
      <c r="P9" s="14"/>
      <c r="Q9" s="14"/>
      <c r="R9" s="14"/>
    </row>
    <row r="10" spans="1:18" ht="16.5" thickBot="1" x14ac:dyDescent="0.3">
      <c r="A10" s="14"/>
      <c r="B10" s="14"/>
      <c r="C10" s="145" t="s">
        <v>132</v>
      </c>
      <c r="D10" s="146"/>
      <c r="E10" s="114"/>
      <c r="F10" s="14"/>
      <c r="G10" s="112" t="str">
        <f>IF(E10="","Incomplete","Complete")</f>
        <v>Incomplete</v>
      </c>
      <c r="H10" s="14"/>
      <c r="I10" s="14"/>
      <c r="J10" s="14"/>
      <c r="K10" s="14"/>
      <c r="L10" s="14"/>
      <c r="M10" s="14"/>
      <c r="N10" s="14"/>
      <c r="O10" s="14"/>
      <c r="P10" s="14"/>
      <c r="Q10" s="14"/>
      <c r="R10" s="14"/>
    </row>
    <row r="11" spans="1:18" ht="16.5" thickBot="1" x14ac:dyDescent="0.3">
      <c r="A11" s="14"/>
      <c r="B11" s="14"/>
      <c r="C11" s="145" t="s">
        <v>133</v>
      </c>
      <c r="D11" s="146"/>
      <c r="E11" s="118" t="str">
        <f>IF(OR(E10="",'Participant Information'!E12=""),"",E10&amp;"_"&amp;"NLT12"&amp;"_"&amp;"V"&amp;RIGHT('Participant Information'!E10,2)&amp;"_"&amp;LEFT(E6,1)&amp;TEXT('Participant Information'!$E$12,"yyyymmdd")&amp;".xlsx")</f>
        <v/>
      </c>
      <c r="F11" s="14"/>
      <c r="G11" s="14"/>
      <c r="H11" s="14"/>
      <c r="I11" s="14"/>
      <c r="J11" s="14"/>
      <c r="K11" s="14"/>
      <c r="L11" s="14"/>
      <c r="M11" s="14"/>
      <c r="N11" s="14"/>
      <c r="O11" s="14"/>
      <c r="P11" s="14"/>
      <c r="Q11" s="14"/>
      <c r="R11" s="14"/>
    </row>
    <row r="12" spans="1:18" ht="16.5" thickBot="1" x14ac:dyDescent="0.3">
      <c r="A12" s="14"/>
      <c r="B12" s="14"/>
      <c r="C12" s="145" t="s">
        <v>134</v>
      </c>
      <c r="D12" s="146"/>
      <c r="E12" s="114"/>
      <c r="F12" s="14"/>
      <c r="G12" s="112" t="str">
        <f>IF(OR(E12="No",E12=""),"Incomplete","Complete")</f>
        <v>Incomplete</v>
      </c>
      <c r="H12" s="14"/>
      <c r="I12" s="14"/>
      <c r="J12" s="14"/>
      <c r="K12" s="14"/>
      <c r="L12" s="14"/>
      <c r="M12" s="14"/>
      <c r="N12" s="14"/>
      <c r="O12" s="14"/>
      <c r="P12" s="14"/>
      <c r="Q12" s="14"/>
      <c r="R12" s="14"/>
    </row>
    <row r="13" spans="1:18" ht="16.5" thickBot="1" x14ac:dyDescent="0.3">
      <c r="A13" s="14"/>
      <c r="B13" s="14"/>
      <c r="C13" s="145" t="s">
        <v>135</v>
      </c>
      <c r="D13" s="146"/>
      <c r="E13" s="114" t="s">
        <v>136</v>
      </c>
      <c r="F13" s="14"/>
      <c r="G13" s="112" t="str">
        <f>IF(OR(E13="No",E13=""),"Incomplete","Complete")</f>
        <v>Incomplete</v>
      </c>
      <c r="H13" s="14"/>
      <c r="I13" s="14"/>
      <c r="J13" s="14"/>
      <c r="K13" s="14"/>
      <c r="L13" s="14"/>
      <c r="M13" s="14"/>
      <c r="N13" s="14"/>
      <c r="O13" s="14"/>
      <c r="P13" s="14"/>
      <c r="Q13" s="14"/>
      <c r="R13" s="14"/>
    </row>
    <row r="14" spans="1:18" x14ac:dyDescent="0.25">
      <c r="A14" s="14"/>
      <c r="B14" s="14"/>
      <c r="C14" s="14"/>
      <c r="D14" s="14"/>
      <c r="E14" s="14"/>
      <c r="F14" s="14"/>
      <c r="G14" s="14"/>
      <c r="H14" s="14"/>
      <c r="I14" s="14"/>
      <c r="J14" s="14"/>
      <c r="K14" s="14"/>
      <c r="L14" s="14"/>
      <c r="M14" s="14"/>
      <c r="N14" s="14"/>
      <c r="O14" s="14"/>
      <c r="P14" s="14"/>
      <c r="Q14" s="14"/>
      <c r="R14" s="14"/>
    </row>
    <row r="15" spans="1:18" x14ac:dyDescent="0.25">
      <c r="A15" s="14"/>
      <c r="B15" s="14"/>
      <c r="C15" s="14"/>
      <c r="D15" s="14"/>
      <c r="E15" s="14"/>
      <c r="F15" s="14"/>
      <c r="G15" s="14"/>
      <c r="H15" s="14"/>
      <c r="I15" s="14"/>
      <c r="J15" s="14"/>
      <c r="K15" s="14"/>
      <c r="L15" s="14"/>
      <c r="M15" s="14"/>
      <c r="N15" s="14"/>
      <c r="O15" s="14"/>
      <c r="P15" s="14"/>
      <c r="Q15" s="14"/>
      <c r="R15" s="14"/>
    </row>
    <row r="16" spans="1:18" x14ac:dyDescent="0.25">
      <c r="A16" s="14"/>
      <c r="B16" s="14"/>
      <c r="C16" s="14"/>
      <c r="D16" s="14"/>
      <c r="E16" s="14"/>
      <c r="F16" s="14"/>
      <c r="G16" s="14"/>
      <c r="H16" s="14"/>
      <c r="I16" s="14"/>
      <c r="J16" s="14"/>
      <c r="K16" s="14"/>
      <c r="L16" s="14"/>
      <c r="M16" s="14"/>
      <c r="N16" s="14"/>
      <c r="O16" s="14"/>
      <c r="P16" s="14"/>
      <c r="Q16" s="14"/>
      <c r="R16" s="14"/>
    </row>
    <row r="17" spans="1:18" x14ac:dyDescent="0.25">
      <c r="A17" s="14"/>
      <c r="B17" s="14"/>
      <c r="C17" s="14"/>
      <c r="D17" s="14"/>
      <c r="E17" s="14"/>
      <c r="F17" s="14"/>
      <c r="G17" s="14"/>
      <c r="H17" s="14"/>
      <c r="I17" s="14"/>
      <c r="J17" s="14"/>
      <c r="K17" s="14"/>
      <c r="L17" s="14"/>
      <c r="M17" s="14"/>
      <c r="N17" s="14"/>
      <c r="O17" s="14"/>
      <c r="P17" s="14"/>
      <c r="Q17" s="14"/>
      <c r="R17" s="14"/>
    </row>
    <row r="18" spans="1:18" x14ac:dyDescent="0.25">
      <c r="A18" s="14"/>
      <c r="B18" s="14"/>
      <c r="C18" s="14"/>
      <c r="D18" s="14"/>
      <c r="E18" s="14"/>
      <c r="F18" s="14"/>
      <c r="G18" s="14"/>
      <c r="H18" s="14"/>
      <c r="I18" s="14"/>
      <c r="J18" s="14"/>
      <c r="K18" s="14"/>
      <c r="L18" s="14"/>
      <c r="M18" s="14"/>
      <c r="N18" s="14"/>
      <c r="O18" s="14"/>
      <c r="P18" s="14"/>
      <c r="Q18" s="14"/>
      <c r="R18" s="14"/>
    </row>
    <row r="19" spans="1:18" x14ac:dyDescent="0.25">
      <c r="A19" s="14"/>
      <c r="B19" s="14"/>
      <c r="C19" s="14"/>
      <c r="D19" s="14"/>
      <c r="E19" s="14"/>
      <c r="F19" s="14"/>
      <c r="G19" s="14"/>
      <c r="H19" s="14"/>
      <c r="I19" s="14"/>
      <c r="J19" s="14"/>
      <c r="K19" s="14"/>
      <c r="L19" s="14"/>
      <c r="M19" s="14"/>
      <c r="N19" s="14"/>
      <c r="O19" s="14"/>
      <c r="P19" s="14"/>
      <c r="Q19" s="14"/>
      <c r="R19" s="14"/>
    </row>
    <row r="20" spans="1:18" x14ac:dyDescent="0.25">
      <c r="A20" s="14"/>
      <c r="B20" s="14"/>
      <c r="C20" s="14"/>
      <c r="D20" s="14"/>
      <c r="E20" s="14"/>
      <c r="F20" s="14"/>
      <c r="G20" s="14"/>
      <c r="H20" s="14"/>
      <c r="I20" s="14"/>
      <c r="J20" s="14"/>
      <c r="K20" s="14"/>
      <c r="L20" s="14"/>
      <c r="M20" s="14"/>
      <c r="N20" s="14"/>
      <c r="O20" s="14"/>
      <c r="P20" s="14"/>
      <c r="Q20" s="14"/>
      <c r="R20" s="14"/>
    </row>
    <row r="21" spans="1:18" x14ac:dyDescent="0.25">
      <c r="A21" s="14"/>
      <c r="B21" s="14"/>
      <c r="C21" s="14"/>
      <c r="D21" s="14"/>
      <c r="E21" s="14"/>
      <c r="F21" s="14"/>
      <c r="G21" s="14"/>
      <c r="H21" s="14"/>
      <c r="I21" s="14"/>
      <c r="J21" s="14"/>
      <c r="K21" s="14"/>
      <c r="L21" s="14"/>
      <c r="M21" s="14"/>
      <c r="N21" s="14"/>
      <c r="O21" s="14"/>
      <c r="P21" s="14"/>
      <c r="Q21" s="14"/>
      <c r="R21" s="14"/>
    </row>
    <row r="22" spans="1:18" x14ac:dyDescent="0.25">
      <c r="A22" s="14"/>
      <c r="B22" s="14"/>
      <c r="C22" s="14"/>
      <c r="D22" s="14"/>
      <c r="E22" s="14"/>
      <c r="F22" s="14"/>
      <c r="G22" s="14"/>
      <c r="H22" s="14"/>
      <c r="I22" s="14"/>
      <c r="J22" s="14"/>
      <c r="K22" s="14"/>
      <c r="L22" s="14"/>
      <c r="M22" s="14"/>
      <c r="N22" s="14"/>
      <c r="O22" s="14"/>
      <c r="P22" s="14"/>
      <c r="Q22" s="14"/>
      <c r="R22" s="14"/>
    </row>
    <row r="23" spans="1:18" x14ac:dyDescent="0.25">
      <c r="A23" s="14"/>
      <c r="B23" s="14"/>
      <c r="C23" s="14"/>
      <c r="D23" s="14"/>
      <c r="E23" s="14"/>
      <c r="F23" s="14"/>
      <c r="G23" s="14"/>
      <c r="H23" s="14"/>
      <c r="I23" s="14"/>
      <c r="J23" s="14"/>
      <c r="K23" s="14"/>
      <c r="L23" s="14"/>
      <c r="M23" s="14"/>
      <c r="N23" s="14"/>
      <c r="O23" s="14"/>
      <c r="P23" s="14"/>
      <c r="Q23" s="14"/>
      <c r="R23" s="14"/>
    </row>
    <row r="24" spans="1:18" x14ac:dyDescent="0.25">
      <c r="A24" s="14"/>
      <c r="B24" s="14"/>
      <c r="C24" s="14"/>
      <c r="D24" s="14"/>
      <c r="E24" s="14"/>
      <c r="F24" s="14"/>
      <c r="G24" s="14"/>
      <c r="H24" s="14"/>
      <c r="I24" s="14"/>
      <c r="J24" s="14"/>
      <c r="K24" s="14"/>
      <c r="L24" s="14"/>
      <c r="M24" s="14"/>
      <c r="N24" s="14"/>
      <c r="O24" s="14"/>
      <c r="P24" s="14"/>
      <c r="Q24" s="14"/>
      <c r="R24" s="14"/>
    </row>
    <row r="25" spans="1:18" x14ac:dyDescent="0.25">
      <c r="A25" s="14"/>
      <c r="B25" s="14"/>
      <c r="C25" s="14"/>
      <c r="D25" s="14"/>
      <c r="E25" s="14"/>
      <c r="F25" s="14"/>
      <c r="G25" s="14"/>
      <c r="H25" s="14"/>
      <c r="I25" s="14"/>
      <c r="J25" s="14"/>
      <c r="K25" s="14"/>
      <c r="L25" s="14"/>
      <c r="M25" s="14"/>
      <c r="N25" s="14"/>
      <c r="O25" s="14"/>
      <c r="P25" s="14"/>
      <c r="Q25" s="14"/>
      <c r="R25" s="14"/>
    </row>
    <row r="26" spans="1:18" x14ac:dyDescent="0.25">
      <c r="A26" s="14"/>
      <c r="B26" s="14"/>
      <c r="C26" s="14"/>
      <c r="D26" s="14"/>
      <c r="E26" s="14"/>
      <c r="F26" s="14"/>
      <c r="G26" s="14"/>
      <c r="H26" s="14"/>
      <c r="I26" s="14"/>
      <c r="J26" s="14"/>
      <c r="K26" s="14"/>
      <c r="L26" s="14"/>
    </row>
    <row r="27" spans="1:18" x14ac:dyDescent="0.25">
      <c r="A27" s="14"/>
      <c r="B27" s="14"/>
      <c r="C27" s="14"/>
      <c r="D27" s="14"/>
      <c r="E27" s="14"/>
      <c r="F27" s="14"/>
      <c r="G27" s="14"/>
      <c r="H27" s="14"/>
      <c r="I27" s="14"/>
      <c r="J27" s="14"/>
      <c r="K27" s="14"/>
      <c r="L27" s="14"/>
    </row>
    <row r="28" spans="1:18" x14ac:dyDescent="0.25">
      <c r="A28" s="14"/>
      <c r="B28" s="14"/>
      <c r="C28" s="14"/>
      <c r="D28" s="14"/>
      <c r="E28" s="14"/>
      <c r="F28" s="14"/>
      <c r="G28" s="14"/>
      <c r="H28" s="14"/>
      <c r="I28" s="14"/>
      <c r="J28" s="14"/>
      <c r="K28" s="14"/>
      <c r="L28" s="14"/>
    </row>
    <row r="29" spans="1:18" x14ac:dyDescent="0.25">
      <c r="A29" s="14"/>
      <c r="B29" s="14"/>
      <c r="C29" s="14"/>
      <c r="D29" s="14"/>
      <c r="E29" s="14"/>
      <c r="F29" s="14"/>
      <c r="G29" s="14"/>
      <c r="H29" s="14"/>
      <c r="I29" s="14"/>
      <c r="J29" s="14"/>
      <c r="K29" s="14"/>
      <c r="L29" s="14"/>
    </row>
    <row r="30" spans="1:18" x14ac:dyDescent="0.25">
      <c r="A30" s="14"/>
      <c r="B30" s="14"/>
      <c r="C30" s="14"/>
      <c r="D30" s="14"/>
      <c r="E30" s="14"/>
      <c r="F30" s="14"/>
      <c r="G30" s="14"/>
      <c r="H30" s="14"/>
      <c r="I30" s="14"/>
      <c r="J30" s="14"/>
      <c r="K30" s="14"/>
      <c r="L30" s="14"/>
    </row>
    <row r="31" spans="1:18" x14ac:dyDescent="0.25">
      <c r="A31" s="14"/>
      <c r="B31" s="14"/>
      <c r="C31" s="14"/>
      <c r="D31" s="14"/>
      <c r="E31" s="14"/>
      <c r="F31" s="14"/>
      <c r="G31" s="14"/>
      <c r="H31" s="14"/>
      <c r="I31" s="14"/>
      <c r="J31" s="14"/>
      <c r="K31" s="14"/>
      <c r="L31" s="14"/>
    </row>
    <row r="32" spans="1:18" x14ac:dyDescent="0.25">
      <c r="A32" s="14"/>
      <c r="B32" s="14"/>
      <c r="C32" s="14"/>
      <c r="D32" s="14"/>
      <c r="E32" s="14"/>
      <c r="F32" s="14"/>
      <c r="G32" s="14"/>
      <c r="H32" s="14"/>
      <c r="I32" s="14"/>
      <c r="J32" s="14"/>
      <c r="K32" s="14"/>
      <c r="L32" s="14"/>
    </row>
    <row r="33" spans="1:12" x14ac:dyDescent="0.25">
      <c r="A33" s="14"/>
      <c r="B33" s="14"/>
      <c r="C33" s="14"/>
      <c r="D33" s="14"/>
      <c r="E33" s="14"/>
      <c r="F33" s="14"/>
      <c r="G33" s="14"/>
      <c r="H33" s="14"/>
      <c r="I33" s="14"/>
      <c r="J33" s="14"/>
      <c r="K33" s="14"/>
      <c r="L33" s="14"/>
    </row>
    <row r="34" spans="1:12" x14ac:dyDescent="0.25">
      <c r="A34" s="14"/>
      <c r="B34" s="14"/>
      <c r="C34" s="14"/>
      <c r="D34" s="14"/>
      <c r="E34" s="14"/>
      <c r="F34" s="14"/>
      <c r="G34" s="14"/>
      <c r="H34" s="14"/>
      <c r="I34" s="14"/>
      <c r="J34" s="14"/>
      <c r="K34" s="14"/>
      <c r="L34" s="14"/>
    </row>
    <row r="35" spans="1:12" x14ac:dyDescent="0.25">
      <c r="A35" s="14"/>
      <c r="B35" s="14"/>
      <c r="C35" s="14"/>
      <c r="D35" s="14"/>
      <c r="E35" s="14"/>
      <c r="F35" s="14"/>
      <c r="G35" s="14"/>
      <c r="H35" s="14"/>
      <c r="I35" s="14"/>
      <c r="J35" s="14"/>
      <c r="K35" s="14"/>
      <c r="L35" s="14"/>
    </row>
    <row r="36" spans="1:12" x14ac:dyDescent="0.25">
      <c r="A36" s="14"/>
      <c r="B36" s="14"/>
      <c r="C36" s="14"/>
      <c r="D36" s="14"/>
      <c r="E36" s="14"/>
      <c r="F36" s="14"/>
      <c r="G36" s="14"/>
      <c r="H36" s="14"/>
      <c r="I36" s="14"/>
      <c r="J36" s="14"/>
      <c r="K36" s="14"/>
      <c r="L36" s="14"/>
    </row>
    <row r="37" spans="1:12" x14ac:dyDescent="0.25">
      <c r="A37" s="14"/>
      <c r="B37" s="14"/>
      <c r="C37" s="14"/>
      <c r="D37" s="14"/>
      <c r="E37" s="14"/>
      <c r="F37" s="14"/>
      <c r="G37" s="14"/>
      <c r="H37" s="14"/>
      <c r="I37" s="14"/>
      <c r="J37" s="14"/>
      <c r="K37" s="14"/>
      <c r="L37" s="14"/>
    </row>
    <row r="38" spans="1:12" x14ac:dyDescent="0.25">
      <c r="A38" s="14"/>
      <c r="B38" s="14"/>
      <c r="C38" s="14"/>
      <c r="D38" s="14"/>
      <c r="E38" s="14"/>
      <c r="F38" s="14"/>
      <c r="G38" s="14"/>
      <c r="H38" s="14"/>
      <c r="I38" s="14"/>
      <c r="J38" s="14"/>
      <c r="K38" s="14"/>
      <c r="L38" s="14"/>
    </row>
    <row r="39" spans="1:12" x14ac:dyDescent="0.25">
      <c r="A39" s="14"/>
      <c r="B39" s="14"/>
      <c r="C39" s="14"/>
      <c r="D39" s="14"/>
      <c r="E39" s="14"/>
      <c r="F39" s="14"/>
      <c r="G39" s="14"/>
      <c r="H39" s="14"/>
      <c r="I39" s="14"/>
      <c r="J39" s="14"/>
      <c r="K39" s="14"/>
      <c r="L39" s="14"/>
    </row>
    <row r="40" spans="1:12" x14ac:dyDescent="0.25">
      <c r="A40" s="14"/>
      <c r="B40" s="14"/>
      <c r="C40" s="14"/>
      <c r="D40" s="14"/>
      <c r="E40" s="14"/>
      <c r="F40" s="14"/>
      <c r="G40" s="14"/>
      <c r="H40" s="14"/>
      <c r="I40" s="14"/>
      <c r="J40" s="14"/>
      <c r="K40" s="14"/>
      <c r="L40" s="14"/>
    </row>
    <row r="41" spans="1:12" x14ac:dyDescent="0.25">
      <c r="A41" s="14"/>
      <c r="B41" s="14"/>
      <c r="C41" s="14"/>
      <c r="D41" s="14"/>
      <c r="E41" s="14"/>
      <c r="F41" s="14"/>
      <c r="G41" s="14"/>
      <c r="H41" s="14"/>
      <c r="I41" s="14"/>
      <c r="J41" s="14"/>
      <c r="K41" s="14"/>
      <c r="L41" s="14"/>
    </row>
    <row r="42" spans="1:12" x14ac:dyDescent="0.25">
      <c r="A42" s="14"/>
      <c r="B42" s="14"/>
      <c r="C42" s="14"/>
      <c r="D42" s="14"/>
      <c r="E42" s="14"/>
      <c r="F42" s="14"/>
      <c r="G42" s="14"/>
      <c r="H42" s="14"/>
      <c r="I42" s="14"/>
      <c r="J42" s="14"/>
      <c r="K42" s="14"/>
      <c r="L42" s="14"/>
    </row>
    <row r="43" spans="1:12" x14ac:dyDescent="0.25">
      <c r="A43" s="14"/>
      <c r="B43" s="14"/>
      <c r="C43" s="14"/>
      <c r="D43" s="14"/>
      <c r="E43" s="14"/>
      <c r="F43" s="14"/>
      <c r="G43" s="14"/>
      <c r="H43" s="14"/>
      <c r="I43" s="14"/>
      <c r="J43" s="14"/>
      <c r="K43" s="14"/>
      <c r="L43" s="14"/>
    </row>
    <row r="44" spans="1:12" x14ac:dyDescent="0.25">
      <c r="A44" s="14"/>
      <c r="B44" s="14"/>
      <c r="C44" s="14"/>
      <c r="D44" s="14"/>
      <c r="E44" s="14"/>
      <c r="F44" s="14"/>
      <c r="G44" s="14"/>
      <c r="H44" s="14"/>
      <c r="I44" s="14"/>
      <c r="J44" s="14"/>
      <c r="K44" s="14"/>
      <c r="L44" s="14"/>
    </row>
    <row r="45" spans="1:12" x14ac:dyDescent="0.25">
      <c r="A45" s="14"/>
      <c r="B45" s="14"/>
      <c r="C45" s="14"/>
      <c r="D45" s="14"/>
      <c r="E45" s="14"/>
      <c r="F45" s="14"/>
      <c r="G45" s="14"/>
      <c r="H45" s="14"/>
      <c r="I45" s="14"/>
      <c r="J45" s="14"/>
      <c r="K45" s="14"/>
      <c r="L45" s="14"/>
    </row>
    <row r="46" spans="1:12" x14ac:dyDescent="0.25">
      <c r="A46" s="14"/>
      <c r="B46" s="14"/>
      <c r="C46" s="14"/>
      <c r="D46" s="14"/>
      <c r="E46" s="14"/>
      <c r="F46" s="14"/>
      <c r="G46" s="14"/>
      <c r="H46" s="14"/>
      <c r="I46" s="14"/>
      <c r="J46" s="14"/>
      <c r="K46" s="14"/>
      <c r="L46" s="14"/>
    </row>
    <row r="47" spans="1:12" x14ac:dyDescent="0.25">
      <c r="A47" s="14"/>
      <c r="B47" s="14"/>
      <c r="C47" s="14"/>
      <c r="D47" s="14"/>
      <c r="E47" s="14"/>
      <c r="F47" s="14"/>
      <c r="G47" s="14"/>
      <c r="H47" s="14"/>
      <c r="I47" s="14"/>
      <c r="J47" s="14"/>
      <c r="K47" s="14"/>
      <c r="L47" s="14"/>
    </row>
    <row r="48" spans="1:12" x14ac:dyDescent="0.25">
      <c r="A48" s="14"/>
      <c r="B48" s="14"/>
      <c r="C48" s="14"/>
      <c r="D48" s="14"/>
      <c r="E48" s="14"/>
      <c r="F48" s="14"/>
      <c r="G48" s="14"/>
      <c r="H48" s="14"/>
      <c r="I48" s="14"/>
      <c r="J48" s="14"/>
      <c r="K48" s="14"/>
      <c r="L48" s="14"/>
    </row>
    <row r="49" spans="1:12" x14ac:dyDescent="0.25">
      <c r="A49" s="14"/>
      <c r="B49" s="14"/>
      <c r="C49" s="14"/>
      <c r="D49" s="14"/>
      <c r="E49" s="14"/>
      <c r="F49" s="14"/>
      <c r="G49" s="14"/>
      <c r="H49" s="14"/>
      <c r="I49" s="14"/>
      <c r="J49" s="14"/>
      <c r="K49" s="14"/>
      <c r="L49" s="14"/>
    </row>
    <row r="50" spans="1:12" x14ac:dyDescent="0.25">
      <c r="A50" s="14"/>
      <c r="B50" s="14"/>
      <c r="C50" s="14"/>
      <c r="D50" s="14"/>
      <c r="E50" s="14"/>
      <c r="F50" s="14"/>
      <c r="G50" s="14"/>
      <c r="H50" s="14"/>
      <c r="I50" s="14"/>
      <c r="J50" s="14"/>
      <c r="K50" s="14"/>
      <c r="L50" s="14"/>
    </row>
    <row r="51" spans="1:12" x14ac:dyDescent="0.25">
      <c r="A51" s="14"/>
      <c r="B51" s="14"/>
      <c r="C51" s="14"/>
      <c r="D51" s="14"/>
      <c r="E51" s="14"/>
      <c r="F51" s="14"/>
      <c r="G51" s="14"/>
      <c r="H51" s="14"/>
      <c r="I51" s="14"/>
      <c r="J51" s="14"/>
      <c r="K51" s="14"/>
      <c r="L51" s="14"/>
    </row>
    <row r="52" spans="1:12" x14ac:dyDescent="0.25">
      <c r="A52" s="14"/>
      <c r="B52" s="14"/>
      <c r="C52" s="14"/>
      <c r="D52" s="14"/>
      <c r="E52" s="14"/>
      <c r="F52" s="14"/>
      <c r="G52" s="14"/>
      <c r="H52" s="14"/>
      <c r="I52" s="14"/>
      <c r="J52" s="14"/>
      <c r="K52" s="14"/>
      <c r="L52" s="14"/>
    </row>
  </sheetData>
  <sheetProtection algorithmName="SHA-512" hashValue="TWJmkj+kPEcpGqxbPaV+xUDRK6Sk4qBzF6v/OeORaNzB6yvSHlcGbjXyj9sWQ0phAlxC2xRFBxvWGewV3NvH4Q==" saltValue="N2fXzjGzKvC9VGnfJAb57A==" spinCount="100000" sheet="1" objects="1" scenarios="1"/>
  <mergeCells count="5">
    <mergeCell ref="C6:D6"/>
    <mergeCell ref="C10:D10"/>
    <mergeCell ref="C11:D11"/>
    <mergeCell ref="C12:D12"/>
    <mergeCell ref="C13:D13"/>
  </mergeCells>
  <conditionalFormatting sqref="G3">
    <cfRule type="cellIs" dxfId="70" priority="5" operator="equal">
      <formula>"Complete"</formula>
    </cfRule>
    <cfRule type="cellIs" dxfId="69" priority="6" operator="equal">
      <formula>"Incomplete"</formula>
    </cfRule>
  </conditionalFormatting>
  <conditionalFormatting sqref="G10">
    <cfRule type="cellIs" dxfId="68" priority="1" operator="equal">
      <formula>"Complete"</formula>
    </cfRule>
    <cfRule type="cellIs" dxfId="67" priority="2" operator="equal">
      <formula>"Incomplete"</formula>
    </cfRule>
  </conditionalFormatting>
  <conditionalFormatting sqref="G12:G13">
    <cfRule type="cellIs" dxfId="66" priority="3" operator="equal">
      <formula>"Complete"</formula>
    </cfRule>
    <cfRule type="cellIs" dxfId="65" priority="4" operator="equal">
      <formula>"Incomplete"</formula>
    </cfRule>
  </conditionalFormatting>
  <conditionalFormatting sqref="H1:H4">
    <cfRule type="cellIs" dxfId="64" priority="19" operator="equal">
      <formula>"OK"</formula>
    </cfRule>
    <cfRule type="cellIs" dxfId="63" priority="20" operator="equal">
      <formula>"ERROR"</formula>
    </cfRule>
  </conditionalFormatting>
  <conditionalFormatting sqref="H5">
    <cfRule type="cellIs" dxfId="62" priority="17" operator="equal">
      <formula>"Complete"</formula>
    </cfRule>
  </conditionalFormatting>
  <conditionalFormatting sqref="H5:H6">
    <cfRule type="cellIs" dxfId="61" priority="16" operator="equal">
      <formula>"Incomplete"</formula>
    </cfRule>
  </conditionalFormatting>
  <conditionalFormatting sqref="H6">
    <cfRule type="cellIs" dxfId="60" priority="15" operator="equal">
      <formula>"Complete"</formula>
    </cfRule>
  </conditionalFormatting>
  <conditionalFormatting sqref="H7">
    <cfRule type="cellIs" dxfId="59" priority="13" operator="equal">
      <formula>"OK"</formula>
    </cfRule>
    <cfRule type="cellIs" dxfId="58" priority="14" operator="equal">
      <formula>"ERROR"</formula>
    </cfRule>
  </conditionalFormatting>
  <dataValidations count="4">
    <dataValidation type="list" allowBlank="1" showInputMessage="1" showErrorMessage="1" sqref="E6" xr:uid="{00000000-0002-0000-0300-000000000000}">
      <formula1>"Annual,Biannual"</formula1>
    </dataValidation>
    <dataValidation allowBlank="1" showInputMessage="1" showErrorMessage="1" prompt="_x000a_" sqref="C10:D10" xr:uid="{83CFE50D-1D57-416B-8AF7-BB6A43D0FAE3}"/>
    <dataValidation allowBlank="1" showInputMessage="1" showErrorMessage="1" prompt="Go to Data tab and check 'Edit Links':_x000a_a) If Edit Links is selectable - please break all links in the return. b) If Edit Links is not selectable there are no links in the return. " sqref="C12:D12" xr:uid="{66ECB8B3-DB18-4874-8014-5AA752ABAC46}"/>
    <dataValidation type="list" allowBlank="1" showInputMessage="1" showErrorMessage="1" sqref="E12:E13" xr:uid="{E645F690-0840-4580-AB91-BA36D9E12384}">
      <formula1>"Yes, 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rgb="FF0070C0"/>
  </sheetPr>
  <dimension ref="A1:WQG69"/>
  <sheetViews>
    <sheetView workbookViewId="0">
      <selection activeCell="H22" sqref="H22"/>
    </sheetView>
  </sheetViews>
  <sheetFormatPr defaultColWidth="0" defaultRowHeight="15.75" x14ac:dyDescent="0.25"/>
  <cols>
    <col min="1" max="2" width="2.125" style="30" customWidth="1"/>
    <col min="3" max="3" width="2.25" style="30" customWidth="1"/>
    <col min="4" max="5" width="8.375" style="30" customWidth="1"/>
    <col min="6" max="6" width="42" style="30" customWidth="1"/>
    <col min="7" max="7" width="10.25" style="30" customWidth="1"/>
    <col min="8" max="8" width="24" style="30" customWidth="1"/>
    <col min="9" max="9" width="8.375" style="30" customWidth="1"/>
    <col min="10" max="10" width="22.625" style="30" customWidth="1"/>
    <col min="11" max="11" width="1.375" style="30" customWidth="1"/>
    <col min="12" max="12" width="89.625" style="30" customWidth="1"/>
    <col min="13" max="13" width="1.375" style="30" customWidth="1"/>
    <col min="14" max="15" width="8.375" style="30" customWidth="1"/>
    <col min="16" max="16" width="10.375" style="30" customWidth="1"/>
    <col min="17" max="17" width="8.375" style="30" hidden="1"/>
    <col min="18" max="18" width="11.625" style="30" hidden="1"/>
    <col min="19" max="105" width="8.25" style="30" hidden="1"/>
    <col min="106" max="106" width="2.625" style="30" hidden="1"/>
    <col min="107" max="107" width="10.25" style="30" hidden="1"/>
    <col min="108" max="108" width="3.25" style="30" hidden="1"/>
    <col min="109" max="109" width="12.625" style="30" hidden="1"/>
    <col min="110" max="122" width="8.25" style="30" hidden="1"/>
    <col min="123" max="123" width="2.625" style="30" hidden="1"/>
    <col min="124" max="124" width="12.375" style="30" hidden="1"/>
    <col min="125" max="125" width="3.375" style="30" hidden="1"/>
    <col min="126" max="361" width="8.25" style="30" hidden="1"/>
    <col min="362" max="362" width="2.625" style="30" hidden="1"/>
    <col min="363" max="363" width="10.25" style="30" hidden="1"/>
    <col min="364" max="364" width="3.25" style="30" hidden="1"/>
    <col min="365" max="365" width="12.625" style="30" hidden="1"/>
    <col min="366" max="378" width="8.25" style="30" hidden="1"/>
    <col min="379" max="379" width="2.625" style="30" hidden="1"/>
    <col min="380" max="380" width="12.375" style="30" hidden="1"/>
    <col min="381" max="381" width="3.375" style="30" hidden="1"/>
    <col min="382" max="617" width="8.25" style="30" hidden="1"/>
    <col min="618" max="618" width="2.625" style="30" hidden="1"/>
    <col min="619" max="619" width="10.25" style="30" hidden="1"/>
    <col min="620" max="620" width="3.25" style="30" hidden="1"/>
    <col min="621" max="621" width="12.625" style="30" hidden="1"/>
    <col min="622" max="634" width="8.25" style="30" hidden="1"/>
    <col min="635" max="635" width="2.625" style="30" hidden="1"/>
    <col min="636" max="636" width="12.375" style="30" hidden="1"/>
    <col min="637" max="637" width="3.375" style="30" hidden="1"/>
    <col min="638" max="873" width="8.25" style="30" hidden="1"/>
    <col min="874" max="874" width="2.625" style="30" hidden="1"/>
    <col min="875" max="875" width="10.25" style="30" hidden="1"/>
    <col min="876" max="876" width="3.25" style="30" hidden="1"/>
    <col min="877" max="877" width="12.625" style="30" hidden="1"/>
    <col min="878" max="890" width="8.25" style="30" hidden="1"/>
    <col min="891" max="891" width="2.625" style="30" hidden="1"/>
    <col min="892" max="892" width="12.375" style="30" hidden="1"/>
    <col min="893" max="893" width="3.375" style="30" hidden="1"/>
    <col min="894" max="1129" width="8.25" style="30" hidden="1"/>
    <col min="1130" max="1130" width="2.625" style="30" hidden="1"/>
    <col min="1131" max="1131" width="10.25" style="30" hidden="1"/>
    <col min="1132" max="1132" width="3.25" style="30" hidden="1"/>
    <col min="1133" max="1133" width="12.625" style="30" hidden="1"/>
    <col min="1134" max="1146" width="8.25" style="30" hidden="1"/>
    <col min="1147" max="1147" width="2.625" style="30" hidden="1"/>
    <col min="1148" max="1148" width="12.375" style="30" hidden="1"/>
    <col min="1149" max="1149" width="3.375" style="30" hidden="1"/>
    <col min="1150" max="1385" width="8.25" style="30" hidden="1"/>
    <col min="1386" max="1386" width="2.625" style="30" hidden="1"/>
    <col min="1387" max="1387" width="10.25" style="30" hidden="1"/>
    <col min="1388" max="1388" width="3.25" style="30" hidden="1"/>
    <col min="1389" max="1389" width="12.625" style="30" hidden="1"/>
    <col min="1390" max="1402" width="8.25" style="30" hidden="1"/>
    <col min="1403" max="1403" width="2.625" style="30" hidden="1"/>
    <col min="1404" max="1404" width="12.375" style="30" hidden="1"/>
    <col min="1405" max="1405" width="3.375" style="30" hidden="1"/>
    <col min="1406" max="1641" width="8.25" style="30" hidden="1"/>
    <col min="1642" max="1642" width="2.625" style="30" hidden="1"/>
    <col min="1643" max="1643" width="10.25" style="30" hidden="1"/>
    <col min="1644" max="1644" width="3.25" style="30" hidden="1"/>
    <col min="1645" max="1645" width="12.625" style="30" hidden="1"/>
    <col min="1646" max="1658" width="8.25" style="30" hidden="1"/>
    <col min="1659" max="1659" width="2.625" style="30" hidden="1"/>
    <col min="1660" max="1660" width="12.375" style="30" hidden="1"/>
    <col min="1661" max="1661" width="3.375" style="30" hidden="1"/>
    <col min="1662" max="1897" width="8.25" style="30" hidden="1"/>
    <col min="1898" max="1898" width="2.625" style="30" hidden="1"/>
    <col min="1899" max="1899" width="10.25" style="30" hidden="1"/>
    <col min="1900" max="1900" width="3.25" style="30" hidden="1"/>
    <col min="1901" max="1901" width="12.625" style="30" hidden="1"/>
    <col min="1902" max="1914" width="8.25" style="30" hidden="1"/>
    <col min="1915" max="1915" width="2.625" style="30" hidden="1"/>
    <col min="1916" max="1916" width="12.375" style="30" hidden="1"/>
    <col min="1917" max="1917" width="3.375" style="30" hidden="1"/>
    <col min="1918" max="2153" width="8.25" style="30" hidden="1"/>
    <col min="2154" max="2154" width="2.625" style="30" hidden="1"/>
    <col min="2155" max="2155" width="10.25" style="30" hidden="1"/>
    <col min="2156" max="2156" width="3.25" style="30" hidden="1"/>
    <col min="2157" max="2157" width="12.625" style="30" hidden="1"/>
    <col min="2158" max="2170" width="8.25" style="30" hidden="1"/>
    <col min="2171" max="2171" width="2.625" style="30" hidden="1"/>
    <col min="2172" max="2172" width="12.375" style="30" hidden="1"/>
    <col min="2173" max="2173" width="3.375" style="30" hidden="1"/>
    <col min="2174" max="2409" width="8.25" style="30" hidden="1"/>
    <col min="2410" max="2410" width="2.625" style="30" hidden="1"/>
    <col min="2411" max="2411" width="10.25" style="30" hidden="1"/>
    <col min="2412" max="2412" width="3.25" style="30" hidden="1"/>
    <col min="2413" max="2413" width="12.625" style="30" hidden="1"/>
    <col min="2414" max="2426" width="8.25" style="30" hidden="1"/>
    <col min="2427" max="2427" width="2.625" style="30" hidden="1"/>
    <col min="2428" max="2428" width="12.375" style="30" hidden="1"/>
    <col min="2429" max="2429" width="3.375" style="30" hidden="1"/>
    <col min="2430" max="2665" width="8.25" style="30" hidden="1"/>
    <col min="2666" max="2666" width="2.625" style="30" hidden="1"/>
    <col min="2667" max="2667" width="10.25" style="30" hidden="1"/>
    <col min="2668" max="2668" width="3.25" style="30" hidden="1"/>
    <col min="2669" max="2669" width="12.625" style="30" hidden="1"/>
    <col min="2670" max="2682" width="8.25" style="30" hidden="1"/>
    <col min="2683" max="2683" width="2.625" style="30" hidden="1"/>
    <col min="2684" max="2684" width="12.375" style="30" hidden="1"/>
    <col min="2685" max="2685" width="3.375" style="30" hidden="1"/>
    <col min="2686" max="2921" width="8.25" style="30" hidden="1"/>
    <col min="2922" max="2922" width="2.625" style="30" hidden="1"/>
    <col min="2923" max="2923" width="10.25" style="30" hidden="1"/>
    <col min="2924" max="2924" width="3.25" style="30" hidden="1"/>
    <col min="2925" max="2925" width="12.625" style="30" hidden="1"/>
    <col min="2926" max="2938" width="8.25" style="30" hidden="1"/>
    <col min="2939" max="2939" width="2.625" style="30" hidden="1"/>
    <col min="2940" max="2940" width="12.375" style="30" hidden="1"/>
    <col min="2941" max="2941" width="3.375" style="30" hidden="1"/>
    <col min="2942" max="3177" width="8.25" style="30" hidden="1"/>
    <col min="3178" max="3178" width="2.625" style="30" hidden="1"/>
    <col min="3179" max="3179" width="10.25" style="30" hidden="1"/>
    <col min="3180" max="3180" width="3.25" style="30" hidden="1"/>
    <col min="3181" max="3181" width="12.625" style="30" hidden="1"/>
    <col min="3182" max="3194" width="8.25" style="30" hidden="1"/>
    <col min="3195" max="3195" width="2.625" style="30" hidden="1"/>
    <col min="3196" max="3196" width="12.375" style="30" hidden="1"/>
    <col min="3197" max="3197" width="3.375" style="30" hidden="1"/>
    <col min="3198" max="3433" width="8.25" style="30" hidden="1"/>
    <col min="3434" max="3434" width="2.625" style="30" hidden="1"/>
    <col min="3435" max="3435" width="10.25" style="30" hidden="1"/>
    <col min="3436" max="3436" width="3.25" style="30" hidden="1"/>
    <col min="3437" max="3437" width="12.625" style="30" hidden="1"/>
    <col min="3438" max="3450" width="8.25" style="30" hidden="1"/>
    <col min="3451" max="3451" width="2.625" style="30" hidden="1"/>
    <col min="3452" max="3452" width="12.375" style="30" hidden="1"/>
    <col min="3453" max="3453" width="3.375" style="30" hidden="1"/>
    <col min="3454" max="3689" width="8.25" style="30" hidden="1"/>
    <col min="3690" max="3690" width="2.625" style="30" hidden="1"/>
    <col min="3691" max="3691" width="10.25" style="30" hidden="1"/>
    <col min="3692" max="3692" width="3.25" style="30" hidden="1"/>
    <col min="3693" max="3693" width="12.625" style="30" hidden="1"/>
    <col min="3694" max="3706" width="8.25" style="30" hidden="1"/>
    <col min="3707" max="3707" width="2.625" style="30" hidden="1"/>
    <col min="3708" max="3708" width="12.375" style="30" hidden="1"/>
    <col min="3709" max="3709" width="3.375" style="30" hidden="1"/>
    <col min="3710" max="3945" width="8.25" style="30" hidden="1"/>
    <col min="3946" max="3946" width="2.625" style="30" hidden="1"/>
    <col min="3947" max="3947" width="10.25" style="30" hidden="1"/>
    <col min="3948" max="3948" width="3.25" style="30" hidden="1"/>
    <col min="3949" max="3949" width="12.625" style="30" hidden="1"/>
    <col min="3950" max="3962" width="8.25" style="30" hidden="1"/>
    <col min="3963" max="3963" width="2.625" style="30" hidden="1"/>
    <col min="3964" max="3964" width="12.375" style="30" hidden="1"/>
    <col min="3965" max="3965" width="3.375" style="30" hidden="1"/>
    <col min="3966" max="4201" width="8.25" style="30" hidden="1"/>
    <col min="4202" max="4202" width="2.625" style="30" hidden="1"/>
    <col min="4203" max="4203" width="10.25" style="30" hidden="1"/>
    <col min="4204" max="4204" width="3.25" style="30" hidden="1"/>
    <col min="4205" max="4205" width="12.625" style="30" hidden="1"/>
    <col min="4206" max="4218" width="8.25" style="30" hidden="1"/>
    <col min="4219" max="4219" width="2.625" style="30" hidden="1"/>
    <col min="4220" max="4220" width="12.375" style="30" hidden="1"/>
    <col min="4221" max="4221" width="3.375" style="30" hidden="1"/>
    <col min="4222" max="4457" width="8.25" style="30" hidden="1"/>
    <col min="4458" max="4458" width="2.625" style="30" hidden="1"/>
    <col min="4459" max="4459" width="10.25" style="30" hidden="1"/>
    <col min="4460" max="4460" width="3.25" style="30" hidden="1"/>
    <col min="4461" max="4461" width="12.625" style="30" hidden="1"/>
    <col min="4462" max="4474" width="8.25" style="30" hidden="1"/>
    <col min="4475" max="4475" width="2.625" style="30" hidden="1"/>
    <col min="4476" max="4476" width="12.375" style="30" hidden="1"/>
    <col min="4477" max="4477" width="3.375" style="30" hidden="1"/>
    <col min="4478" max="4713" width="8.25" style="30" hidden="1"/>
    <col min="4714" max="4714" width="2.625" style="30" hidden="1"/>
    <col min="4715" max="4715" width="10.25" style="30" hidden="1"/>
    <col min="4716" max="4716" width="3.25" style="30" hidden="1"/>
    <col min="4717" max="4717" width="12.625" style="30" hidden="1"/>
    <col min="4718" max="4730" width="8.25" style="30" hidden="1"/>
    <col min="4731" max="4731" width="2.625" style="30" hidden="1"/>
    <col min="4732" max="4732" width="12.375" style="30" hidden="1"/>
    <col min="4733" max="4733" width="3.375" style="30" hidden="1"/>
    <col min="4734" max="4969" width="8.25" style="30" hidden="1"/>
    <col min="4970" max="4970" width="2.625" style="30" hidden="1"/>
    <col min="4971" max="4971" width="10.25" style="30" hidden="1"/>
    <col min="4972" max="4972" width="3.25" style="30" hidden="1"/>
    <col min="4973" max="4973" width="12.625" style="30" hidden="1"/>
    <col min="4974" max="4986" width="8.25" style="30" hidden="1"/>
    <col min="4987" max="4987" width="2.625" style="30" hidden="1"/>
    <col min="4988" max="4988" width="12.375" style="30" hidden="1"/>
    <col min="4989" max="4989" width="3.375" style="30" hidden="1"/>
    <col min="4990" max="5225" width="8.25" style="30" hidden="1"/>
    <col min="5226" max="5226" width="2.625" style="30" hidden="1"/>
    <col min="5227" max="5227" width="10.25" style="30" hidden="1"/>
    <col min="5228" max="5228" width="3.25" style="30" hidden="1"/>
    <col min="5229" max="5229" width="12.625" style="30" hidden="1"/>
    <col min="5230" max="5242" width="8.25" style="30" hidden="1"/>
    <col min="5243" max="5243" width="2.625" style="30" hidden="1"/>
    <col min="5244" max="5244" width="12.375" style="30" hidden="1"/>
    <col min="5245" max="5245" width="3.375" style="30" hidden="1"/>
    <col min="5246" max="5481" width="8.25" style="30" hidden="1"/>
    <col min="5482" max="5482" width="2.625" style="30" hidden="1"/>
    <col min="5483" max="5483" width="10.25" style="30" hidden="1"/>
    <col min="5484" max="5484" width="3.25" style="30" hidden="1"/>
    <col min="5485" max="5485" width="12.625" style="30" hidden="1"/>
    <col min="5486" max="5498" width="8.25" style="30" hidden="1"/>
    <col min="5499" max="5499" width="2.625" style="30" hidden="1"/>
    <col min="5500" max="5500" width="12.375" style="30" hidden="1"/>
    <col min="5501" max="5501" width="3.375" style="30" hidden="1"/>
    <col min="5502" max="5737" width="8.25" style="30" hidden="1"/>
    <col min="5738" max="5738" width="2.625" style="30" hidden="1"/>
    <col min="5739" max="5739" width="10.25" style="30" hidden="1"/>
    <col min="5740" max="5740" width="3.25" style="30" hidden="1"/>
    <col min="5741" max="5741" width="12.625" style="30" hidden="1"/>
    <col min="5742" max="5754" width="8.25" style="30" hidden="1"/>
    <col min="5755" max="5755" width="2.625" style="30" hidden="1"/>
    <col min="5756" max="5756" width="12.375" style="30" hidden="1"/>
    <col min="5757" max="5757" width="3.375" style="30" hidden="1"/>
    <col min="5758" max="5993" width="8.25" style="30" hidden="1"/>
    <col min="5994" max="5994" width="2.625" style="30" hidden="1"/>
    <col min="5995" max="5995" width="10.25" style="30" hidden="1"/>
    <col min="5996" max="5996" width="3.25" style="30" hidden="1"/>
    <col min="5997" max="5997" width="12.625" style="30" hidden="1"/>
    <col min="5998" max="6010" width="8.25" style="30" hidden="1"/>
    <col min="6011" max="6011" width="2.625" style="30" hidden="1"/>
    <col min="6012" max="6012" width="12.375" style="30" hidden="1"/>
    <col min="6013" max="6013" width="3.375" style="30" hidden="1"/>
    <col min="6014" max="6249" width="8.25" style="30" hidden="1"/>
    <col min="6250" max="6250" width="2.625" style="30" hidden="1"/>
    <col min="6251" max="6251" width="10.25" style="30" hidden="1"/>
    <col min="6252" max="6252" width="3.25" style="30" hidden="1"/>
    <col min="6253" max="6253" width="12.625" style="30" hidden="1"/>
    <col min="6254" max="6266" width="8.25" style="30" hidden="1"/>
    <col min="6267" max="6267" width="2.625" style="30" hidden="1"/>
    <col min="6268" max="6268" width="12.375" style="30" hidden="1"/>
    <col min="6269" max="6269" width="3.375" style="30" hidden="1"/>
    <col min="6270" max="6505" width="8.25" style="30" hidden="1"/>
    <col min="6506" max="6506" width="2.625" style="30" hidden="1"/>
    <col min="6507" max="6507" width="10.25" style="30" hidden="1"/>
    <col min="6508" max="6508" width="3.25" style="30" hidden="1"/>
    <col min="6509" max="6509" width="12.625" style="30" hidden="1"/>
    <col min="6510" max="6522" width="8.25" style="30" hidden="1"/>
    <col min="6523" max="6523" width="2.625" style="30" hidden="1"/>
    <col min="6524" max="6524" width="12.375" style="30" hidden="1"/>
    <col min="6525" max="6525" width="3.375" style="30" hidden="1"/>
    <col min="6526" max="6761" width="8.25" style="30" hidden="1"/>
    <col min="6762" max="6762" width="2.625" style="30" hidden="1"/>
    <col min="6763" max="6763" width="10.25" style="30" hidden="1"/>
    <col min="6764" max="6764" width="3.25" style="30" hidden="1"/>
    <col min="6765" max="6765" width="12.625" style="30" hidden="1"/>
    <col min="6766" max="6778" width="8.25" style="30" hidden="1"/>
    <col min="6779" max="6779" width="2.625" style="30" hidden="1"/>
    <col min="6780" max="6780" width="12.375" style="30" hidden="1"/>
    <col min="6781" max="6781" width="3.375" style="30" hidden="1"/>
    <col min="6782" max="7017" width="8.25" style="30" hidden="1"/>
    <col min="7018" max="7018" width="2.625" style="30" hidden="1"/>
    <col min="7019" max="7019" width="10.25" style="30" hidden="1"/>
    <col min="7020" max="7020" width="3.25" style="30" hidden="1"/>
    <col min="7021" max="7021" width="12.625" style="30" hidden="1"/>
    <col min="7022" max="7034" width="8.25" style="30" hidden="1"/>
    <col min="7035" max="7035" width="2.625" style="30" hidden="1"/>
    <col min="7036" max="7036" width="12.375" style="30" hidden="1"/>
    <col min="7037" max="7037" width="3.375" style="30" hidden="1"/>
    <col min="7038" max="7273" width="8.25" style="30" hidden="1"/>
    <col min="7274" max="7274" width="2.625" style="30" hidden="1"/>
    <col min="7275" max="7275" width="10.25" style="30" hidden="1"/>
    <col min="7276" max="7276" width="3.25" style="30" hidden="1"/>
    <col min="7277" max="7277" width="12.625" style="30" hidden="1"/>
    <col min="7278" max="7290" width="8.25" style="30" hidden="1"/>
    <col min="7291" max="7291" width="2.625" style="30" hidden="1"/>
    <col min="7292" max="7292" width="12.375" style="30" hidden="1"/>
    <col min="7293" max="7293" width="3.375" style="30" hidden="1"/>
    <col min="7294" max="7529" width="8.25" style="30" hidden="1"/>
    <col min="7530" max="7530" width="2.625" style="30" hidden="1"/>
    <col min="7531" max="7531" width="10.25" style="30" hidden="1"/>
    <col min="7532" max="7532" width="3.25" style="30" hidden="1"/>
    <col min="7533" max="7533" width="12.625" style="30" hidden="1"/>
    <col min="7534" max="7546" width="8.25" style="30" hidden="1"/>
    <col min="7547" max="7547" width="2.625" style="30" hidden="1"/>
    <col min="7548" max="7548" width="12.375" style="30" hidden="1"/>
    <col min="7549" max="7549" width="3.375" style="30" hidden="1"/>
    <col min="7550" max="7785" width="8.25" style="30" hidden="1"/>
    <col min="7786" max="7786" width="2.625" style="30" hidden="1"/>
    <col min="7787" max="7787" width="10.25" style="30" hidden="1"/>
    <col min="7788" max="7788" width="3.25" style="30" hidden="1"/>
    <col min="7789" max="7789" width="12.625" style="30" hidden="1"/>
    <col min="7790" max="7802" width="8.25" style="30" hidden="1"/>
    <col min="7803" max="7803" width="2.625" style="30" hidden="1"/>
    <col min="7804" max="7804" width="12.375" style="30" hidden="1"/>
    <col min="7805" max="7805" width="3.375" style="30" hidden="1"/>
    <col min="7806" max="8041" width="8.25" style="30" hidden="1"/>
    <col min="8042" max="8042" width="2.625" style="30" hidden="1"/>
    <col min="8043" max="8043" width="10.25" style="30" hidden="1"/>
    <col min="8044" max="8044" width="3.25" style="30" hidden="1"/>
    <col min="8045" max="8045" width="12.625" style="30" hidden="1"/>
    <col min="8046" max="8058" width="8.25" style="30" hidden="1"/>
    <col min="8059" max="8059" width="2.625" style="30" hidden="1"/>
    <col min="8060" max="8060" width="12.375" style="30" hidden="1"/>
    <col min="8061" max="8061" width="3.375" style="30" hidden="1"/>
    <col min="8062" max="8297" width="8.25" style="30" hidden="1"/>
    <col min="8298" max="8298" width="2.625" style="30" hidden="1"/>
    <col min="8299" max="8299" width="10.25" style="30" hidden="1"/>
    <col min="8300" max="8300" width="3.25" style="30" hidden="1"/>
    <col min="8301" max="8301" width="12.625" style="30" hidden="1"/>
    <col min="8302" max="8314" width="8.25" style="30" hidden="1"/>
    <col min="8315" max="8315" width="2.625" style="30" hidden="1"/>
    <col min="8316" max="8316" width="12.375" style="30" hidden="1"/>
    <col min="8317" max="8317" width="3.375" style="30" hidden="1"/>
    <col min="8318" max="8553" width="8.25" style="30" hidden="1"/>
    <col min="8554" max="8554" width="2.625" style="30" hidden="1"/>
    <col min="8555" max="8555" width="10.25" style="30" hidden="1"/>
    <col min="8556" max="8556" width="3.25" style="30" hidden="1"/>
    <col min="8557" max="8557" width="12.625" style="30" hidden="1"/>
    <col min="8558" max="8570" width="8.25" style="30" hidden="1"/>
    <col min="8571" max="8571" width="2.625" style="30" hidden="1"/>
    <col min="8572" max="8572" width="12.375" style="30" hidden="1"/>
    <col min="8573" max="8573" width="3.375" style="30" hidden="1"/>
    <col min="8574" max="8809" width="8.25" style="30" hidden="1"/>
    <col min="8810" max="8810" width="2.625" style="30" hidden="1"/>
    <col min="8811" max="8811" width="10.25" style="30" hidden="1"/>
    <col min="8812" max="8812" width="3.25" style="30" hidden="1"/>
    <col min="8813" max="8813" width="12.625" style="30" hidden="1"/>
    <col min="8814" max="8826" width="8.25" style="30" hidden="1"/>
    <col min="8827" max="8827" width="2.625" style="30" hidden="1"/>
    <col min="8828" max="8828" width="12.375" style="30" hidden="1"/>
    <col min="8829" max="8829" width="3.375" style="30" hidden="1"/>
    <col min="8830" max="9065" width="8.25" style="30" hidden="1"/>
    <col min="9066" max="9066" width="2.625" style="30" hidden="1"/>
    <col min="9067" max="9067" width="10.25" style="30" hidden="1"/>
    <col min="9068" max="9068" width="3.25" style="30" hidden="1"/>
    <col min="9069" max="9069" width="12.625" style="30" hidden="1"/>
    <col min="9070" max="9082" width="8.25" style="30" hidden="1"/>
    <col min="9083" max="9083" width="2.625" style="30" hidden="1"/>
    <col min="9084" max="9084" width="12.375" style="30" hidden="1"/>
    <col min="9085" max="9085" width="3.375" style="30" hidden="1"/>
    <col min="9086" max="9321" width="8.25" style="30" hidden="1"/>
    <col min="9322" max="9322" width="2.625" style="30" hidden="1"/>
    <col min="9323" max="9323" width="10.25" style="30" hidden="1"/>
    <col min="9324" max="9324" width="3.25" style="30" hidden="1"/>
    <col min="9325" max="9325" width="12.625" style="30" hidden="1"/>
    <col min="9326" max="9338" width="8.25" style="30" hidden="1"/>
    <col min="9339" max="9339" width="2.625" style="30" hidden="1"/>
    <col min="9340" max="9340" width="12.375" style="30" hidden="1"/>
    <col min="9341" max="9341" width="3.375" style="30" hidden="1"/>
    <col min="9342" max="9577" width="8.25" style="30" hidden="1"/>
    <col min="9578" max="9578" width="2.625" style="30" hidden="1"/>
    <col min="9579" max="9579" width="10.25" style="30" hidden="1"/>
    <col min="9580" max="9580" width="3.25" style="30" hidden="1"/>
    <col min="9581" max="9581" width="12.625" style="30" hidden="1"/>
    <col min="9582" max="9594" width="8.25" style="30" hidden="1"/>
    <col min="9595" max="9595" width="2.625" style="30" hidden="1"/>
    <col min="9596" max="9596" width="12.375" style="30" hidden="1"/>
    <col min="9597" max="9597" width="3.375" style="30" hidden="1"/>
    <col min="9598" max="9833" width="8.25" style="30" hidden="1"/>
    <col min="9834" max="9834" width="2.625" style="30" hidden="1"/>
    <col min="9835" max="9835" width="10.25" style="30" hidden="1"/>
    <col min="9836" max="9836" width="3.25" style="30" hidden="1"/>
    <col min="9837" max="9837" width="12.625" style="30" hidden="1"/>
    <col min="9838" max="9850" width="8.25" style="30" hidden="1"/>
    <col min="9851" max="9851" width="2.625" style="30" hidden="1"/>
    <col min="9852" max="9852" width="12.375" style="30" hidden="1"/>
    <col min="9853" max="9853" width="3.375" style="30" hidden="1"/>
    <col min="9854" max="10089" width="8.25" style="30" hidden="1"/>
    <col min="10090" max="10090" width="2.625" style="30" hidden="1"/>
    <col min="10091" max="10091" width="10.25" style="30" hidden="1"/>
    <col min="10092" max="10092" width="3.25" style="30" hidden="1"/>
    <col min="10093" max="10093" width="12.625" style="30" hidden="1"/>
    <col min="10094" max="10106" width="8.25" style="30" hidden="1"/>
    <col min="10107" max="10107" width="2.625" style="30" hidden="1"/>
    <col min="10108" max="10108" width="12.375" style="30" hidden="1"/>
    <col min="10109" max="10109" width="3.375" style="30" hidden="1"/>
    <col min="10110" max="10345" width="8.25" style="30" hidden="1"/>
    <col min="10346" max="10346" width="2.625" style="30" hidden="1"/>
    <col min="10347" max="10347" width="10.25" style="30" hidden="1"/>
    <col min="10348" max="10348" width="3.25" style="30" hidden="1"/>
    <col min="10349" max="10349" width="12.625" style="30" hidden="1"/>
    <col min="10350" max="10362" width="8.25" style="30" hidden="1"/>
    <col min="10363" max="10363" width="2.625" style="30" hidden="1"/>
    <col min="10364" max="10364" width="12.375" style="30" hidden="1"/>
    <col min="10365" max="10365" width="3.375" style="30" hidden="1"/>
    <col min="10366" max="10601" width="8.25" style="30" hidden="1"/>
    <col min="10602" max="10602" width="2.625" style="30" hidden="1"/>
    <col min="10603" max="10603" width="10.25" style="30" hidden="1"/>
    <col min="10604" max="10604" width="3.25" style="30" hidden="1"/>
    <col min="10605" max="10605" width="12.625" style="30" hidden="1"/>
    <col min="10606" max="10618" width="8.25" style="30" hidden="1"/>
    <col min="10619" max="10619" width="2.625" style="30" hidden="1"/>
    <col min="10620" max="10620" width="12.375" style="30" hidden="1"/>
    <col min="10621" max="10621" width="3.375" style="30" hidden="1"/>
    <col min="10622" max="10857" width="8.25" style="30" hidden="1"/>
    <col min="10858" max="10858" width="2.625" style="30" hidden="1"/>
    <col min="10859" max="10859" width="10.25" style="30" hidden="1"/>
    <col min="10860" max="10860" width="3.25" style="30" hidden="1"/>
    <col min="10861" max="10861" width="12.625" style="30" hidden="1"/>
    <col min="10862" max="10874" width="8.25" style="30" hidden="1"/>
    <col min="10875" max="10875" width="2.625" style="30" hidden="1"/>
    <col min="10876" max="10876" width="12.375" style="30" hidden="1"/>
    <col min="10877" max="10877" width="3.375" style="30" hidden="1"/>
    <col min="10878" max="11113" width="8.25" style="30" hidden="1"/>
    <col min="11114" max="11114" width="2.625" style="30" hidden="1"/>
    <col min="11115" max="11115" width="10.25" style="30" hidden="1"/>
    <col min="11116" max="11116" width="3.25" style="30" hidden="1"/>
    <col min="11117" max="11117" width="12.625" style="30" hidden="1"/>
    <col min="11118" max="11130" width="8.25" style="30" hidden="1"/>
    <col min="11131" max="11131" width="2.625" style="30" hidden="1"/>
    <col min="11132" max="11132" width="12.375" style="30" hidden="1"/>
    <col min="11133" max="11133" width="3.375" style="30" hidden="1"/>
    <col min="11134" max="11369" width="8.25" style="30" hidden="1"/>
    <col min="11370" max="11370" width="2.625" style="30" hidden="1"/>
    <col min="11371" max="11371" width="10.25" style="30" hidden="1"/>
    <col min="11372" max="11372" width="3.25" style="30" hidden="1"/>
    <col min="11373" max="11373" width="12.625" style="30" hidden="1"/>
    <col min="11374" max="11386" width="8.25" style="30" hidden="1"/>
    <col min="11387" max="11387" width="2.625" style="30" hidden="1"/>
    <col min="11388" max="11388" width="12.375" style="30" hidden="1"/>
    <col min="11389" max="11389" width="3.375" style="30" hidden="1"/>
    <col min="11390" max="11625" width="8.25" style="30" hidden="1"/>
    <col min="11626" max="11626" width="2.625" style="30" hidden="1"/>
    <col min="11627" max="11627" width="10.25" style="30" hidden="1"/>
    <col min="11628" max="11628" width="3.25" style="30" hidden="1"/>
    <col min="11629" max="11629" width="12.625" style="30" hidden="1"/>
    <col min="11630" max="11642" width="8.25" style="30" hidden="1"/>
    <col min="11643" max="11643" width="2.625" style="30" hidden="1"/>
    <col min="11644" max="11644" width="12.375" style="30" hidden="1"/>
    <col min="11645" max="11645" width="3.375" style="30" hidden="1"/>
    <col min="11646" max="11881" width="8.25" style="30" hidden="1"/>
    <col min="11882" max="11882" width="2.625" style="30" hidden="1"/>
    <col min="11883" max="11883" width="10.25" style="30" hidden="1"/>
    <col min="11884" max="11884" width="3.25" style="30" hidden="1"/>
    <col min="11885" max="11885" width="12.625" style="30" hidden="1"/>
    <col min="11886" max="11898" width="8.25" style="30" hidden="1"/>
    <col min="11899" max="11899" width="2.625" style="30" hidden="1"/>
    <col min="11900" max="11900" width="12.375" style="30" hidden="1"/>
    <col min="11901" max="11901" width="3.375" style="30" hidden="1"/>
    <col min="11902" max="12137" width="8.25" style="30" hidden="1"/>
    <col min="12138" max="12138" width="2.625" style="30" hidden="1"/>
    <col min="12139" max="12139" width="10.25" style="30" hidden="1"/>
    <col min="12140" max="12140" width="3.25" style="30" hidden="1"/>
    <col min="12141" max="12141" width="12.625" style="30" hidden="1"/>
    <col min="12142" max="12154" width="8.25" style="30" hidden="1"/>
    <col min="12155" max="12155" width="2.625" style="30" hidden="1"/>
    <col min="12156" max="12156" width="12.375" style="30" hidden="1"/>
    <col min="12157" max="12157" width="3.375" style="30" hidden="1"/>
    <col min="12158" max="12393" width="8.25" style="30" hidden="1"/>
    <col min="12394" max="12394" width="2.625" style="30" hidden="1"/>
    <col min="12395" max="12395" width="10.25" style="30" hidden="1"/>
    <col min="12396" max="12396" width="3.25" style="30" hidden="1"/>
    <col min="12397" max="12397" width="12.625" style="30" hidden="1"/>
    <col min="12398" max="12410" width="8.25" style="30" hidden="1"/>
    <col min="12411" max="12411" width="2.625" style="30" hidden="1"/>
    <col min="12412" max="12412" width="12.375" style="30" hidden="1"/>
    <col min="12413" max="12413" width="3.375" style="30" hidden="1"/>
    <col min="12414" max="12649" width="8.25" style="30" hidden="1"/>
    <col min="12650" max="12650" width="2.625" style="30" hidden="1"/>
    <col min="12651" max="12651" width="10.25" style="30" hidden="1"/>
    <col min="12652" max="12652" width="3.25" style="30" hidden="1"/>
    <col min="12653" max="12653" width="12.625" style="30" hidden="1"/>
    <col min="12654" max="12666" width="8.25" style="30" hidden="1"/>
    <col min="12667" max="12667" width="2.625" style="30" hidden="1"/>
    <col min="12668" max="12668" width="12.375" style="30" hidden="1"/>
    <col min="12669" max="12669" width="3.375" style="30" hidden="1"/>
    <col min="12670" max="12905" width="8.25" style="30" hidden="1"/>
    <col min="12906" max="12906" width="2.625" style="30" hidden="1"/>
    <col min="12907" max="12907" width="10.25" style="30" hidden="1"/>
    <col min="12908" max="12908" width="3.25" style="30" hidden="1"/>
    <col min="12909" max="12909" width="12.625" style="30" hidden="1"/>
    <col min="12910" max="12922" width="8.25" style="30" hidden="1"/>
    <col min="12923" max="12923" width="2.625" style="30" hidden="1"/>
    <col min="12924" max="12924" width="12.375" style="30" hidden="1"/>
    <col min="12925" max="12925" width="3.375" style="30" hidden="1"/>
    <col min="12926" max="13161" width="8.25" style="30" hidden="1"/>
    <col min="13162" max="13162" width="2.625" style="30" hidden="1"/>
    <col min="13163" max="13163" width="10.25" style="30" hidden="1"/>
    <col min="13164" max="13164" width="3.25" style="30" hidden="1"/>
    <col min="13165" max="13165" width="12.625" style="30" hidden="1"/>
    <col min="13166" max="13178" width="8.25" style="30" hidden="1"/>
    <col min="13179" max="13179" width="2.625" style="30" hidden="1"/>
    <col min="13180" max="13180" width="12.375" style="30" hidden="1"/>
    <col min="13181" max="13181" width="3.375" style="30" hidden="1"/>
    <col min="13182" max="13417" width="8.25" style="30" hidden="1"/>
    <col min="13418" max="13418" width="2.625" style="30" hidden="1"/>
    <col min="13419" max="13419" width="10.25" style="30" hidden="1"/>
    <col min="13420" max="13420" width="3.25" style="30" hidden="1"/>
    <col min="13421" max="13421" width="12.625" style="30" hidden="1"/>
    <col min="13422" max="13434" width="8.25" style="30" hidden="1"/>
    <col min="13435" max="13435" width="2.625" style="30" hidden="1"/>
    <col min="13436" max="13436" width="12.375" style="30" hidden="1"/>
    <col min="13437" max="13437" width="3.375" style="30" hidden="1"/>
    <col min="13438" max="13673" width="8.25" style="30" hidden="1"/>
    <col min="13674" max="13674" width="2.625" style="30" hidden="1"/>
    <col min="13675" max="13675" width="10.25" style="30" hidden="1"/>
    <col min="13676" max="13676" width="3.25" style="30" hidden="1"/>
    <col min="13677" max="13677" width="12.625" style="30" hidden="1"/>
    <col min="13678" max="13690" width="8.25" style="30" hidden="1"/>
    <col min="13691" max="13691" width="2.625" style="30" hidden="1"/>
    <col min="13692" max="13692" width="12.375" style="30" hidden="1"/>
    <col min="13693" max="13693" width="3.375" style="30" hidden="1"/>
    <col min="13694" max="13929" width="8.25" style="30" hidden="1"/>
    <col min="13930" max="13930" width="2.625" style="30" hidden="1"/>
    <col min="13931" max="13931" width="10.25" style="30" hidden="1"/>
    <col min="13932" max="13932" width="3.25" style="30" hidden="1"/>
    <col min="13933" max="13933" width="12.625" style="30" hidden="1"/>
    <col min="13934" max="13946" width="8.25" style="30" hidden="1"/>
    <col min="13947" max="13947" width="2.625" style="30" hidden="1"/>
    <col min="13948" max="13948" width="12.375" style="30" hidden="1"/>
    <col min="13949" max="13949" width="3.375" style="30" hidden="1"/>
    <col min="13950" max="14185" width="8.25" style="30" hidden="1"/>
    <col min="14186" max="14186" width="2.625" style="30" hidden="1"/>
    <col min="14187" max="14187" width="10.25" style="30" hidden="1"/>
    <col min="14188" max="14188" width="3.25" style="30" hidden="1"/>
    <col min="14189" max="14189" width="12.625" style="30" hidden="1"/>
    <col min="14190" max="14202" width="8.25" style="30" hidden="1"/>
    <col min="14203" max="14203" width="2.625" style="30" hidden="1"/>
    <col min="14204" max="14204" width="12.375" style="30" hidden="1"/>
    <col min="14205" max="14205" width="3.375" style="30" hidden="1"/>
    <col min="14206" max="14441" width="8.25" style="30" hidden="1"/>
    <col min="14442" max="14442" width="2.625" style="30" hidden="1"/>
    <col min="14443" max="14443" width="10.25" style="30" hidden="1"/>
    <col min="14444" max="14444" width="3.25" style="30" hidden="1"/>
    <col min="14445" max="14445" width="12.625" style="30" hidden="1"/>
    <col min="14446" max="14458" width="8.25" style="30" hidden="1"/>
    <col min="14459" max="14459" width="2.625" style="30" hidden="1"/>
    <col min="14460" max="14460" width="12.375" style="30" hidden="1"/>
    <col min="14461" max="14461" width="3.375" style="30" hidden="1"/>
    <col min="14462" max="14697" width="8.25" style="30" hidden="1"/>
    <col min="14698" max="14698" width="2.625" style="30" hidden="1"/>
    <col min="14699" max="14699" width="10.25" style="30" hidden="1"/>
    <col min="14700" max="14700" width="3.25" style="30" hidden="1"/>
    <col min="14701" max="14701" width="12.625" style="30" hidden="1"/>
    <col min="14702" max="14714" width="8.25" style="30" hidden="1"/>
    <col min="14715" max="14715" width="2.625" style="30" hidden="1"/>
    <col min="14716" max="14716" width="12.375" style="30" hidden="1"/>
    <col min="14717" max="14717" width="3.375" style="30" hidden="1"/>
    <col min="14718" max="14953" width="8.25" style="30" hidden="1"/>
    <col min="14954" max="14954" width="2.625" style="30" hidden="1"/>
    <col min="14955" max="14955" width="10.25" style="30" hidden="1"/>
    <col min="14956" max="14956" width="3.25" style="30" hidden="1"/>
    <col min="14957" max="14957" width="12.625" style="30" hidden="1"/>
    <col min="14958" max="14970" width="8.25" style="30" hidden="1"/>
    <col min="14971" max="14971" width="2.625" style="30" hidden="1"/>
    <col min="14972" max="14972" width="12.375" style="30" hidden="1"/>
    <col min="14973" max="14973" width="3.375" style="30" hidden="1"/>
    <col min="14974" max="15209" width="8.25" style="30" hidden="1"/>
    <col min="15210" max="15210" width="2.625" style="30" hidden="1"/>
    <col min="15211" max="15211" width="10.25" style="30" hidden="1"/>
    <col min="15212" max="15212" width="3.25" style="30" hidden="1"/>
    <col min="15213" max="15213" width="12.625" style="30" hidden="1"/>
    <col min="15214" max="15226" width="8.25" style="30" hidden="1"/>
    <col min="15227" max="15227" width="2.625" style="30" hidden="1"/>
    <col min="15228" max="15228" width="12.375" style="30" hidden="1"/>
    <col min="15229" max="15229" width="3.375" style="30" hidden="1"/>
    <col min="15230" max="15465" width="8.25" style="30" hidden="1"/>
    <col min="15466" max="15466" width="2.625" style="30" hidden="1"/>
    <col min="15467" max="15467" width="10.25" style="30" hidden="1"/>
    <col min="15468" max="15468" width="3.25" style="30" hidden="1"/>
    <col min="15469" max="15469" width="12.625" style="30" hidden="1"/>
    <col min="15470" max="15482" width="8.25" style="30" hidden="1"/>
    <col min="15483" max="15483" width="2.625" style="30" hidden="1"/>
    <col min="15484" max="15484" width="12.375" style="30" hidden="1"/>
    <col min="15485" max="15485" width="3.375" style="30" hidden="1"/>
    <col min="15486" max="15721" width="8.25" style="30" hidden="1"/>
    <col min="15722" max="15722" width="2.625" style="30" hidden="1"/>
    <col min="15723" max="15723" width="10.25" style="30" hidden="1"/>
    <col min="15724" max="15724" width="3.25" style="30" hidden="1"/>
    <col min="15725" max="15725" width="12.625" style="30" hidden="1"/>
    <col min="15726" max="15738" width="8.25" style="30" hidden="1"/>
    <col min="15739" max="15739" width="2.625" style="30" hidden="1"/>
    <col min="15740" max="15740" width="12.375" style="30" hidden="1"/>
    <col min="15741" max="15741" width="3.375" style="30" hidden="1"/>
    <col min="15742" max="15977" width="8.25" style="30" hidden="1"/>
    <col min="15978" max="15978" width="2.625" style="30" hidden="1"/>
    <col min="15979" max="15979" width="10.25" style="30" hidden="1"/>
    <col min="15980" max="15980" width="3.25" style="30" hidden="1"/>
    <col min="15981" max="15981" width="12.625" style="30" hidden="1"/>
    <col min="15982" max="15994" width="8.25" style="30" hidden="1"/>
    <col min="15995" max="15995" width="2.625" style="30" hidden="1"/>
    <col min="15996" max="15996" width="12.375" style="30" hidden="1"/>
    <col min="15997" max="15997" width="3.375" style="30" hidden="1"/>
    <col min="15998" max="16384" width="0" style="30" hidden="1"/>
  </cols>
  <sheetData>
    <row r="1" spans="1:14" s="14" customFormat="1" x14ac:dyDescent="0.25">
      <c r="A1" s="37">
        <v>1</v>
      </c>
      <c r="B1" s="38"/>
      <c r="C1" s="38"/>
      <c r="D1" s="39"/>
      <c r="E1" s="39"/>
      <c r="F1" s="148" t="s">
        <v>69</v>
      </c>
      <c r="G1" s="148"/>
      <c r="H1" s="148"/>
      <c r="I1" s="148"/>
      <c r="N1" s="29"/>
    </row>
    <row r="2" spans="1:14" s="14" customFormat="1" x14ac:dyDescent="0.25">
      <c r="B2" s="39"/>
      <c r="C2" s="39"/>
      <c r="D2" s="39"/>
      <c r="E2" s="39"/>
      <c r="N2" s="29"/>
    </row>
    <row r="5" spans="1:14" ht="16.5" thickBot="1" x14ac:dyDescent="0.3">
      <c r="B5" s="147"/>
      <c r="C5" s="147"/>
      <c r="D5" s="147"/>
      <c r="E5" s="147"/>
      <c r="F5" s="147"/>
      <c r="G5" s="147"/>
      <c r="H5" s="147"/>
      <c r="I5" s="147"/>
      <c r="J5" s="147"/>
      <c r="K5" s="147"/>
    </row>
    <row r="6" spans="1:14" x14ac:dyDescent="0.25">
      <c r="B6" s="19"/>
      <c r="C6" s="20"/>
      <c r="D6" s="20"/>
      <c r="E6" s="20"/>
      <c r="F6" s="20"/>
      <c r="G6" s="20"/>
      <c r="H6" s="20"/>
      <c r="I6" s="21"/>
    </row>
    <row r="7" spans="1:14" x14ac:dyDescent="0.25">
      <c r="B7" s="22"/>
      <c r="C7" s="17"/>
      <c r="D7" s="18" t="s">
        <v>60</v>
      </c>
      <c r="E7" s="17"/>
      <c r="F7" s="17"/>
      <c r="G7" s="17"/>
      <c r="H7" s="17"/>
      <c r="I7" s="23"/>
      <c r="N7" s="85" t="str">
        <f>IF(E6="No","Complete",IF(COUNTIF(N11:N73,"Incomplete")&gt;0,"Incomplete","Complete"))</f>
        <v>Complete</v>
      </c>
    </row>
    <row r="8" spans="1:14" ht="16.5" thickBot="1" x14ac:dyDescent="0.3">
      <c r="B8" s="16"/>
      <c r="C8" s="24"/>
      <c r="D8" s="24"/>
      <c r="E8" s="24"/>
      <c r="F8" s="24"/>
      <c r="G8" s="24"/>
      <c r="H8" s="26" t="s">
        <v>10</v>
      </c>
      <c r="I8" s="25"/>
    </row>
    <row r="9" spans="1:14" ht="13.5" customHeight="1" x14ac:dyDescent="0.25">
      <c r="B9" s="86"/>
      <c r="C9" s="87"/>
      <c r="D9" s="54"/>
      <c r="E9" s="87"/>
      <c r="F9" s="87"/>
      <c r="G9" s="87"/>
      <c r="H9" s="87"/>
      <c r="I9" s="88"/>
    </row>
    <row r="10" spans="1:14" x14ac:dyDescent="0.25">
      <c r="B10" s="89"/>
      <c r="C10" s="90"/>
      <c r="D10" s="91" t="s">
        <v>3</v>
      </c>
      <c r="E10" s="90"/>
      <c r="F10" s="90"/>
      <c r="G10" s="90"/>
      <c r="H10" s="90"/>
      <c r="I10" s="92"/>
    </row>
    <row r="11" spans="1:14" x14ac:dyDescent="0.25">
      <c r="B11" s="89"/>
      <c r="C11" s="90"/>
      <c r="D11" s="91"/>
      <c r="E11" s="90"/>
      <c r="F11" s="90"/>
      <c r="G11" s="90"/>
      <c r="H11" s="90"/>
      <c r="I11" s="92"/>
    </row>
    <row r="12" spans="1:14" x14ac:dyDescent="0.25">
      <c r="B12" s="89"/>
      <c r="C12" s="90"/>
      <c r="D12" s="58" t="s">
        <v>65</v>
      </c>
      <c r="E12" s="90"/>
      <c r="F12" s="90"/>
      <c r="G12" s="90"/>
      <c r="H12" s="15">
        <v>0</v>
      </c>
      <c r="I12" s="92"/>
      <c r="N12" s="85" t="str">
        <f>IF($E$6="No","Complete",IF(OR(H12=""),"Incomplete","Complete"))</f>
        <v>Complete</v>
      </c>
    </row>
    <row r="13" spans="1:14" x14ac:dyDescent="0.25">
      <c r="B13" s="89"/>
      <c r="C13" s="90"/>
      <c r="D13" s="58"/>
      <c r="E13" s="90"/>
      <c r="F13" s="90"/>
      <c r="G13" s="90"/>
      <c r="H13" s="90"/>
      <c r="I13" s="92"/>
    </row>
    <row r="14" spans="1:14" x14ac:dyDescent="0.25">
      <c r="B14" s="89"/>
      <c r="C14" s="90"/>
      <c r="D14" s="91" t="s">
        <v>42</v>
      </c>
      <c r="E14" s="90"/>
      <c r="F14" s="90"/>
      <c r="G14" s="90"/>
      <c r="H14" s="90"/>
      <c r="I14" s="92"/>
      <c r="J14" s="14"/>
      <c r="K14" s="14"/>
      <c r="L14" s="14"/>
      <c r="N14" s="85"/>
    </row>
    <row r="15" spans="1:14" x14ac:dyDescent="0.25">
      <c r="B15" s="89"/>
      <c r="C15" s="90"/>
      <c r="D15" s="58"/>
      <c r="E15" s="90"/>
      <c r="F15" s="90"/>
      <c r="G15" s="90"/>
      <c r="H15" s="93"/>
      <c r="I15" s="92"/>
      <c r="J15" s="14"/>
      <c r="K15" s="14"/>
      <c r="L15" s="14"/>
      <c r="N15" s="85"/>
    </row>
    <row r="16" spans="1:14" x14ac:dyDescent="0.25">
      <c r="B16" s="89"/>
      <c r="C16" s="90"/>
      <c r="D16" s="58" t="s">
        <v>33</v>
      </c>
      <c r="E16" s="58"/>
      <c r="F16" s="90"/>
      <c r="G16" s="90"/>
      <c r="H16" s="27">
        <v>0</v>
      </c>
      <c r="I16" s="92"/>
      <c r="J16" s="14"/>
      <c r="K16" s="14"/>
      <c r="L16" s="14"/>
      <c r="N16" s="85" t="str">
        <f t="shared" ref="N16:N21" si="0">IF($E$6="No","Complete",IF(OR(H16=""),"Incomplete","Complete"))</f>
        <v>Complete</v>
      </c>
    </row>
    <row r="17" spans="2:14" x14ac:dyDescent="0.25">
      <c r="B17" s="89"/>
      <c r="C17" s="90"/>
      <c r="D17" s="58" t="s">
        <v>34</v>
      </c>
      <c r="E17" s="58"/>
      <c r="F17" s="90"/>
      <c r="G17" s="90"/>
      <c r="H17" s="27">
        <v>0</v>
      </c>
      <c r="I17" s="92"/>
      <c r="J17" s="14"/>
      <c r="K17" s="14"/>
      <c r="L17" s="14"/>
      <c r="N17" s="85" t="str">
        <f t="shared" si="0"/>
        <v>Complete</v>
      </c>
    </row>
    <row r="18" spans="2:14" x14ac:dyDescent="0.25">
      <c r="B18" s="89"/>
      <c r="C18" s="90"/>
      <c r="D18" s="58" t="s">
        <v>35</v>
      </c>
      <c r="E18" s="58"/>
      <c r="F18" s="90"/>
      <c r="G18" s="90"/>
      <c r="H18" s="27">
        <v>0</v>
      </c>
      <c r="I18" s="92"/>
      <c r="J18" s="14"/>
      <c r="K18" s="14"/>
      <c r="L18" s="14"/>
      <c r="N18" s="85" t="str">
        <f t="shared" si="0"/>
        <v>Complete</v>
      </c>
    </row>
    <row r="19" spans="2:14" x14ac:dyDescent="0.25">
      <c r="B19" s="89"/>
      <c r="C19" s="90"/>
      <c r="D19" s="58" t="s">
        <v>36</v>
      </c>
      <c r="E19" s="58"/>
      <c r="F19" s="90"/>
      <c r="G19" s="90"/>
      <c r="H19" s="27">
        <v>0</v>
      </c>
      <c r="I19" s="92"/>
      <c r="J19" s="14"/>
      <c r="K19" s="14"/>
      <c r="L19" s="14"/>
      <c r="N19" s="85" t="str">
        <f t="shared" si="0"/>
        <v>Complete</v>
      </c>
    </row>
    <row r="20" spans="2:14" x14ac:dyDescent="0.25">
      <c r="B20" s="89"/>
      <c r="C20" s="90"/>
      <c r="D20" s="58" t="s">
        <v>45</v>
      </c>
      <c r="E20" s="58"/>
      <c r="F20" s="90"/>
      <c r="G20" s="90"/>
      <c r="H20" s="27">
        <v>0</v>
      </c>
      <c r="I20" s="92"/>
      <c r="J20" s="14"/>
      <c r="K20" s="14"/>
      <c r="L20" s="14"/>
      <c r="N20" s="85" t="str">
        <f t="shared" si="0"/>
        <v>Complete</v>
      </c>
    </row>
    <row r="21" spans="2:14" x14ac:dyDescent="0.25">
      <c r="B21" s="89"/>
      <c r="C21" s="90"/>
      <c r="D21" s="58" t="s">
        <v>37</v>
      </c>
      <c r="E21" s="58"/>
      <c r="F21" s="90"/>
      <c r="G21" s="90"/>
      <c r="H21" s="27">
        <v>0</v>
      </c>
      <c r="I21" s="92"/>
      <c r="J21" s="94" t="s">
        <v>38</v>
      </c>
      <c r="K21" s="95"/>
      <c r="L21" s="28" t="s">
        <v>43</v>
      </c>
      <c r="N21" s="85" t="str">
        <f t="shared" si="0"/>
        <v>Complete</v>
      </c>
    </row>
    <row r="22" spans="2:14" x14ac:dyDescent="0.25">
      <c r="B22" s="89"/>
      <c r="C22" s="90"/>
      <c r="D22" s="58"/>
      <c r="E22" s="90"/>
      <c r="F22" s="90"/>
      <c r="G22" s="90"/>
      <c r="H22" s="93"/>
      <c r="I22" s="92"/>
    </row>
    <row r="23" spans="2:14" x14ac:dyDescent="0.25">
      <c r="B23" s="89"/>
      <c r="C23" s="90"/>
      <c r="D23" s="58" t="s">
        <v>39</v>
      </c>
      <c r="E23" s="58"/>
      <c r="F23" s="90"/>
      <c r="G23" s="90"/>
      <c r="H23" s="96">
        <f>SUM(H16:H21)</f>
        <v>0</v>
      </c>
      <c r="I23" s="92"/>
      <c r="N23" s="85"/>
    </row>
    <row r="24" spans="2:14" x14ac:dyDescent="0.25">
      <c r="B24" s="89"/>
      <c r="C24" s="90"/>
      <c r="D24" s="58"/>
      <c r="E24" s="58"/>
      <c r="F24" s="58"/>
      <c r="G24" s="90"/>
      <c r="H24" s="90"/>
      <c r="I24" s="92"/>
    </row>
    <row r="25" spans="2:14" x14ac:dyDescent="0.25">
      <c r="B25" s="89"/>
      <c r="C25" s="90"/>
      <c r="D25" s="58" t="s">
        <v>46</v>
      </c>
      <c r="E25" s="58"/>
      <c r="F25" s="58"/>
      <c r="G25" s="90"/>
      <c r="H25" s="27">
        <v>0</v>
      </c>
      <c r="I25" s="92"/>
      <c r="N25" s="85" t="str">
        <f>IF($E$6="No","Complete",IF(OR(H25=""),"Incomplete","Complete"))</f>
        <v>Complete</v>
      </c>
    </row>
    <row r="26" spans="2:14" x14ac:dyDescent="0.25">
      <c r="B26" s="89"/>
      <c r="C26" s="90"/>
      <c r="D26" s="58"/>
      <c r="E26" s="58"/>
      <c r="F26" s="58"/>
      <c r="G26" s="90"/>
      <c r="H26" s="58"/>
      <c r="I26" s="92"/>
    </row>
    <row r="27" spans="2:14" x14ac:dyDescent="0.25">
      <c r="B27" s="89"/>
      <c r="C27" s="90"/>
      <c r="D27" s="58" t="s">
        <v>47</v>
      </c>
      <c r="E27" s="58"/>
      <c r="F27" s="58"/>
      <c r="G27" s="90"/>
      <c r="H27" s="96">
        <f>H23+H25</f>
        <v>0</v>
      </c>
      <c r="I27" s="92"/>
    </row>
    <row r="28" spans="2:14" x14ac:dyDescent="0.25">
      <c r="B28" s="89"/>
      <c r="C28" s="90"/>
      <c r="D28" s="58"/>
      <c r="E28" s="58"/>
      <c r="F28" s="58"/>
      <c r="G28" s="90"/>
      <c r="H28" s="90"/>
      <c r="I28" s="92"/>
    </row>
    <row r="29" spans="2:14" x14ac:dyDescent="0.25">
      <c r="B29" s="89"/>
      <c r="C29" s="90"/>
      <c r="D29" s="91" t="s">
        <v>66</v>
      </c>
      <c r="E29" s="58"/>
      <c r="F29" s="58"/>
      <c r="G29" s="90"/>
      <c r="H29" s="90"/>
      <c r="I29" s="92"/>
      <c r="N29" s="85"/>
    </row>
    <row r="30" spans="2:14" x14ac:dyDescent="0.25">
      <c r="B30" s="89"/>
      <c r="C30" s="90"/>
      <c r="D30" s="58"/>
      <c r="E30" s="58"/>
      <c r="F30" s="58"/>
      <c r="G30" s="90"/>
      <c r="H30" s="90"/>
      <c r="I30" s="92"/>
      <c r="N30" s="85"/>
    </row>
    <row r="31" spans="2:14" x14ac:dyDescent="0.25">
      <c r="B31" s="89"/>
      <c r="C31" s="90"/>
      <c r="D31" s="58" t="s">
        <v>67</v>
      </c>
      <c r="E31" s="58"/>
      <c r="F31" s="58"/>
      <c r="G31" s="90"/>
      <c r="H31" s="27">
        <v>0</v>
      </c>
      <c r="I31" s="92"/>
      <c r="N31" s="85" t="str">
        <f t="shared" ref="N31" si="1">IF($E$6="No","Complete",IF(OR(H31=""),"Incomplete","Complete"))</f>
        <v>Complete</v>
      </c>
    </row>
    <row r="32" spans="2:14" x14ac:dyDescent="0.25">
      <c r="B32" s="89"/>
      <c r="C32" s="90"/>
      <c r="D32" s="58"/>
      <c r="E32" s="58"/>
      <c r="F32" s="58"/>
      <c r="G32" s="90"/>
      <c r="H32" s="90"/>
      <c r="I32" s="92"/>
      <c r="N32" s="85"/>
    </row>
    <row r="33" spans="2:14" x14ac:dyDescent="0.25">
      <c r="B33" s="89"/>
      <c r="C33" s="90"/>
      <c r="D33" s="91" t="s">
        <v>68</v>
      </c>
      <c r="E33" s="58"/>
      <c r="F33" s="58"/>
      <c r="G33" s="90"/>
      <c r="H33" s="97" t="str">
        <f>IF(H12=0,"N/A",H12/-H27)</f>
        <v>N/A</v>
      </c>
      <c r="I33" s="92"/>
      <c r="N33" s="85"/>
    </row>
    <row r="34" spans="2:14" x14ac:dyDescent="0.25">
      <c r="B34" s="89"/>
      <c r="C34" s="90"/>
      <c r="D34" s="58"/>
      <c r="E34" s="58"/>
      <c r="F34" s="58"/>
      <c r="G34" s="90"/>
      <c r="H34" s="90"/>
      <c r="I34" s="92"/>
      <c r="N34" s="85"/>
    </row>
    <row r="35" spans="2:14" x14ac:dyDescent="0.25">
      <c r="B35" s="89"/>
      <c r="C35" s="90"/>
      <c r="D35" s="91" t="s">
        <v>17</v>
      </c>
      <c r="E35" s="90"/>
      <c r="F35" s="90"/>
      <c r="G35" s="90"/>
      <c r="H35" s="90"/>
      <c r="I35" s="92"/>
      <c r="N35" s="85"/>
    </row>
    <row r="36" spans="2:14" x14ac:dyDescent="0.25">
      <c r="B36" s="89"/>
      <c r="C36" s="90"/>
      <c r="D36" s="90"/>
      <c r="E36" s="90"/>
      <c r="F36" s="90"/>
      <c r="G36" s="90"/>
      <c r="H36" s="90"/>
      <c r="I36" s="92"/>
      <c r="N36" s="85"/>
    </row>
    <row r="37" spans="2:14" x14ac:dyDescent="0.25">
      <c r="B37" s="89"/>
      <c r="C37" s="90"/>
      <c r="D37" s="58" t="s">
        <v>48</v>
      </c>
      <c r="E37" s="90"/>
      <c r="F37" s="90"/>
      <c r="G37" s="90"/>
      <c r="H37" s="27">
        <v>0</v>
      </c>
      <c r="I37" s="92"/>
      <c r="N37" s="85" t="str">
        <f>IF($E$6="No","Complete",IF(OR(H37=""),"Incomplete","Complete"))</f>
        <v>Complete</v>
      </c>
    </row>
    <row r="38" spans="2:14" x14ac:dyDescent="0.25">
      <c r="B38" s="89"/>
      <c r="C38" s="90"/>
      <c r="D38" s="58" t="s">
        <v>49</v>
      </c>
      <c r="E38" s="90"/>
      <c r="F38" s="90"/>
      <c r="G38" s="90"/>
      <c r="H38" s="27">
        <v>0</v>
      </c>
      <c r="I38" s="92"/>
      <c r="N38" s="85" t="str">
        <f t="shared" ref="N38:N46" si="2">IF($E$6="No","Complete",IF(OR(H38=""),"Incomplete","Complete"))</f>
        <v>Complete</v>
      </c>
    </row>
    <row r="39" spans="2:14" x14ac:dyDescent="0.25">
      <c r="B39" s="89"/>
      <c r="C39" s="90"/>
      <c r="D39" s="58" t="s">
        <v>50</v>
      </c>
      <c r="E39" s="90"/>
      <c r="F39" s="90"/>
      <c r="G39" s="90"/>
      <c r="H39" s="27">
        <v>0</v>
      </c>
      <c r="I39" s="92"/>
      <c r="N39" s="85" t="str">
        <f t="shared" si="2"/>
        <v>Complete</v>
      </c>
    </row>
    <row r="40" spans="2:14" x14ac:dyDescent="0.25">
      <c r="B40" s="89"/>
      <c r="C40" s="90"/>
      <c r="D40" s="58" t="s">
        <v>51</v>
      </c>
      <c r="E40" s="90"/>
      <c r="F40" s="90"/>
      <c r="G40" s="90"/>
      <c r="H40" s="27">
        <v>0</v>
      </c>
      <c r="I40" s="92"/>
      <c r="N40" s="85" t="str">
        <f t="shared" si="2"/>
        <v>Complete</v>
      </c>
    </row>
    <row r="41" spans="2:14" x14ac:dyDescent="0.25">
      <c r="B41" s="89"/>
      <c r="C41" s="90"/>
      <c r="D41" s="58" t="s">
        <v>52</v>
      </c>
      <c r="E41" s="90"/>
      <c r="F41" s="90"/>
      <c r="G41" s="90"/>
      <c r="H41" s="27">
        <v>0</v>
      </c>
      <c r="I41" s="92"/>
      <c r="N41" s="85" t="str">
        <f t="shared" si="2"/>
        <v>Complete</v>
      </c>
    </row>
    <row r="42" spans="2:14" x14ac:dyDescent="0.25">
      <c r="B42" s="89"/>
      <c r="C42" s="90"/>
      <c r="D42" s="58" t="s">
        <v>70</v>
      </c>
      <c r="E42" s="90"/>
      <c r="F42" s="90"/>
      <c r="G42" s="90"/>
      <c r="H42" s="27">
        <v>0</v>
      </c>
      <c r="I42" s="92"/>
      <c r="N42" s="85" t="str">
        <f t="shared" si="2"/>
        <v>Complete</v>
      </c>
    </row>
    <row r="43" spans="2:14" x14ac:dyDescent="0.25">
      <c r="B43" s="89"/>
      <c r="C43" s="90"/>
      <c r="D43" s="58" t="s">
        <v>53</v>
      </c>
      <c r="E43" s="90"/>
      <c r="F43" s="90"/>
      <c r="G43" s="90"/>
      <c r="H43" s="27">
        <v>0</v>
      </c>
      <c r="I43" s="92"/>
      <c r="N43" s="85" t="str">
        <f t="shared" si="2"/>
        <v>Complete</v>
      </c>
    </row>
    <row r="44" spans="2:14" x14ac:dyDescent="0.25">
      <c r="B44" s="89"/>
      <c r="C44" s="90"/>
      <c r="D44" s="58" t="s">
        <v>75</v>
      </c>
      <c r="E44" s="90"/>
      <c r="F44" s="90"/>
      <c r="G44" s="90"/>
      <c r="H44" s="27">
        <v>0</v>
      </c>
      <c r="I44" s="92"/>
      <c r="N44" s="85" t="str">
        <f t="shared" si="2"/>
        <v>Complete</v>
      </c>
    </row>
    <row r="45" spans="2:14" x14ac:dyDescent="0.25">
      <c r="B45" s="89"/>
      <c r="C45" s="90"/>
      <c r="D45" s="58" t="s">
        <v>54</v>
      </c>
      <c r="E45" s="90"/>
      <c r="F45" s="90"/>
      <c r="G45" s="90"/>
      <c r="H45" s="27">
        <v>0</v>
      </c>
      <c r="I45" s="92"/>
      <c r="N45" s="85" t="str">
        <f t="shared" si="2"/>
        <v>Complete</v>
      </c>
    </row>
    <row r="46" spans="2:14" x14ac:dyDescent="0.25">
      <c r="B46" s="89"/>
      <c r="C46" s="90"/>
      <c r="D46" s="58" t="s">
        <v>55</v>
      </c>
      <c r="E46" s="90"/>
      <c r="F46" s="90"/>
      <c r="G46" s="90"/>
      <c r="H46" s="27">
        <v>0</v>
      </c>
      <c r="I46" s="92"/>
      <c r="N46" s="85" t="str">
        <f t="shared" si="2"/>
        <v>Complete</v>
      </c>
    </row>
    <row r="47" spans="2:14" x14ac:dyDescent="0.25">
      <c r="B47" s="89"/>
      <c r="C47" s="90"/>
      <c r="D47" s="58" t="s">
        <v>56</v>
      </c>
      <c r="E47" s="90"/>
      <c r="F47" s="90"/>
      <c r="G47" s="90"/>
      <c r="H47" s="27">
        <v>0</v>
      </c>
      <c r="I47" s="92"/>
      <c r="J47" s="94" t="s">
        <v>40</v>
      </c>
      <c r="K47" s="95"/>
      <c r="L47" s="28" t="s">
        <v>43</v>
      </c>
      <c r="N47" s="85" t="str">
        <f>IF($E$6="No","Complete",IF(OR(H47=""),"Incomplete","Complete"))</f>
        <v>Complete</v>
      </c>
    </row>
    <row r="48" spans="2:14" x14ac:dyDescent="0.25">
      <c r="B48" s="89"/>
      <c r="C48" s="90"/>
      <c r="D48" s="58"/>
      <c r="E48" s="90"/>
      <c r="F48" s="90"/>
      <c r="G48" s="90"/>
      <c r="H48" s="93"/>
      <c r="I48" s="92"/>
      <c r="J48" s="14"/>
      <c r="K48" s="14"/>
      <c r="L48" s="14"/>
    </row>
    <row r="49" spans="2:12" x14ac:dyDescent="0.25">
      <c r="B49" s="89"/>
      <c r="C49" s="90"/>
      <c r="D49" s="58" t="s">
        <v>41</v>
      </c>
      <c r="E49" s="90"/>
      <c r="F49" s="90"/>
      <c r="G49" s="90"/>
      <c r="H49" s="96">
        <f>SUM(H37:H47)</f>
        <v>0</v>
      </c>
      <c r="I49" s="92"/>
      <c r="J49" s="14"/>
      <c r="K49" s="14"/>
      <c r="L49" s="14"/>
    </row>
    <row r="50" spans="2:12" ht="16.5" thickBot="1" x14ac:dyDescent="0.3">
      <c r="B50" s="98"/>
      <c r="C50" s="99"/>
      <c r="D50" s="99"/>
      <c r="E50" s="99"/>
      <c r="F50" s="99"/>
      <c r="G50" s="99"/>
      <c r="H50" s="99"/>
      <c r="I50" s="100"/>
    </row>
    <row r="52" spans="2:12" x14ac:dyDescent="0.25">
      <c r="B52" s="101" t="s">
        <v>44</v>
      </c>
    </row>
    <row r="53" spans="2:12" x14ac:dyDescent="0.25">
      <c r="B53" s="30" t="s">
        <v>82</v>
      </c>
    </row>
    <row r="54" spans="2:12" x14ac:dyDescent="0.25">
      <c r="B54" s="30" t="s">
        <v>83</v>
      </c>
    </row>
    <row r="55" spans="2:12" x14ac:dyDescent="0.25">
      <c r="B55" s="30" t="s">
        <v>84</v>
      </c>
    </row>
    <row r="56" spans="2:12" x14ac:dyDescent="0.25">
      <c r="B56" s="30" t="s">
        <v>85</v>
      </c>
    </row>
    <row r="57" spans="2:12" x14ac:dyDescent="0.25">
      <c r="B57" s="30" t="s">
        <v>86</v>
      </c>
    </row>
    <row r="68" spans="14:14" x14ac:dyDescent="0.25">
      <c r="N68" s="85"/>
    </row>
    <row r="69" spans="14:14" x14ac:dyDescent="0.25">
      <c r="N69" s="85"/>
    </row>
  </sheetData>
  <sheetProtection algorithmName="SHA-512" hashValue="29sy8nc1cjqWIEeJGTNFYPEqznuBexDpTR0+ChREgpzBKFJ9nlYRXgSwlCXACrfLGK65Tt1u7Mb/wV1GE12Xzw==" saltValue="jW9mjJ4xy8FqR2Ns4fWqrg==" spinCount="100000" sheet="1" objects="1" scenarios="1"/>
  <protectedRanges>
    <protectedRange sqref="H48:H49 H31 H22:H23 H12" name="Range1_2"/>
    <protectedRange sqref="H27 H33" name="Range1"/>
    <protectedRange sqref="H16:H21" name="Range1_2_1"/>
    <protectedRange sqref="H25" name="Range1_2_2"/>
    <protectedRange sqref="H37:H47" name="Range1_2_3"/>
  </protectedRanges>
  <mergeCells count="2">
    <mergeCell ref="B5:K5"/>
    <mergeCell ref="F1:I1"/>
  </mergeCells>
  <conditionalFormatting sqref="H16:H21">
    <cfRule type="cellIs" dxfId="57" priority="44" operator="equal">
      <formula>"Incomplete"</formula>
    </cfRule>
    <cfRule type="cellIs" dxfId="56" priority="43" operator="equal">
      <formula>"Complete"</formula>
    </cfRule>
    <cfRule type="cellIs" dxfId="55" priority="42" operator="equal">
      <formula>"N/A"</formula>
    </cfRule>
    <cfRule type="cellIs" dxfId="54" priority="41" operator="equal">
      <formula>"May be incomplete"</formula>
    </cfRule>
  </conditionalFormatting>
  <conditionalFormatting sqref="H23">
    <cfRule type="cellIs" dxfId="53" priority="148" operator="equal">
      <formula>"Incomplete"</formula>
    </cfRule>
    <cfRule type="cellIs" dxfId="52" priority="147" operator="equal">
      <formula>"Complete"</formula>
    </cfRule>
    <cfRule type="cellIs" dxfId="51" priority="146" operator="equal">
      <formula>"N/A"</formula>
    </cfRule>
    <cfRule type="cellIs" dxfId="50" priority="145" operator="equal">
      <formula>"May be incomplete"</formula>
    </cfRule>
  </conditionalFormatting>
  <conditionalFormatting sqref="H25">
    <cfRule type="cellIs" dxfId="49" priority="40" operator="equal">
      <formula>"Incomplete"</formula>
    </cfRule>
    <cfRule type="cellIs" dxfId="48" priority="39" operator="equal">
      <formula>"Complete"</formula>
    </cfRule>
    <cfRule type="cellIs" dxfId="47" priority="37" operator="equal">
      <formula>"May be incomplete"</formula>
    </cfRule>
    <cfRule type="cellIs" dxfId="46" priority="38" operator="equal">
      <formula>"N/A"</formula>
    </cfRule>
  </conditionalFormatting>
  <conditionalFormatting sqref="H27">
    <cfRule type="cellIs" dxfId="45" priority="120" operator="equal">
      <formula>"Incomplete"</formula>
    </cfRule>
    <cfRule type="cellIs" dxfId="44" priority="119" operator="equal">
      <formula>"Complete"</formula>
    </cfRule>
    <cfRule type="cellIs" dxfId="43" priority="118" operator="equal">
      <formula>"N/A"</formula>
    </cfRule>
    <cfRule type="cellIs" dxfId="42" priority="117" operator="equal">
      <formula>"May be incomplete"</formula>
    </cfRule>
  </conditionalFormatting>
  <conditionalFormatting sqref="H31">
    <cfRule type="cellIs" dxfId="41" priority="1" operator="equal">
      <formula>"May be incomplete"</formula>
    </cfRule>
    <cfRule type="cellIs" dxfId="40" priority="2" operator="equal">
      <formula>"N/A"</formula>
    </cfRule>
    <cfRule type="cellIs" dxfId="39" priority="3" operator="equal">
      <formula>"Complete"</formula>
    </cfRule>
    <cfRule type="cellIs" dxfId="38" priority="4" operator="equal">
      <formula>"Incomplete"</formula>
    </cfRule>
  </conditionalFormatting>
  <conditionalFormatting sqref="H37:H47">
    <cfRule type="cellIs" dxfId="37" priority="31" operator="equal">
      <formula>"Complete"</formula>
    </cfRule>
    <cfRule type="cellIs" dxfId="36" priority="32" operator="equal">
      <formula>"Incomplete"</formula>
    </cfRule>
    <cfRule type="cellIs" dxfId="35" priority="29" operator="equal">
      <formula>"May be incomplete"</formula>
    </cfRule>
    <cfRule type="cellIs" dxfId="34" priority="30" operator="equal">
      <formula>"N/A"</formula>
    </cfRule>
  </conditionalFormatting>
  <conditionalFormatting sqref="H49">
    <cfRule type="cellIs" dxfId="33" priority="158" operator="equal">
      <formula>"N/A"</formula>
    </cfRule>
    <cfRule type="cellIs" dxfId="32" priority="159" operator="equal">
      <formula>"Complete"</formula>
    </cfRule>
    <cfRule type="cellIs" dxfId="31" priority="160" operator="equal">
      <formula>"Incomplete"</formula>
    </cfRule>
    <cfRule type="cellIs" dxfId="30" priority="157" operator="equal">
      <formula>"May be incomplete"</formula>
    </cfRule>
  </conditionalFormatting>
  <conditionalFormatting sqref="L21">
    <cfRule type="cellIs" dxfId="29" priority="27" operator="equal">
      <formula>"Complete"</formula>
    </cfRule>
    <cfRule type="cellIs" dxfId="28" priority="26" operator="equal">
      <formula>"N/A"</formula>
    </cfRule>
    <cfRule type="cellIs" dxfId="27" priority="25" operator="equal">
      <formula>"May be incomplete"</formula>
    </cfRule>
    <cfRule type="cellIs" dxfId="26" priority="28" operator="equal">
      <formula>"Incomplete"</formula>
    </cfRule>
  </conditionalFormatting>
  <conditionalFormatting sqref="L47">
    <cfRule type="cellIs" dxfId="25" priority="24" operator="equal">
      <formula>"Incomplete"</formula>
    </cfRule>
    <cfRule type="cellIs" dxfId="24" priority="23" operator="equal">
      <formula>"Complete"</formula>
    </cfRule>
    <cfRule type="cellIs" dxfId="23" priority="22" operator="equal">
      <formula>"N/A"</formula>
    </cfRule>
    <cfRule type="cellIs" dxfId="22" priority="21" operator="equal">
      <formula>"May be incomplete"</formula>
    </cfRule>
  </conditionalFormatting>
  <conditionalFormatting sqref="N7">
    <cfRule type="cellIs" dxfId="21" priority="20" operator="equal">
      <formula>"Incomplete"</formula>
    </cfRule>
    <cfRule type="cellIs" dxfId="20" priority="19" operator="equal">
      <formula>"Complete"</formula>
    </cfRule>
  </conditionalFormatting>
  <conditionalFormatting sqref="N12">
    <cfRule type="cellIs" dxfId="19" priority="7" operator="equal">
      <formula>"Complete"</formula>
    </cfRule>
    <cfRule type="cellIs" dxfId="18" priority="8" operator="equal">
      <formula>"Incomplete"</formula>
    </cfRule>
  </conditionalFormatting>
  <conditionalFormatting sqref="N14:N21">
    <cfRule type="cellIs" dxfId="17" priority="14" operator="equal">
      <formula>"Incomplete"</formula>
    </cfRule>
    <cfRule type="cellIs" dxfId="16" priority="13" operator="equal">
      <formula>"Complete"</formula>
    </cfRule>
  </conditionalFormatting>
  <conditionalFormatting sqref="N23">
    <cfRule type="cellIs" dxfId="15" priority="11" operator="equal">
      <formula>"Complete"</formula>
    </cfRule>
    <cfRule type="cellIs" dxfId="14" priority="12" operator="equal">
      <formula>"Incomplete"</formula>
    </cfRule>
  </conditionalFormatting>
  <conditionalFormatting sqref="N25">
    <cfRule type="cellIs" dxfId="13" priority="5" operator="equal">
      <formula>"Complete"</formula>
    </cfRule>
    <cfRule type="cellIs" dxfId="12" priority="6" operator="equal">
      <formula>"Incomplete"</formula>
    </cfRule>
  </conditionalFormatting>
  <conditionalFormatting sqref="N29:N47">
    <cfRule type="cellIs" dxfId="11" priority="9" operator="equal">
      <formula>"Complete"</formula>
    </cfRule>
    <cfRule type="cellIs" dxfId="10" priority="10" operator="equal">
      <formula>"Incomplete"</formula>
    </cfRule>
  </conditionalFormatting>
  <conditionalFormatting sqref="N68:N69">
    <cfRule type="cellIs" dxfId="9" priority="16" operator="equal">
      <formula>"Incomplete"</formula>
    </cfRule>
    <cfRule type="cellIs" dxfId="8" priority="15" operator="equal">
      <formula>"Complete"</formula>
    </cfRule>
  </conditionalFormatting>
  <dataValidations count="3">
    <dataValidation allowBlank="1" showErrorMessage="1" sqref="H8 H31 H27 H22:H23 D16:D49 H12 H33 H37:H49" xr:uid="{00000000-0002-0000-0400-000000000000}"/>
    <dataValidation type="custom" allowBlank="1" showErrorMessage="1" error="Cell must be negative" sqref="H16:H21" xr:uid="{00000000-0002-0000-0400-000001000000}">
      <formula1>H16&lt;0.0000000001</formula1>
    </dataValidation>
    <dataValidation type="custom" allowBlank="1" showErrorMessage="1" error="Cell must be positive" sqref="H25" xr:uid="{00000000-0002-0000-0400-000002000000}">
      <formula1>H25&gt;-0.0000000001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rgb="FF0070C0"/>
  </sheetPr>
  <dimension ref="A1:WQG13"/>
  <sheetViews>
    <sheetView workbookViewId="0"/>
  </sheetViews>
  <sheetFormatPr defaultColWidth="0" defaultRowHeight="15.75" x14ac:dyDescent="0.25"/>
  <cols>
    <col min="1" max="2" width="2.125" style="30" customWidth="1"/>
    <col min="3" max="3" width="2.25" style="30" customWidth="1"/>
    <col min="4" max="5" width="8.375" style="30" customWidth="1"/>
    <col min="6" max="6" width="42" style="30" customWidth="1"/>
    <col min="7" max="7" width="10.25" style="30" customWidth="1"/>
    <col min="8" max="8" width="29.5" style="30" customWidth="1"/>
    <col min="9" max="9" width="8.375" style="30" customWidth="1"/>
    <col min="10" max="10" width="4.25" style="30" customWidth="1"/>
    <col min="11" max="11" width="21.125" style="30" customWidth="1"/>
    <col min="12" max="12" width="7.5" style="30" customWidth="1"/>
    <col min="13" max="13" width="1.375" style="30" customWidth="1"/>
    <col min="14" max="14" width="8.375" style="30" customWidth="1"/>
    <col min="15" max="15" width="8.375" style="30" hidden="1"/>
    <col min="16" max="16" width="10.375" style="30" hidden="1"/>
    <col min="17" max="17" width="8.375" style="30" hidden="1"/>
    <col min="18" max="18" width="11.625" style="30" hidden="1"/>
    <col min="19" max="105" width="8.25" style="30" hidden="1"/>
    <col min="106" max="106" width="2.625" style="30" hidden="1"/>
    <col min="107" max="107" width="10.25" style="30" hidden="1"/>
    <col min="108" max="108" width="3.25" style="30" hidden="1"/>
    <col min="109" max="109" width="12.625" style="30" hidden="1"/>
    <col min="110" max="122" width="8.25" style="30" hidden="1"/>
    <col min="123" max="123" width="2.625" style="30" hidden="1"/>
    <col min="124" max="124" width="12.375" style="30" hidden="1"/>
    <col min="125" max="125" width="3.375" style="30" hidden="1"/>
    <col min="126" max="361" width="8.25" style="30" hidden="1"/>
    <col min="362" max="362" width="2.625" style="30" hidden="1"/>
    <col min="363" max="363" width="10.25" style="30" hidden="1"/>
    <col min="364" max="364" width="3.25" style="30" hidden="1"/>
    <col min="365" max="365" width="12.625" style="30" hidden="1"/>
    <col min="366" max="378" width="8.25" style="30" hidden="1"/>
    <col min="379" max="379" width="2.625" style="30" hidden="1"/>
    <col min="380" max="380" width="12.375" style="30" hidden="1"/>
    <col min="381" max="381" width="3.375" style="30" hidden="1"/>
    <col min="382" max="617" width="8.25" style="30" hidden="1"/>
    <col min="618" max="618" width="2.625" style="30" hidden="1"/>
    <col min="619" max="619" width="10.25" style="30" hidden="1"/>
    <col min="620" max="620" width="3.25" style="30" hidden="1"/>
    <col min="621" max="621" width="12.625" style="30" hidden="1"/>
    <col min="622" max="634" width="8.25" style="30" hidden="1"/>
    <col min="635" max="635" width="2.625" style="30" hidden="1"/>
    <col min="636" max="636" width="12.375" style="30" hidden="1"/>
    <col min="637" max="637" width="3.375" style="30" hidden="1"/>
    <col min="638" max="873" width="8.25" style="30" hidden="1"/>
    <col min="874" max="874" width="2.625" style="30" hidden="1"/>
    <col min="875" max="875" width="10.25" style="30" hidden="1"/>
    <col min="876" max="876" width="3.25" style="30" hidden="1"/>
    <col min="877" max="877" width="12.625" style="30" hidden="1"/>
    <col min="878" max="890" width="8.25" style="30" hidden="1"/>
    <col min="891" max="891" width="2.625" style="30" hidden="1"/>
    <col min="892" max="892" width="12.375" style="30" hidden="1"/>
    <col min="893" max="893" width="3.375" style="30" hidden="1"/>
    <col min="894" max="1129" width="8.25" style="30" hidden="1"/>
    <col min="1130" max="1130" width="2.625" style="30" hidden="1"/>
    <col min="1131" max="1131" width="10.25" style="30" hidden="1"/>
    <col min="1132" max="1132" width="3.25" style="30" hidden="1"/>
    <col min="1133" max="1133" width="12.625" style="30" hidden="1"/>
    <col min="1134" max="1146" width="8.25" style="30" hidden="1"/>
    <col min="1147" max="1147" width="2.625" style="30" hidden="1"/>
    <col min="1148" max="1148" width="12.375" style="30" hidden="1"/>
    <col min="1149" max="1149" width="3.375" style="30" hidden="1"/>
    <col min="1150" max="1385" width="8.25" style="30" hidden="1"/>
    <col min="1386" max="1386" width="2.625" style="30" hidden="1"/>
    <col min="1387" max="1387" width="10.25" style="30" hidden="1"/>
    <col min="1388" max="1388" width="3.25" style="30" hidden="1"/>
    <col min="1389" max="1389" width="12.625" style="30" hidden="1"/>
    <col min="1390" max="1402" width="8.25" style="30" hidden="1"/>
    <col min="1403" max="1403" width="2.625" style="30" hidden="1"/>
    <col min="1404" max="1404" width="12.375" style="30" hidden="1"/>
    <col min="1405" max="1405" width="3.375" style="30" hidden="1"/>
    <col min="1406" max="1641" width="8.25" style="30" hidden="1"/>
    <col min="1642" max="1642" width="2.625" style="30" hidden="1"/>
    <col min="1643" max="1643" width="10.25" style="30" hidden="1"/>
    <col min="1644" max="1644" width="3.25" style="30" hidden="1"/>
    <col min="1645" max="1645" width="12.625" style="30" hidden="1"/>
    <col min="1646" max="1658" width="8.25" style="30" hidden="1"/>
    <col min="1659" max="1659" width="2.625" style="30" hidden="1"/>
    <col min="1660" max="1660" width="12.375" style="30" hidden="1"/>
    <col min="1661" max="1661" width="3.375" style="30" hidden="1"/>
    <col min="1662" max="1897" width="8.25" style="30" hidden="1"/>
    <col min="1898" max="1898" width="2.625" style="30" hidden="1"/>
    <col min="1899" max="1899" width="10.25" style="30" hidden="1"/>
    <col min="1900" max="1900" width="3.25" style="30" hidden="1"/>
    <col min="1901" max="1901" width="12.625" style="30" hidden="1"/>
    <col min="1902" max="1914" width="8.25" style="30" hidden="1"/>
    <col min="1915" max="1915" width="2.625" style="30" hidden="1"/>
    <col min="1916" max="1916" width="12.375" style="30" hidden="1"/>
    <col min="1917" max="1917" width="3.375" style="30" hidden="1"/>
    <col min="1918" max="2153" width="8.25" style="30" hidden="1"/>
    <col min="2154" max="2154" width="2.625" style="30" hidden="1"/>
    <col min="2155" max="2155" width="10.25" style="30" hidden="1"/>
    <col min="2156" max="2156" width="3.25" style="30" hidden="1"/>
    <col min="2157" max="2157" width="12.625" style="30" hidden="1"/>
    <col min="2158" max="2170" width="8.25" style="30" hidden="1"/>
    <col min="2171" max="2171" width="2.625" style="30" hidden="1"/>
    <col min="2172" max="2172" width="12.375" style="30" hidden="1"/>
    <col min="2173" max="2173" width="3.375" style="30" hidden="1"/>
    <col min="2174" max="2409" width="8.25" style="30" hidden="1"/>
    <col min="2410" max="2410" width="2.625" style="30" hidden="1"/>
    <col min="2411" max="2411" width="10.25" style="30" hidden="1"/>
    <col min="2412" max="2412" width="3.25" style="30" hidden="1"/>
    <col min="2413" max="2413" width="12.625" style="30" hidden="1"/>
    <col min="2414" max="2426" width="8.25" style="30" hidden="1"/>
    <col min="2427" max="2427" width="2.625" style="30" hidden="1"/>
    <col min="2428" max="2428" width="12.375" style="30" hidden="1"/>
    <col min="2429" max="2429" width="3.375" style="30" hidden="1"/>
    <col min="2430" max="2665" width="8.25" style="30" hidden="1"/>
    <col min="2666" max="2666" width="2.625" style="30" hidden="1"/>
    <col min="2667" max="2667" width="10.25" style="30" hidden="1"/>
    <col min="2668" max="2668" width="3.25" style="30" hidden="1"/>
    <col min="2669" max="2669" width="12.625" style="30" hidden="1"/>
    <col min="2670" max="2682" width="8.25" style="30" hidden="1"/>
    <col min="2683" max="2683" width="2.625" style="30" hidden="1"/>
    <col min="2684" max="2684" width="12.375" style="30" hidden="1"/>
    <col min="2685" max="2685" width="3.375" style="30" hidden="1"/>
    <col min="2686" max="2921" width="8.25" style="30" hidden="1"/>
    <col min="2922" max="2922" width="2.625" style="30" hidden="1"/>
    <col min="2923" max="2923" width="10.25" style="30" hidden="1"/>
    <col min="2924" max="2924" width="3.25" style="30" hidden="1"/>
    <col min="2925" max="2925" width="12.625" style="30" hidden="1"/>
    <col min="2926" max="2938" width="8.25" style="30" hidden="1"/>
    <col min="2939" max="2939" width="2.625" style="30" hidden="1"/>
    <col min="2940" max="2940" width="12.375" style="30" hidden="1"/>
    <col min="2941" max="2941" width="3.375" style="30" hidden="1"/>
    <col min="2942" max="3177" width="8.25" style="30" hidden="1"/>
    <col min="3178" max="3178" width="2.625" style="30" hidden="1"/>
    <col min="3179" max="3179" width="10.25" style="30" hidden="1"/>
    <col min="3180" max="3180" width="3.25" style="30" hidden="1"/>
    <col min="3181" max="3181" width="12.625" style="30" hidden="1"/>
    <col min="3182" max="3194" width="8.25" style="30" hidden="1"/>
    <col min="3195" max="3195" width="2.625" style="30" hidden="1"/>
    <col min="3196" max="3196" width="12.375" style="30" hidden="1"/>
    <col min="3197" max="3197" width="3.375" style="30" hidden="1"/>
    <col min="3198" max="3433" width="8.25" style="30" hidden="1"/>
    <col min="3434" max="3434" width="2.625" style="30" hidden="1"/>
    <col min="3435" max="3435" width="10.25" style="30" hidden="1"/>
    <col min="3436" max="3436" width="3.25" style="30" hidden="1"/>
    <col min="3437" max="3437" width="12.625" style="30" hidden="1"/>
    <col min="3438" max="3450" width="8.25" style="30" hidden="1"/>
    <col min="3451" max="3451" width="2.625" style="30" hidden="1"/>
    <col min="3452" max="3452" width="12.375" style="30" hidden="1"/>
    <col min="3453" max="3453" width="3.375" style="30" hidden="1"/>
    <col min="3454" max="3689" width="8.25" style="30" hidden="1"/>
    <col min="3690" max="3690" width="2.625" style="30" hidden="1"/>
    <col min="3691" max="3691" width="10.25" style="30" hidden="1"/>
    <col min="3692" max="3692" width="3.25" style="30" hidden="1"/>
    <col min="3693" max="3693" width="12.625" style="30" hidden="1"/>
    <col min="3694" max="3706" width="8.25" style="30" hidden="1"/>
    <col min="3707" max="3707" width="2.625" style="30" hidden="1"/>
    <col min="3708" max="3708" width="12.375" style="30" hidden="1"/>
    <col min="3709" max="3709" width="3.375" style="30" hidden="1"/>
    <col min="3710" max="3945" width="8.25" style="30" hidden="1"/>
    <col min="3946" max="3946" width="2.625" style="30" hidden="1"/>
    <col min="3947" max="3947" width="10.25" style="30" hidden="1"/>
    <col min="3948" max="3948" width="3.25" style="30" hidden="1"/>
    <col min="3949" max="3949" width="12.625" style="30" hidden="1"/>
    <col min="3950" max="3962" width="8.25" style="30" hidden="1"/>
    <col min="3963" max="3963" width="2.625" style="30" hidden="1"/>
    <col min="3964" max="3964" width="12.375" style="30" hidden="1"/>
    <col min="3965" max="3965" width="3.375" style="30" hidden="1"/>
    <col min="3966" max="4201" width="8.25" style="30" hidden="1"/>
    <col min="4202" max="4202" width="2.625" style="30" hidden="1"/>
    <col min="4203" max="4203" width="10.25" style="30" hidden="1"/>
    <col min="4204" max="4204" width="3.25" style="30" hidden="1"/>
    <col min="4205" max="4205" width="12.625" style="30" hidden="1"/>
    <col min="4206" max="4218" width="8.25" style="30" hidden="1"/>
    <col min="4219" max="4219" width="2.625" style="30" hidden="1"/>
    <col min="4220" max="4220" width="12.375" style="30" hidden="1"/>
    <col min="4221" max="4221" width="3.375" style="30" hidden="1"/>
    <col min="4222" max="4457" width="8.25" style="30" hidden="1"/>
    <col min="4458" max="4458" width="2.625" style="30" hidden="1"/>
    <col min="4459" max="4459" width="10.25" style="30" hidden="1"/>
    <col min="4460" max="4460" width="3.25" style="30" hidden="1"/>
    <col min="4461" max="4461" width="12.625" style="30" hidden="1"/>
    <col min="4462" max="4474" width="8.25" style="30" hidden="1"/>
    <col min="4475" max="4475" width="2.625" style="30" hidden="1"/>
    <col min="4476" max="4476" width="12.375" style="30" hidden="1"/>
    <col min="4477" max="4477" width="3.375" style="30" hidden="1"/>
    <col min="4478" max="4713" width="8.25" style="30" hidden="1"/>
    <col min="4714" max="4714" width="2.625" style="30" hidden="1"/>
    <col min="4715" max="4715" width="10.25" style="30" hidden="1"/>
    <col min="4716" max="4716" width="3.25" style="30" hidden="1"/>
    <col min="4717" max="4717" width="12.625" style="30" hidden="1"/>
    <col min="4718" max="4730" width="8.25" style="30" hidden="1"/>
    <col min="4731" max="4731" width="2.625" style="30" hidden="1"/>
    <col min="4732" max="4732" width="12.375" style="30" hidden="1"/>
    <col min="4733" max="4733" width="3.375" style="30" hidden="1"/>
    <col min="4734" max="4969" width="8.25" style="30" hidden="1"/>
    <col min="4970" max="4970" width="2.625" style="30" hidden="1"/>
    <col min="4971" max="4971" width="10.25" style="30" hidden="1"/>
    <col min="4972" max="4972" width="3.25" style="30" hidden="1"/>
    <col min="4973" max="4973" width="12.625" style="30" hidden="1"/>
    <col min="4974" max="4986" width="8.25" style="30" hidden="1"/>
    <col min="4987" max="4987" width="2.625" style="30" hidden="1"/>
    <col min="4988" max="4988" width="12.375" style="30" hidden="1"/>
    <col min="4989" max="4989" width="3.375" style="30" hidden="1"/>
    <col min="4990" max="5225" width="8.25" style="30" hidden="1"/>
    <col min="5226" max="5226" width="2.625" style="30" hidden="1"/>
    <col min="5227" max="5227" width="10.25" style="30" hidden="1"/>
    <col min="5228" max="5228" width="3.25" style="30" hidden="1"/>
    <col min="5229" max="5229" width="12.625" style="30" hidden="1"/>
    <col min="5230" max="5242" width="8.25" style="30" hidden="1"/>
    <col min="5243" max="5243" width="2.625" style="30" hidden="1"/>
    <col min="5244" max="5244" width="12.375" style="30" hidden="1"/>
    <col min="5245" max="5245" width="3.375" style="30" hidden="1"/>
    <col min="5246" max="5481" width="8.25" style="30" hidden="1"/>
    <col min="5482" max="5482" width="2.625" style="30" hidden="1"/>
    <col min="5483" max="5483" width="10.25" style="30" hidden="1"/>
    <col min="5484" max="5484" width="3.25" style="30" hidden="1"/>
    <col min="5485" max="5485" width="12.625" style="30" hidden="1"/>
    <col min="5486" max="5498" width="8.25" style="30" hidden="1"/>
    <col min="5499" max="5499" width="2.625" style="30" hidden="1"/>
    <col min="5500" max="5500" width="12.375" style="30" hidden="1"/>
    <col min="5501" max="5501" width="3.375" style="30" hidden="1"/>
    <col min="5502" max="5737" width="8.25" style="30" hidden="1"/>
    <col min="5738" max="5738" width="2.625" style="30" hidden="1"/>
    <col min="5739" max="5739" width="10.25" style="30" hidden="1"/>
    <col min="5740" max="5740" width="3.25" style="30" hidden="1"/>
    <col min="5741" max="5741" width="12.625" style="30" hidden="1"/>
    <col min="5742" max="5754" width="8.25" style="30" hidden="1"/>
    <col min="5755" max="5755" width="2.625" style="30" hidden="1"/>
    <col min="5756" max="5756" width="12.375" style="30" hidden="1"/>
    <col min="5757" max="5757" width="3.375" style="30" hidden="1"/>
    <col min="5758" max="5993" width="8.25" style="30" hidden="1"/>
    <col min="5994" max="5994" width="2.625" style="30" hidden="1"/>
    <col min="5995" max="5995" width="10.25" style="30" hidden="1"/>
    <col min="5996" max="5996" width="3.25" style="30" hidden="1"/>
    <col min="5997" max="5997" width="12.625" style="30" hidden="1"/>
    <col min="5998" max="6010" width="8.25" style="30" hidden="1"/>
    <col min="6011" max="6011" width="2.625" style="30" hidden="1"/>
    <col min="6012" max="6012" width="12.375" style="30" hidden="1"/>
    <col min="6013" max="6013" width="3.375" style="30" hidden="1"/>
    <col min="6014" max="6249" width="8.25" style="30" hidden="1"/>
    <col min="6250" max="6250" width="2.625" style="30" hidden="1"/>
    <col min="6251" max="6251" width="10.25" style="30" hidden="1"/>
    <col min="6252" max="6252" width="3.25" style="30" hidden="1"/>
    <col min="6253" max="6253" width="12.625" style="30" hidden="1"/>
    <col min="6254" max="6266" width="8.25" style="30" hidden="1"/>
    <col min="6267" max="6267" width="2.625" style="30" hidden="1"/>
    <col min="6268" max="6268" width="12.375" style="30" hidden="1"/>
    <col min="6269" max="6269" width="3.375" style="30" hidden="1"/>
    <col min="6270" max="6505" width="8.25" style="30" hidden="1"/>
    <col min="6506" max="6506" width="2.625" style="30" hidden="1"/>
    <col min="6507" max="6507" width="10.25" style="30" hidden="1"/>
    <col min="6508" max="6508" width="3.25" style="30" hidden="1"/>
    <col min="6509" max="6509" width="12.625" style="30" hidden="1"/>
    <col min="6510" max="6522" width="8.25" style="30" hidden="1"/>
    <col min="6523" max="6523" width="2.625" style="30" hidden="1"/>
    <col min="6524" max="6524" width="12.375" style="30" hidden="1"/>
    <col min="6525" max="6525" width="3.375" style="30" hidden="1"/>
    <col min="6526" max="6761" width="8.25" style="30" hidden="1"/>
    <col min="6762" max="6762" width="2.625" style="30" hidden="1"/>
    <col min="6763" max="6763" width="10.25" style="30" hidden="1"/>
    <col min="6764" max="6764" width="3.25" style="30" hidden="1"/>
    <col min="6765" max="6765" width="12.625" style="30" hidden="1"/>
    <col min="6766" max="6778" width="8.25" style="30" hidden="1"/>
    <col min="6779" max="6779" width="2.625" style="30" hidden="1"/>
    <col min="6780" max="6780" width="12.375" style="30" hidden="1"/>
    <col min="6781" max="6781" width="3.375" style="30" hidden="1"/>
    <col min="6782" max="7017" width="8.25" style="30" hidden="1"/>
    <col min="7018" max="7018" width="2.625" style="30" hidden="1"/>
    <col min="7019" max="7019" width="10.25" style="30" hidden="1"/>
    <col min="7020" max="7020" width="3.25" style="30" hidden="1"/>
    <col min="7021" max="7021" width="12.625" style="30" hidden="1"/>
    <col min="7022" max="7034" width="8.25" style="30" hidden="1"/>
    <col min="7035" max="7035" width="2.625" style="30" hidden="1"/>
    <col min="7036" max="7036" width="12.375" style="30" hidden="1"/>
    <col min="7037" max="7037" width="3.375" style="30" hidden="1"/>
    <col min="7038" max="7273" width="8.25" style="30" hidden="1"/>
    <col min="7274" max="7274" width="2.625" style="30" hidden="1"/>
    <col min="7275" max="7275" width="10.25" style="30" hidden="1"/>
    <col min="7276" max="7276" width="3.25" style="30" hidden="1"/>
    <col min="7277" max="7277" width="12.625" style="30" hidden="1"/>
    <col min="7278" max="7290" width="8.25" style="30" hidden="1"/>
    <col min="7291" max="7291" width="2.625" style="30" hidden="1"/>
    <col min="7292" max="7292" width="12.375" style="30" hidden="1"/>
    <col min="7293" max="7293" width="3.375" style="30" hidden="1"/>
    <col min="7294" max="7529" width="8.25" style="30" hidden="1"/>
    <col min="7530" max="7530" width="2.625" style="30" hidden="1"/>
    <col min="7531" max="7531" width="10.25" style="30" hidden="1"/>
    <col min="7532" max="7532" width="3.25" style="30" hidden="1"/>
    <col min="7533" max="7533" width="12.625" style="30" hidden="1"/>
    <col min="7534" max="7546" width="8.25" style="30" hidden="1"/>
    <col min="7547" max="7547" width="2.625" style="30" hidden="1"/>
    <col min="7548" max="7548" width="12.375" style="30" hidden="1"/>
    <col min="7549" max="7549" width="3.375" style="30" hidden="1"/>
    <col min="7550" max="7785" width="8.25" style="30" hidden="1"/>
    <col min="7786" max="7786" width="2.625" style="30" hidden="1"/>
    <col min="7787" max="7787" width="10.25" style="30" hidden="1"/>
    <col min="7788" max="7788" width="3.25" style="30" hidden="1"/>
    <col min="7789" max="7789" width="12.625" style="30" hidden="1"/>
    <col min="7790" max="7802" width="8.25" style="30" hidden="1"/>
    <col min="7803" max="7803" width="2.625" style="30" hidden="1"/>
    <col min="7804" max="7804" width="12.375" style="30" hidden="1"/>
    <col min="7805" max="7805" width="3.375" style="30" hidden="1"/>
    <col min="7806" max="8041" width="8.25" style="30" hidden="1"/>
    <col min="8042" max="8042" width="2.625" style="30" hidden="1"/>
    <col min="8043" max="8043" width="10.25" style="30" hidden="1"/>
    <col min="8044" max="8044" width="3.25" style="30" hidden="1"/>
    <col min="8045" max="8045" width="12.625" style="30" hidden="1"/>
    <col min="8046" max="8058" width="8.25" style="30" hidden="1"/>
    <col min="8059" max="8059" width="2.625" style="30" hidden="1"/>
    <col min="8060" max="8060" width="12.375" style="30" hidden="1"/>
    <col min="8061" max="8061" width="3.375" style="30" hidden="1"/>
    <col min="8062" max="8297" width="8.25" style="30" hidden="1"/>
    <col min="8298" max="8298" width="2.625" style="30" hidden="1"/>
    <col min="8299" max="8299" width="10.25" style="30" hidden="1"/>
    <col min="8300" max="8300" width="3.25" style="30" hidden="1"/>
    <col min="8301" max="8301" width="12.625" style="30" hidden="1"/>
    <col min="8302" max="8314" width="8.25" style="30" hidden="1"/>
    <col min="8315" max="8315" width="2.625" style="30" hidden="1"/>
    <col min="8316" max="8316" width="12.375" style="30" hidden="1"/>
    <col min="8317" max="8317" width="3.375" style="30" hidden="1"/>
    <col min="8318" max="8553" width="8.25" style="30" hidden="1"/>
    <col min="8554" max="8554" width="2.625" style="30" hidden="1"/>
    <col min="8555" max="8555" width="10.25" style="30" hidden="1"/>
    <col min="8556" max="8556" width="3.25" style="30" hidden="1"/>
    <col min="8557" max="8557" width="12.625" style="30" hidden="1"/>
    <col min="8558" max="8570" width="8.25" style="30" hidden="1"/>
    <col min="8571" max="8571" width="2.625" style="30" hidden="1"/>
    <col min="8572" max="8572" width="12.375" style="30" hidden="1"/>
    <col min="8573" max="8573" width="3.375" style="30" hidden="1"/>
    <col min="8574" max="8809" width="8.25" style="30" hidden="1"/>
    <col min="8810" max="8810" width="2.625" style="30" hidden="1"/>
    <col min="8811" max="8811" width="10.25" style="30" hidden="1"/>
    <col min="8812" max="8812" width="3.25" style="30" hidden="1"/>
    <col min="8813" max="8813" width="12.625" style="30" hidden="1"/>
    <col min="8814" max="8826" width="8.25" style="30" hidden="1"/>
    <col min="8827" max="8827" width="2.625" style="30" hidden="1"/>
    <col min="8828" max="8828" width="12.375" style="30" hidden="1"/>
    <col min="8829" max="8829" width="3.375" style="30" hidden="1"/>
    <col min="8830" max="9065" width="8.25" style="30" hidden="1"/>
    <col min="9066" max="9066" width="2.625" style="30" hidden="1"/>
    <col min="9067" max="9067" width="10.25" style="30" hidden="1"/>
    <col min="9068" max="9068" width="3.25" style="30" hidden="1"/>
    <col min="9069" max="9069" width="12.625" style="30" hidden="1"/>
    <col min="9070" max="9082" width="8.25" style="30" hidden="1"/>
    <col min="9083" max="9083" width="2.625" style="30" hidden="1"/>
    <col min="9084" max="9084" width="12.375" style="30" hidden="1"/>
    <col min="9085" max="9085" width="3.375" style="30" hidden="1"/>
    <col min="9086" max="9321" width="8.25" style="30" hidden="1"/>
    <col min="9322" max="9322" width="2.625" style="30" hidden="1"/>
    <col min="9323" max="9323" width="10.25" style="30" hidden="1"/>
    <col min="9324" max="9324" width="3.25" style="30" hidden="1"/>
    <col min="9325" max="9325" width="12.625" style="30" hidden="1"/>
    <col min="9326" max="9338" width="8.25" style="30" hidden="1"/>
    <col min="9339" max="9339" width="2.625" style="30" hidden="1"/>
    <col min="9340" max="9340" width="12.375" style="30" hidden="1"/>
    <col min="9341" max="9341" width="3.375" style="30" hidden="1"/>
    <col min="9342" max="9577" width="8.25" style="30" hidden="1"/>
    <col min="9578" max="9578" width="2.625" style="30" hidden="1"/>
    <col min="9579" max="9579" width="10.25" style="30" hidden="1"/>
    <col min="9580" max="9580" width="3.25" style="30" hidden="1"/>
    <col min="9581" max="9581" width="12.625" style="30" hidden="1"/>
    <col min="9582" max="9594" width="8.25" style="30" hidden="1"/>
    <col min="9595" max="9595" width="2.625" style="30" hidden="1"/>
    <col min="9596" max="9596" width="12.375" style="30" hidden="1"/>
    <col min="9597" max="9597" width="3.375" style="30" hidden="1"/>
    <col min="9598" max="9833" width="8.25" style="30" hidden="1"/>
    <col min="9834" max="9834" width="2.625" style="30" hidden="1"/>
    <col min="9835" max="9835" width="10.25" style="30" hidden="1"/>
    <col min="9836" max="9836" width="3.25" style="30" hidden="1"/>
    <col min="9837" max="9837" width="12.625" style="30" hidden="1"/>
    <col min="9838" max="9850" width="8.25" style="30" hidden="1"/>
    <col min="9851" max="9851" width="2.625" style="30" hidden="1"/>
    <col min="9852" max="9852" width="12.375" style="30" hidden="1"/>
    <col min="9853" max="9853" width="3.375" style="30" hidden="1"/>
    <col min="9854" max="10089" width="8.25" style="30" hidden="1"/>
    <col min="10090" max="10090" width="2.625" style="30" hidden="1"/>
    <col min="10091" max="10091" width="10.25" style="30" hidden="1"/>
    <col min="10092" max="10092" width="3.25" style="30" hidden="1"/>
    <col min="10093" max="10093" width="12.625" style="30" hidden="1"/>
    <col min="10094" max="10106" width="8.25" style="30" hidden="1"/>
    <col min="10107" max="10107" width="2.625" style="30" hidden="1"/>
    <col min="10108" max="10108" width="12.375" style="30" hidden="1"/>
    <col min="10109" max="10109" width="3.375" style="30" hidden="1"/>
    <col min="10110" max="10345" width="8.25" style="30" hidden="1"/>
    <col min="10346" max="10346" width="2.625" style="30" hidden="1"/>
    <col min="10347" max="10347" width="10.25" style="30" hidden="1"/>
    <col min="10348" max="10348" width="3.25" style="30" hidden="1"/>
    <col min="10349" max="10349" width="12.625" style="30" hidden="1"/>
    <col min="10350" max="10362" width="8.25" style="30" hidden="1"/>
    <col min="10363" max="10363" width="2.625" style="30" hidden="1"/>
    <col min="10364" max="10364" width="12.375" style="30" hidden="1"/>
    <col min="10365" max="10365" width="3.375" style="30" hidden="1"/>
    <col min="10366" max="10601" width="8.25" style="30" hidden="1"/>
    <col min="10602" max="10602" width="2.625" style="30" hidden="1"/>
    <col min="10603" max="10603" width="10.25" style="30" hidden="1"/>
    <col min="10604" max="10604" width="3.25" style="30" hidden="1"/>
    <col min="10605" max="10605" width="12.625" style="30" hidden="1"/>
    <col min="10606" max="10618" width="8.25" style="30" hidden="1"/>
    <col min="10619" max="10619" width="2.625" style="30" hidden="1"/>
    <col min="10620" max="10620" width="12.375" style="30" hidden="1"/>
    <col min="10621" max="10621" width="3.375" style="30" hidden="1"/>
    <col min="10622" max="10857" width="8.25" style="30" hidden="1"/>
    <col min="10858" max="10858" width="2.625" style="30" hidden="1"/>
    <col min="10859" max="10859" width="10.25" style="30" hidden="1"/>
    <col min="10860" max="10860" width="3.25" style="30" hidden="1"/>
    <col min="10861" max="10861" width="12.625" style="30" hidden="1"/>
    <col min="10862" max="10874" width="8.25" style="30" hidden="1"/>
    <col min="10875" max="10875" width="2.625" style="30" hidden="1"/>
    <col min="10876" max="10876" width="12.375" style="30" hidden="1"/>
    <col min="10877" max="10877" width="3.375" style="30" hidden="1"/>
    <col min="10878" max="11113" width="8.25" style="30" hidden="1"/>
    <col min="11114" max="11114" width="2.625" style="30" hidden="1"/>
    <col min="11115" max="11115" width="10.25" style="30" hidden="1"/>
    <col min="11116" max="11116" width="3.25" style="30" hidden="1"/>
    <col min="11117" max="11117" width="12.625" style="30" hidden="1"/>
    <col min="11118" max="11130" width="8.25" style="30" hidden="1"/>
    <col min="11131" max="11131" width="2.625" style="30" hidden="1"/>
    <col min="11132" max="11132" width="12.375" style="30" hidden="1"/>
    <col min="11133" max="11133" width="3.375" style="30" hidden="1"/>
    <col min="11134" max="11369" width="8.25" style="30" hidden="1"/>
    <col min="11370" max="11370" width="2.625" style="30" hidden="1"/>
    <col min="11371" max="11371" width="10.25" style="30" hidden="1"/>
    <col min="11372" max="11372" width="3.25" style="30" hidden="1"/>
    <col min="11373" max="11373" width="12.625" style="30" hidden="1"/>
    <col min="11374" max="11386" width="8.25" style="30" hidden="1"/>
    <col min="11387" max="11387" width="2.625" style="30" hidden="1"/>
    <col min="11388" max="11388" width="12.375" style="30" hidden="1"/>
    <col min="11389" max="11389" width="3.375" style="30" hidden="1"/>
    <col min="11390" max="11625" width="8.25" style="30" hidden="1"/>
    <col min="11626" max="11626" width="2.625" style="30" hidden="1"/>
    <col min="11627" max="11627" width="10.25" style="30" hidden="1"/>
    <col min="11628" max="11628" width="3.25" style="30" hidden="1"/>
    <col min="11629" max="11629" width="12.625" style="30" hidden="1"/>
    <col min="11630" max="11642" width="8.25" style="30" hidden="1"/>
    <col min="11643" max="11643" width="2.625" style="30" hidden="1"/>
    <col min="11644" max="11644" width="12.375" style="30" hidden="1"/>
    <col min="11645" max="11645" width="3.375" style="30" hidden="1"/>
    <col min="11646" max="11881" width="8.25" style="30" hidden="1"/>
    <col min="11882" max="11882" width="2.625" style="30" hidden="1"/>
    <col min="11883" max="11883" width="10.25" style="30" hidden="1"/>
    <col min="11884" max="11884" width="3.25" style="30" hidden="1"/>
    <col min="11885" max="11885" width="12.625" style="30" hidden="1"/>
    <col min="11886" max="11898" width="8.25" style="30" hidden="1"/>
    <col min="11899" max="11899" width="2.625" style="30" hidden="1"/>
    <col min="11900" max="11900" width="12.375" style="30" hidden="1"/>
    <col min="11901" max="11901" width="3.375" style="30" hidden="1"/>
    <col min="11902" max="12137" width="8.25" style="30" hidden="1"/>
    <col min="12138" max="12138" width="2.625" style="30" hidden="1"/>
    <col min="12139" max="12139" width="10.25" style="30" hidden="1"/>
    <col min="12140" max="12140" width="3.25" style="30" hidden="1"/>
    <col min="12141" max="12141" width="12.625" style="30" hidden="1"/>
    <col min="12142" max="12154" width="8.25" style="30" hidden="1"/>
    <col min="12155" max="12155" width="2.625" style="30" hidden="1"/>
    <col min="12156" max="12156" width="12.375" style="30" hidden="1"/>
    <col min="12157" max="12157" width="3.375" style="30" hidden="1"/>
    <col min="12158" max="12393" width="8.25" style="30" hidden="1"/>
    <col min="12394" max="12394" width="2.625" style="30" hidden="1"/>
    <col min="12395" max="12395" width="10.25" style="30" hidden="1"/>
    <col min="12396" max="12396" width="3.25" style="30" hidden="1"/>
    <col min="12397" max="12397" width="12.625" style="30" hidden="1"/>
    <col min="12398" max="12410" width="8.25" style="30" hidden="1"/>
    <col min="12411" max="12411" width="2.625" style="30" hidden="1"/>
    <col min="12412" max="12412" width="12.375" style="30" hidden="1"/>
    <col min="12413" max="12413" width="3.375" style="30" hidden="1"/>
    <col min="12414" max="12649" width="8.25" style="30" hidden="1"/>
    <col min="12650" max="12650" width="2.625" style="30" hidden="1"/>
    <col min="12651" max="12651" width="10.25" style="30" hidden="1"/>
    <col min="12652" max="12652" width="3.25" style="30" hidden="1"/>
    <col min="12653" max="12653" width="12.625" style="30" hidden="1"/>
    <col min="12654" max="12666" width="8.25" style="30" hidden="1"/>
    <col min="12667" max="12667" width="2.625" style="30" hidden="1"/>
    <col min="12668" max="12668" width="12.375" style="30" hidden="1"/>
    <col min="12669" max="12669" width="3.375" style="30" hidden="1"/>
    <col min="12670" max="12905" width="8.25" style="30" hidden="1"/>
    <col min="12906" max="12906" width="2.625" style="30" hidden="1"/>
    <col min="12907" max="12907" width="10.25" style="30" hidden="1"/>
    <col min="12908" max="12908" width="3.25" style="30" hidden="1"/>
    <col min="12909" max="12909" width="12.625" style="30" hidden="1"/>
    <col min="12910" max="12922" width="8.25" style="30" hidden="1"/>
    <col min="12923" max="12923" width="2.625" style="30" hidden="1"/>
    <col min="12924" max="12924" width="12.375" style="30" hidden="1"/>
    <col min="12925" max="12925" width="3.375" style="30" hidden="1"/>
    <col min="12926" max="13161" width="8.25" style="30" hidden="1"/>
    <col min="13162" max="13162" width="2.625" style="30" hidden="1"/>
    <col min="13163" max="13163" width="10.25" style="30" hidden="1"/>
    <col min="13164" max="13164" width="3.25" style="30" hidden="1"/>
    <col min="13165" max="13165" width="12.625" style="30" hidden="1"/>
    <col min="13166" max="13178" width="8.25" style="30" hidden="1"/>
    <col min="13179" max="13179" width="2.625" style="30" hidden="1"/>
    <col min="13180" max="13180" width="12.375" style="30" hidden="1"/>
    <col min="13181" max="13181" width="3.375" style="30" hidden="1"/>
    <col min="13182" max="13417" width="8.25" style="30" hidden="1"/>
    <col min="13418" max="13418" width="2.625" style="30" hidden="1"/>
    <col min="13419" max="13419" width="10.25" style="30" hidden="1"/>
    <col min="13420" max="13420" width="3.25" style="30" hidden="1"/>
    <col min="13421" max="13421" width="12.625" style="30" hidden="1"/>
    <col min="13422" max="13434" width="8.25" style="30" hidden="1"/>
    <col min="13435" max="13435" width="2.625" style="30" hidden="1"/>
    <col min="13436" max="13436" width="12.375" style="30" hidden="1"/>
    <col min="13437" max="13437" width="3.375" style="30" hidden="1"/>
    <col min="13438" max="13673" width="8.25" style="30" hidden="1"/>
    <col min="13674" max="13674" width="2.625" style="30" hidden="1"/>
    <col min="13675" max="13675" width="10.25" style="30" hidden="1"/>
    <col min="13676" max="13676" width="3.25" style="30" hidden="1"/>
    <col min="13677" max="13677" width="12.625" style="30" hidden="1"/>
    <col min="13678" max="13690" width="8.25" style="30" hidden="1"/>
    <col min="13691" max="13691" width="2.625" style="30" hidden="1"/>
    <col min="13692" max="13692" width="12.375" style="30" hidden="1"/>
    <col min="13693" max="13693" width="3.375" style="30" hidden="1"/>
    <col min="13694" max="13929" width="8.25" style="30" hidden="1"/>
    <col min="13930" max="13930" width="2.625" style="30" hidden="1"/>
    <col min="13931" max="13931" width="10.25" style="30" hidden="1"/>
    <col min="13932" max="13932" width="3.25" style="30" hidden="1"/>
    <col min="13933" max="13933" width="12.625" style="30" hidden="1"/>
    <col min="13934" max="13946" width="8.25" style="30" hidden="1"/>
    <col min="13947" max="13947" width="2.625" style="30" hidden="1"/>
    <col min="13948" max="13948" width="12.375" style="30" hidden="1"/>
    <col min="13949" max="13949" width="3.375" style="30" hidden="1"/>
    <col min="13950" max="14185" width="8.25" style="30" hidden="1"/>
    <col min="14186" max="14186" width="2.625" style="30" hidden="1"/>
    <col min="14187" max="14187" width="10.25" style="30" hidden="1"/>
    <col min="14188" max="14188" width="3.25" style="30" hidden="1"/>
    <col min="14189" max="14189" width="12.625" style="30" hidden="1"/>
    <col min="14190" max="14202" width="8.25" style="30" hidden="1"/>
    <col min="14203" max="14203" width="2.625" style="30" hidden="1"/>
    <col min="14204" max="14204" width="12.375" style="30" hidden="1"/>
    <col min="14205" max="14205" width="3.375" style="30" hidden="1"/>
    <col min="14206" max="14441" width="8.25" style="30" hidden="1"/>
    <col min="14442" max="14442" width="2.625" style="30" hidden="1"/>
    <col min="14443" max="14443" width="10.25" style="30" hidden="1"/>
    <col min="14444" max="14444" width="3.25" style="30" hidden="1"/>
    <col min="14445" max="14445" width="12.625" style="30" hidden="1"/>
    <col min="14446" max="14458" width="8.25" style="30" hidden="1"/>
    <col min="14459" max="14459" width="2.625" style="30" hidden="1"/>
    <col min="14460" max="14460" width="12.375" style="30" hidden="1"/>
    <col min="14461" max="14461" width="3.375" style="30" hidden="1"/>
    <col min="14462" max="14697" width="8.25" style="30" hidden="1"/>
    <col min="14698" max="14698" width="2.625" style="30" hidden="1"/>
    <col min="14699" max="14699" width="10.25" style="30" hidden="1"/>
    <col min="14700" max="14700" width="3.25" style="30" hidden="1"/>
    <col min="14701" max="14701" width="12.625" style="30" hidden="1"/>
    <col min="14702" max="14714" width="8.25" style="30" hidden="1"/>
    <col min="14715" max="14715" width="2.625" style="30" hidden="1"/>
    <col min="14716" max="14716" width="12.375" style="30" hidden="1"/>
    <col min="14717" max="14717" width="3.375" style="30" hidden="1"/>
    <col min="14718" max="14953" width="8.25" style="30" hidden="1"/>
    <col min="14954" max="14954" width="2.625" style="30" hidden="1"/>
    <col min="14955" max="14955" width="10.25" style="30" hidden="1"/>
    <col min="14956" max="14956" width="3.25" style="30" hidden="1"/>
    <col min="14957" max="14957" width="12.625" style="30" hidden="1"/>
    <col min="14958" max="14970" width="8.25" style="30" hidden="1"/>
    <col min="14971" max="14971" width="2.625" style="30" hidden="1"/>
    <col min="14972" max="14972" width="12.375" style="30" hidden="1"/>
    <col min="14973" max="14973" width="3.375" style="30" hidden="1"/>
    <col min="14974" max="15209" width="8.25" style="30" hidden="1"/>
    <col min="15210" max="15210" width="2.625" style="30" hidden="1"/>
    <col min="15211" max="15211" width="10.25" style="30" hidden="1"/>
    <col min="15212" max="15212" width="3.25" style="30" hidden="1"/>
    <col min="15213" max="15213" width="12.625" style="30" hidden="1"/>
    <col min="15214" max="15226" width="8.25" style="30" hidden="1"/>
    <col min="15227" max="15227" width="2.625" style="30" hidden="1"/>
    <col min="15228" max="15228" width="12.375" style="30" hidden="1"/>
    <col min="15229" max="15229" width="3.375" style="30" hidden="1"/>
    <col min="15230" max="15465" width="8.25" style="30" hidden="1"/>
    <col min="15466" max="15466" width="2.625" style="30" hidden="1"/>
    <col min="15467" max="15467" width="10.25" style="30" hidden="1"/>
    <col min="15468" max="15468" width="3.25" style="30" hidden="1"/>
    <col min="15469" max="15469" width="12.625" style="30" hidden="1"/>
    <col min="15470" max="15482" width="8.25" style="30" hidden="1"/>
    <col min="15483" max="15483" width="2.625" style="30" hidden="1"/>
    <col min="15484" max="15484" width="12.375" style="30" hidden="1"/>
    <col min="15485" max="15485" width="3.375" style="30" hidden="1"/>
    <col min="15486" max="15721" width="8.25" style="30" hidden="1"/>
    <col min="15722" max="15722" width="2.625" style="30" hidden="1"/>
    <col min="15723" max="15723" width="10.25" style="30" hidden="1"/>
    <col min="15724" max="15724" width="3.25" style="30" hidden="1"/>
    <col min="15725" max="15725" width="12.625" style="30" hidden="1"/>
    <col min="15726" max="15738" width="8.25" style="30" hidden="1"/>
    <col min="15739" max="15739" width="2.625" style="30" hidden="1"/>
    <col min="15740" max="15740" width="12.375" style="30" hidden="1"/>
    <col min="15741" max="15741" width="3.375" style="30" hidden="1"/>
    <col min="15742" max="15977" width="8.25" style="30" hidden="1"/>
    <col min="15978" max="15978" width="2.625" style="30" hidden="1"/>
    <col min="15979" max="15979" width="10.25" style="30" hidden="1"/>
    <col min="15980" max="15980" width="3.25" style="30" hidden="1"/>
    <col min="15981" max="15981" width="12.625" style="30" hidden="1"/>
    <col min="15982" max="15994" width="8.25" style="30" hidden="1"/>
    <col min="15995" max="15995" width="2.625" style="30" hidden="1"/>
    <col min="15996" max="15996" width="12.375" style="30" hidden="1"/>
    <col min="15997" max="15997" width="3.375" style="30" hidden="1"/>
    <col min="15998" max="16384" width="8.25" style="30" hidden="1"/>
  </cols>
  <sheetData>
    <row r="1" spans="1:11" s="14" customFormat="1" x14ac:dyDescent="0.25">
      <c r="A1" s="37">
        <v>1</v>
      </c>
      <c r="B1" s="38"/>
      <c r="C1" s="38"/>
      <c r="D1" s="39"/>
      <c r="E1" s="39"/>
      <c r="F1" s="148" t="s">
        <v>74</v>
      </c>
      <c r="G1" s="148"/>
      <c r="H1" s="148"/>
      <c r="I1" s="148"/>
    </row>
    <row r="2" spans="1:11" s="14" customFormat="1" x14ac:dyDescent="0.25">
      <c r="B2" s="39"/>
      <c r="C2" s="39"/>
      <c r="D2" s="39"/>
      <c r="E2" s="39"/>
    </row>
    <row r="4" spans="1:11" x14ac:dyDescent="0.25">
      <c r="K4" s="82" t="str">
        <f>IF(COUNTIF(K10:K12,"Incomplete")&gt;0,"Incomplete","Complete")</f>
        <v>Complete</v>
      </c>
    </row>
    <row r="5" spans="1:11" ht="16.5" thickBot="1" x14ac:dyDescent="0.3">
      <c r="B5" s="102"/>
      <c r="C5" s="102"/>
      <c r="D5" s="102"/>
      <c r="E5" s="102"/>
      <c r="F5" s="102"/>
      <c r="G5" s="102"/>
      <c r="H5" s="102"/>
      <c r="I5" s="102"/>
      <c r="J5" s="102"/>
      <c r="K5" s="14"/>
    </row>
    <row r="6" spans="1:11" x14ac:dyDescent="0.25">
      <c r="B6" s="19"/>
      <c r="C6" s="20"/>
      <c r="D6" s="20"/>
      <c r="E6" s="20"/>
      <c r="F6" s="20"/>
      <c r="G6" s="20"/>
      <c r="H6" s="20"/>
      <c r="I6" s="21"/>
      <c r="K6" s="85"/>
    </row>
    <row r="7" spans="1:11" x14ac:dyDescent="0.25">
      <c r="B7" s="22"/>
      <c r="C7" s="17"/>
      <c r="D7" s="18" t="s">
        <v>89</v>
      </c>
      <c r="E7" s="17"/>
      <c r="F7" s="17"/>
      <c r="G7" s="17"/>
      <c r="H7" s="17"/>
      <c r="I7" s="23"/>
      <c r="K7" s="85"/>
    </row>
    <row r="8" spans="1:11" ht="16.5" thickBot="1" x14ac:dyDescent="0.3">
      <c r="B8" s="16"/>
      <c r="C8" s="24"/>
      <c r="D8" s="24"/>
      <c r="E8" s="24"/>
      <c r="F8" s="24"/>
      <c r="G8" s="24"/>
      <c r="H8" s="24"/>
      <c r="I8" s="25"/>
    </row>
    <row r="9" spans="1:11" x14ac:dyDescent="0.25">
      <c r="B9" s="89"/>
      <c r="C9" s="90"/>
      <c r="D9" s="58"/>
      <c r="E9" s="90"/>
      <c r="F9" s="90"/>
      <c r="G9" s="90"/>
      <c r="H9" s="90"/>
      <c r="I9" s="92"/>
    </row>
    <row r="10" spans="1:11" x14ac:dyDescent="0.25">
      <c r="B10" s="89"/>
      <c r="C10" s="90"/>
      <c r="D10" s="58" t="s">
        <v>72</v>
      </c>
      <c r="E10" s="90"/>
      <c r="F10" s="90"/>
      <c r="G10" s="90"/>
      <c r="H10" s="15">
        <v>0</v>
      </c>
      <c r="I10" s="92"/>
      <c r="K10" s="82" t="str">
        <f>IF(ISBLANK(H10),"Incomplete","Complete")</f>
        <v>Complete</v>
      </c>
    </row>
    <row r="11" spans="1:11" x14ac:dyDescent="0.25">
      <c r="B11" s="89"/>
      <c r="C11" s="90"/>
      <c r="D11" s="58"/>
      <c r="E11" s="90"/>
      <c r="F11" s="90"/>
      <c r="G11" s="90"/>
      <c r="H11" s="90"/>
      <c r="I11" s="92"/>
    </row>
    <row r="12" spans="1:11" x14ac:dyDescent="0.25">
      <c r="B12" s="89"/>
      <c r="C12" s="90"/>
      <c r="D12" s="58" t="s">
        <v>73</v>
      </c>
      <c r="E12" s="90"/>
      <c r="F12" s="90"/>
      <c r="G12" s="90"/>
      <c r="H12" s="15">
        <v>0</v>
      </c>
      <c r="I12" s="92"/>
      <c r="K12" s="82" t="str">
        <f>IF(ISBLANK(H12),"Incomplete","Complete")</f>
        <v>Complete</v>
      </c>
    </row>
    <row r="13" spans="1:11" ht="16.5" thickBot="1" x14ac:dyDescent="0.3">
      <c r="B13" s="98"/>
      <c r="C13" s="99"/>
      <c r="D13" s="66"/>
      <c r="E13" s="99"/>
      <c r="F13" s="99"/>
      <c r="G13" s="99"/>
      <c r="H13" s="99"/>
      <c r="I13" s="100"/>
    </row>
  </sheetData>
  <sheetProtection algorithmName="SHA-512" hashValue="VzvIe68yk2qvapDLOGd9BkFn59tChU4gfA+qTEIPawS5qjymdF4svq0GUMmDm9+zdvzllVzoZXhjeZLT3M3aEQ==" saltValue="i+kcE32sQuFSBVJBXsnJgA==" spinCount="100000" sheet="1" objects="1" scenarios="1"/>
  <protectedRanges>
    <protectedRange sqref="H12 H10" name="Range1_2"/>
  </protectedRanges>
  <mergeCells count="1">
    <mergeCell ref="F1:I1"/>
  </mergeCells>
  <conditionalFormatting sqref="K4">
    <cfRule type="cellIs" dxfId="7" priority="7" operator="equal">
      <formula>"Complete"</formula>
    </cfRule>
    <cfRule type="cellIs" dxfId="6" priority="8" operator="equal">
      <formula>"Incomplete"</formula>
    </cfRule>
  </conditionalFormatting>
  <conditionalFormatting sqref="K6:K7">
    <cfRule type="cellIs" dxfId="5" priority="5" operator="equal">
      <formula>"Complete"</formula>
    </cfRule>
    <cfRule type="cellIs" dxfId="4" priority="6" operator="equal">
      <formula>"Incomplete"</formula>
    </cfRule>
  </conditionalFormatting>
  <conditionalFormatting sqref="K10">
    <cfRule type="cellIs" dxfId="3" priority="3" operator="equal">
      <formula>"Complete"</formula>
    </cfRule>
    <cfRule type="cellIs" dxfId="2" priority="4" operator="equal">
      <formula>"Incomplete"</formula>
    </cfRule>
  </conditionalFormatting>
  <conditionalFormatting sqref="K12">
    <cfRule type="cellIs" dxfId="1" priority="1" operator="equal">
      <formula>"Complete"</formula>
    </cfRule>
    <cfRule type="cellIs" dxfId="0" priority="2" operator="equal">
      <formula>"Incomplete"</formula>
    </cfRule>
  </conditionalFormatting>
  <dataValidations count="1">
    <dataValidation allowBlank="1" showErrorMessage="1" sqref="H8 H12 H10 D10:D12" xr:uid="{00000000-0002-0000-0500-000000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tabColor theme="3"/>
  </sheetPr>
  <dimension ref="A1:H17"/>
  <sheetViews>
    <sheetView workbookViewId="0">
      <selection activeCell="C8" sqref="C8"/>
    </sheetView>
  </sheetViews>
  <sheetFormatPr defaultRowHeight="14.25" x14ac:dyDescent="0.2"/>
  <cols>
    <col min="1" max="1" width="17.375" customWidth="1"/>
    <col min="2" max="2" width="31.75" customWidth="1"/>
    <col min="3" max="3" width="15.125" customWidth="1"/>
    <col min="4" max="4" width="30.75" customWidth="1"/>
    <col min="5" max="5" width="21.5" bestFit="1" customWidth="1"/>
    <col min="6" max="6" width="60.875" bestFit="1" customWidth="1"/>
  </cols>
  <sheetData>
    <row r="1" spans="1:8" ht="15.75" x14ac:dyDescent="0.25">
      <c r="A1" s="105" t="s">
        <v>90</v>
      </c>
      <c r="B1" s="105" t="s">
        <v>91</v>
      </c>
      <c r="C1" s="105" t="s">
        <v>92</v>
      </c>
      <c r="D1" s="105" t="s">
        <v>93</v>
      </c>
      <c r="E1" s="106" t="s">
        <v>22</v>
      </c>
      <c r="F1" s="107" t="s">
        <v>94</v>
      </c>
    </row>
    <row r="2" spans="1:8" ht="15.75" x14ac:dyDescent="0.25">
      <c r="A2" t="str">
        <f t="shared" ref="A2:A8" si="0">INDEX(SheetNames,ROW()-1)</f>
        <v>Change Log</v>
      </c>
      <c r="C2" t="str">
        <f ca="1">IF(B2="","N/A",IF(UPPER(INDIRECT("'"&amp;A2&amp;"'!"&amp;B2))="COMPLETE","PASS","FAIL"))</f>
        <v>N/A</v>
      </c>
      <c r="D2" s="108" t="str">
        <f ca="1">IF(COUNTIF(C:C, "Fail")&gt;0, "Fail", "Pass")</f>
        <v>Fail</v>
      </c>
      <c r="E2" s="109" t="str">
        <f>'Participant Information'!E10</f>
        <v>V0.01</v>
      </c>
      <c r="F2" s="110" t="str">
        <f>VLOOKUP(E6&amp;"_"&amp;Control!E6,$D$10:$H$17,5,0)</f>
        <v>Prudential - Biannual Return - Non-Life Class 13</v>
      </c>
    </row>
    <row r="3" spans="1:8" x14ac:dyDescent="0.2">
      <c r="A3" t="str">
        <f t="shared" si="0"/>
        <v>Index</v>
      </c>
      <c r="C3" t="str">
        <f t="shared" ref="C3:C7" ca="1" si="1">IF(B3="","N/A",IF(UPPER(INDIRECT("'"&amp;A3&amp;"'!"&amp;B3))="COMPLETE","PASS","FAIL"))</f>
        <v>N/A</v>
      </c>
    </row>
    <row r="4" spans="1:8" x14ac:dyDescent="0.2">
      <c r="A4" t="str">
        <f t="shared" si="0"/>
        <v>Participant Information</v>
      </c>
      <c r="B4" t="s">
        <v>98</v>
      </c>
      <c r="C4" t="str">
        <f ca="1">IF(B4="","N/A",IF(UPPER(INDIRECT("'"&amp;A4&amp;"'!"&amp;B4))="COMPLETE","PASS","FAIL"))</f>
        <v>FAIL</v>
      </c>
      <c r="D4" s="111" t="s">
        <v>95</v>
      </c>
      <c r="E4" s="111" t="str">
        <f ca="1">IFERROR(OFFSET($A$1,MATCH("FAIL",$C$2:$C$39,0),0),"N/A")</f>
        <v>Participant Information</v>
      </c>
    </row>
    <row r="5" spans="1:8" x14ac:dyDescent="0.2">
      <c r="A5" t="str">
        <f t="shared" si="0"/>
        <v>Control</v>
      </c>
      <c r="C5" t="str">
        <f ca="1">IF(B5="","N/A",IF(UPPER(INDIRECT("'"&amp;A5&amp;"'!"&amp;B5))="COMPLETE","PASS","FAIL"))</f>
        <v>N/A</v>
      </c>
    </row>
    <row r="6" spans="1:8" x14ac:dyDescent="0.2">
      <c r="A6" t="str">
        <f t="shared" si="0"/>
        <v>Accounting and Solvency Info</v>
      </c>
      <c r="B6" t="s">
        <v>96</v>
      </c>
      <c r="C6" t="str">
        <f t="shared" ca="1" si="1"/>
        <v>PASS</v>
      </c>
      <c r="D6" t="s">
        <v>113</v>
      </c>
      <c r="E6" t="s">
        <v>119</v>
      </c>
    </row>
    <row r="7" spans="1:8" x14ac:dyDescent="0.2">
      <c r="A7" t="str">
        <f t="shared" si="0"/>
        <v xml:space="preserve">Statistical Information </v>
      </c>
      <c r="B7" t="s">
        <v>97</v>
      </c>
      <c r="C7" t="str">
        <f t="shared" ca="1" si="1"/>
        <v>PASS</v>
      </c>
      <c r="D7" t="s">
        <v>114</v>
      </c>
      <c r="E7" t="str">
        <f ca="1">IF(OR('Participant Information'!$C$11="",'Participant Information'!$E$12="",$D$2="FAIL"),"",'Participant Information'!$C$11&amp;"_"&amp;VLOOKUP(E6&amp;"_"&amp;Control!E6,$D$10:$D$17,1,0)&amp;"_"&amp;E2&amp;"_"&amp;TEXT('Participant Information'!$E$12,"yyyymmdd")&amp;".xlsx")</f>
        <v/>
      </c>
    </row>
    <row r="8" spans="1:8" x14ac:dyDescent="0.2">
      <c r="A8" t="str">
        <f t="shared" si="0"/>
        <v>Validation</v>
      </c>
      <c r="C8" t="str">
        <f ca="1">IF(B8="","N/A",IF(UPPER(INDIRECT("'"&amp;A8&amp;"'!"&amp;B8))="COMPLETE","PASS","FAIL"))</f>
        <v>N/A</v>
      </c>
    </row>
    <row r="9" spans="1:8" x14ac:dyDescent="0.2">
      <c r="D9" s="111" t="s">
        <v>4</v>
      </c>
      <c r="E9" s="111" t="s">
        <v>99</v>
      </c>
      <c r="F9" s="111" t="s">
        <v>100</v>
      </c>
      <c r="G9" s="111" t="s">
        <v>103</v>
      </c>
      <c r="H9" s="111" t="s">
        <v>94</v>
      </c>
    </row>
    <row r="10" spans="1:8" x14ac:dyDescent="0.2">
      <c r="D10" t="s">
        <v>115</v>
      </c>
      <c r="E10" t="s">
        <v>14</v>
      </c>
      <c r="F10" t="s">
        <v>106</v>
      </c>
      <c r="G10" t="s">
        <v>104</v>
      </c>
      <c r="H10" t="str">
        <f>G10&amp;" - "&amp;F10</f>
        <v>Prudential - Annual Return - Non-Life Class 13</v>
      </c>
    </row>
    <row r="11" spans="1:8" x14ac:dyDescent="0.2">
      <c r="D11" t="s">
        <v>124</v>
      </c>
      <c r="E11" t="s">
        <v>101</v>
      </c>
      <c r="F11" t="s">
        <v>110</v>
      </c>
      <c r="G11" t="s">
        <v>104</v>
      </c>
      <c r="H11" t="str">
        <f t="shared" ref="H11:H17" si="2">G11&amp;" - "&amp;F11</f>
        <v>Prudential - Biannual Return - Non-Life Class 13</v>
      </c>
    </row>
    <row r="12" spans="1:8" x14ac:dyDescent="0.2">
      <c r="D12" t="s">
        <v>116</v>
      </c>
      <c r="E12" t="s">
        <v>14</v>
      </c>
      <c r="F12" t="s">
        <v>105</v>
      </c>
      <c r="G12" t="s">
        <v>104</v>
      </c>
      <c r="H12" t="str">
        <f t="shared" si="2"/>
        <v>Prudential - Annual Return - Non-Life Class 3-9 &amp; 11</v>
      </c>
    </row>
    <row r="13" spans="1:8" x14ac:dyDescent="0.2">
      <c r="D13" t="s">
        <v>117</v>
      </c>
      <c r="E13" t="s">
        <v>102</v>
      </c>
      <c r="F13" t="s">
        <v>109</v>
      </c>
      <c r="G13" t="s">
        <v>104</v>
      </c>
      <c r="H13" t="str">
        <f t="shared" si="2"/>
        <v>Prudential - Quarterly Return - Non-Life Class 3-9 &amp; 11</v>
      </c>
    </row>
    <row r="14" spans="1:8" x14ac:dyDescent="0.2">
      <c r="D14" t="s">
        <v>118</v>
      </c>
      <c r="E14" t="s">
        <v>14</v>
      </c>
      <c r="F14" t="s">
        <v>107</v>
      </c>
      <c r="G14" t="s">
        <v>104</v>
      </c>
      <c r="H14" t="str">
        <f t="shared" si="2"/>
        <v>Prudential - Annual Return - Non-Life Class 12</v>
      </c>
    </row>
    <row r="15" spans="1:8" x14ac:dyDescent="0.2">
      <c r="D15" t="s">
        <v>125</v>
      </c>
      <c r="E15" t="s">
        <v>101</v>
      </c>
      <c r="F15" t="s">
        <v>108</v>
      </c>
      <c r="G15" t="s">
        <v>104</v>
      </c>
      <c r="H15" t="str">
        <f t="shared" si="2"/>
        <v>Prudential - Biannual Return - Non-Life Class 12</v>
      </c>
    </row>
    <row r="16" spans="1:8" x14ac:dyDescent="0.2">
      <c r="D16" t="s">
        <v>120</v>
      </c>
      <c r="E16" t="s">
        <v>14</v>
      </c>
      <c r="F16" t="s">
        <v>111</v>
      </c>
      <c r="G16" t="s">
        <v>104</v>
      </c>
      <c r="H16" t="str">
        <f t="shared" si="2"/>
        <v>Prudential - Annual Return - Life</v>
      </c>
    </row>
    <row r="17" spans="4:8" x14ac:dyDescent="0.2">
      <c r="D17" t="s">
        <v>121</v>
      </c>
      <c r="E17" t="s">
        <v>102</v>
      </c>
      <c r="F17" t="s">
        <v>112</v>
      </c>
      <c r="G17" t="s">
        <v>104</v>
      </c>
      <c r="H17" t="str">
        <f t="shared" si="2"/>
        <v>Prudential - Quarterly Return - Life</v>
      </c>
    </row>
  </sheetData>
  <dataConsolidate/>
  <dataValidations count="1">
    <dataValidation type="list" allowBlank="1" showInputMessage="1" showErrorMessage="1" sqref="E6" xr:uid="{00000000-0002-0000-0600-000000000000}">
      <formula1>"LT, NLT-C3-9&amp;11,NLT-C12,NLT-C13"</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Change Log</vt:lpstr>
      <vt:lpstr>Index</vt:lpstr>
      <vt:lpstr>Participant Information</vt:lpstr>
      <vt:lpstr>Control</vt:lpstr>
      <vt:lpstr>Accounting and Solvency Info</vt:lpstr>
      <vt:lpstr>Statistical Information </vt:lpstr>
      <vt:lpstr>Validation</vt:lpstr>
      <vt:lpstr>Index!Print_Area</vt:lpstr>
      <vt:lpstr>QIS_YE_Date</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Karuma, Richard</dc:creator>
  <cp:lastModifiedBy>Eltman, Sian</cp:lastModifiedBy>
  <cp:lastPrinted>2022-12-21T14:16:59Z</cp:lastPrinted>
  <dcterms:created xsi:type="dcterms:W3CDTF">2014-06-25T14:15:35Z</dcterms:created>
  <dcterms:modified xsi:type="dcterms:W3CDTF">2025-06-26T13:18:16Z</dcterms:modified>
</cp:coreProperties>
</file>