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iltys.government.iomgov\root\FSA_Shared\Supervision\Supervisory Practices Team\Warehouse Returns\Statistical Returns\Fiduciaries Return\"/>
    </mc:Choice>
  </mc:AlternateContent>
  <workbookProtection workbookAlgorithmName="SHA-512" workbookHashValue="w8Zx5USrM5wxcViaAEMCFTcau/VguD866DKfEG1Qh9t25Ix31r8qmOq+6Nt9jD+Ni0rUFOGOMyGSrOxXG+KGsw==" workbookSaltValue="+L/gVtGadwaypRM+CWEmxA==" workbookSpinCount="100000" lockStructure="1"/>
  <bookViews>
    <workbookView xWindow="0" yWindow="0" windowWidth="23040" windowHeight="7920" tabRatio="783"/>
  </bookViews>
  <sheets>
    <sheet name="Cover Sheet" sheetId="13" r:id="rId1"/>
    <sheet name="Staffing" sheetId="26" r:id="rId2"/>
    <sheet name="Breaches" sheetId="27" r:id="rId3"/>
    <sheet name="Complaints" sheetId="28" r:id="rId4"/>
    <sheet name="Outsourcing" sheetId="29" r:id="rId5"/>
    <sheet name="PII" sheetId="30" r:id="rId6"/>
    <sheet name="Clients' Assets" sheetId="23" r:id="rId7"/>
    <sheet name="Financial Information" sheetId="17" r:id="rId8"/>
    <sheet name="Client Base" sheetId="31" r:id="rId9"/>
    <sheet name="PTC Names" sheetId="14" r:id="rId10"/>
    <sheet name="Corporate and Nominee Companies" sheetId="15" r:id="rId11"/>
    <sheet name="Validation" sheetId="25" state="hidden" r:id="rId12"/>
  </sheets>
  <definedNames>
    <definedName name="_ftn1" localSheetId="6">'Clients'' Assets'!#REF!</definedName>
    <definedName name="_ftnref1" localSheetId="6">'Clients'' Assets'!#REF!</definedName>
    <definedName name="_xlnm.Print_Area" localSheetId="2">Breaches!$A$2:$I$8</definedName>
    <definedName name="_xlnm.Print_Area" localSheetId="6">'Clients'' Assets'!$B$2:$L$48</definedName>
    <definedName name="_xlnm.Print_Area" localSheetId="3">Complaints!$A$2:$H$35</definedName>
    <definedName name="_xlnm.Print_Area" localSheetId="7">'Financial Information'!$B$1:$I$15</definedName>
    <definedName name="_xlnm.Print_Area" localSheetId="4">Outsourcing!$A$2:$L$18</definedName>
    <definedName name="_xlnm.Print_Area" localSheetId="5">PII!$A$2:$I$19</definedName>
    <definedName name="_xlnm.Print_Area" localSheetId="1">Staffing!$A$2:$I$13</definedName>
    <definedName name="Reporting_Period_End_Dat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2" i="31" l="1"/>
  <c r="F41" i="31"/>
  <c r="F38" i="31"/>
  <c r="F37" i="31"/>
  <c r="F36" i="31"/>
  <c r="F35" i="31"/>
  <c r="F32" i="31"/>
  <c r="F31" i="31"/>
  <c r="F30" i="31"/>
  <c r="F29" i="31"/>
  <c r="D25" i="31"/>
  <c r="F24" i="31"/>
  <c r="F23" i="31"/>
  <c r="D21" i="31"/>
  <c r="D20" i="31"/>
  <c r="F19" i="31"/>
  <c r="F18" i="31"/>
  <c r="F17" i="31"/>
  <c r="F16" i="31"/>
  <c r="F15" i="31"/>
  <c r="F14" i="31"/>
  <c r="F13" i="31"/>
  <c r="F12" i="31"/>
  <c r="F11" i="31"/>
  <c r="F10" i="31"/>
  <c r="F9" i="31"/>
  <c r="F8" i="31"/>
  <c r="F7" i="31"/>
  <c r="F4" i="31" l="1"/>
  <c r="G26" i="13" s="1"/>
  <c r="D22" i="31"/>
  <c r="D26" i="31" s="1"/>
  <c r="N22" i="23"/>
  <c r="C10" i="25" l="1"/>
  <c r="N13" i="23"/>
  <c r="N14" i="23"/>
  <c r="N15" i="23"/>
  <c r="N16" i="23"/>
  <c r="N17" i="23"/>
  <c r="N18" i="23"/>
  <c r="N19" i="23"/>
  <c r="N12" i="23"/>
  <c r="N23" i="23" l="1"/>
  <c r="N24" i="23"/>
  <c r="N25" i="23"/>
  <c r="N27" i="23"/>
  <c r="N28" i="23"/>
  <c r="N29" i="23"/>
  <c r="N26" i="23"/>
  <c r="H7" i="17" l="1"/>
  <c r="D6" i="17" l="1"/>
  <c r="H5" i="17" l="1"/>
  <c r="H15" i="30" l="1"/>
  <c r="H14" i="30"/>
  <c r="H13" i="30"/>
  <c r="H12" i="30"/>
  <c r="H11" i="30"/>
  <c r="H10" i="30"/>
  <c r="H9" i="30"/>
  <c r="H8" i="30"/>
  <c r="H7" i="30"/>
  <c r="H6" i="30"/>
  <c r="H5" i="30"/>
  <c r="H4" i="30"/>
  <c r="K14" i="29"/>
  <c r="K13" i="29"/>
  <c r="K12" i="29"/>
  <c r="K11" i="29"/>
  <c r="K10" i="29"/>
  <c r="K9" i="29"/>
  <c r="K8" i="29"/>
  <c r="K7" i="29"/>
  <c r="K5" i="29"/>
  <c r="F16" i="28"/>
  <c r="F13" i="28"/>
  <c r="F12" i="28"/>
  <c r="F11" i="28"/>
  <c r="F10" i="28"/>
  <c r="F9" i="28"/>
  <c r="F8" i="28"/>
  <c r="F7" i="28"/>
  <c r="F6" i="28"/>
  <c r="F4" i="28"/>
  <c r="F4" i="27"/>
  <c r="H4" i="27" s="1"/>
  <c r="H2" i="27" s="1"/>
  <c r="C4" i="25" s="1"/>
  <c r="H9" i="26"/>
  <c r="H6" i="26"/>
  <c r="H5" i="26"/>
  <c r="H4" i="26"/>
  <c r="F2" i="28" l="1"/>
  <c r="C5" i="25" s="1"/>
  <c r="H2" i="30"/>
  <c r="C7" i="25" s="1"/>
  <c r="K2" i="29"/>
  <c r="G22" i="13" s="1"/>
  <c r="G20" i="13"/>
  <c r="H2" i="26"/>
  <c r="C3" i="25" s="1"/>
  <c r="H14" i="17"/>
  <c r="H8" i="17"/>
  <c r="H4" i="17"/>
  <c r="G21" i="13" l="1"/>
  <c r="G23" i="13"/>
  <c r="C6" i="25"/>
  <c r="G19" i="13"/>
  <c r="H2" i="17"/>
  <c r="G25" i="13" s="1"/>
  <c r="C8" i="25" l="1"/>
  <c r="L19" i="23"/>
  <c r="L18" i="23"/>
  <c r="L17" i="23"/>
  <c r="L16" i="23"/>
  <c r="L15" i="23"/>
  <c r="L14" i="23"/>
  <c r="L13" i="23"/>
  <c r="L12" i="23"/>
  <c r="N8" i="23"/>
  <c r="N5" i="23"/>
  <c r="N4" i="23"/>
  <c r="N2" i="23" l="1"/>
  <c r="G24" i="13" l="1"/>
  <c r="C9" i="25"/>
  <c r="G13" i="13"/>
  <c r="G10" i="13"/>
  <c r="G12" i="13"/>
  <c r="G11" i="13"/>
  <c r="G4" i="13" l="1"/>
  <c r="G5" i="13"/>
  <c r="G2" i="13" l="1"/>
  <c r="C2" i="25" s="1"/>
  <c r="D2" i="25" s="1"/>
</calcChain>
</file>

<file path=xl/sharedStrings.xml><?xml version="1.0" encoding="utf-8"?>
<sst xmlns="http://schemas.openxmlformats.org/spreadsheetml/2006/main" count="286" uniqueCount="241">
  <si>
    <t>Staffing</t>
  </si>
  <si>
    <t>Total Number</t>
  </si>
  <si>
    <t>Total Full Time Equivalent (FTE)</t>
  </si>
  <si>
    <t>Complaints</t>
  </si>
  <si>
    <t>Number of material breaches identified in the reporting period</t>
  </si>
  <si>
    <t>Number of other breaches identified in the reporting period</t>
  </si>
  <si>
    <t>Total</t>
  </si>
  <si>
    <t>Isle of Man</t>
  </si>
  <si>
    <t>UK</t>
  </si>
  <si>
    <t>Other</t>
  </si>
  <si>
    <t>Nominee Bank Accounts</t>
  </si>
  <si>
    <t>Subscription and/or Redemption Accounts</t>
  </si>
  <si>
    <t>Specified Client Bank Accounts</t>
  </si>
  <si>
    <t>Breaches / contraventions</t>
  </si>
  <si>
    <t>Client Bank Accounts (pooled accounts), excluding nominee accounts</t>
  </si>
  <si>
    <t>Professional Indemnity Insurance ("PII")</t>
  </si>
  <si>
    <t>Response</t>
  </si>
  <si>
    <t>FTE Vacancies</t>
  </si>
  <si>
    <t>Staff Turnover</t>
  </si>
  <si>
    <t>Outsourcing</t>
  </si>
  <si>
    <t>Governance</t>
  </si>
  <si>
    <t>Clients Assets</t>
  </si>
  <si>
    <t>Finance</t>
  </si>
  <si>
    <t>Information Technology / Security</t>
  </si>
  <si>
    <t>Operations</t>
  </si>
  <si>
    <t>Jurisdiction</t>
  </si>
  <si>
    <t>Percentage (%) of total client investments</t>
  </si>
  <si>
    <t>IOM</t>
  </si>
  <si>
    <t>Compliance / Risk</t>
  </si>
  <si>
    <t>AML/CFT</t>
  </si>
  <si>
    <t>Jurisdiction of service provider</t>
  </si>
  <si>
    <t>Total number of outsourcing arrangements as at the reporting date</t>
  </si>
  <si>
    <t>Number of outsourcing arrangements</t>
  </si>
  <si>
    <t xml:space="preserve">Number of which are material outsourcing arrangements </t>
  </si>
  <si>
    <t>Breakdown of outsourcing arrangements according to the nature of the arrangement as at the reporting date:</t>
  </si>
  <si>
    <t>Percentage (%)</t>
  </si>
  <si>
    <t>Sales and Advice</t>
  </si>
  <si>
    <t>General Administration/Service</t>
  </si>
  <si>
    <t>Product related matters</t>
  </si>
  <si>
    <t>Total number of breaches / contraventions identified in the reporting period</t>
  </si>
  <si>
    <t>Complaints upheld by the FSOS in the reporting period</t>
  </si>
  <si>
    <t>Turnover of employed staff as a percentage</t>
  </si>
  <si>
    <t>Total Number
in reporting period</t>
  </si>
  <si>
    <t>Amount (£)
as at reporting date</t>
  </si>
  <si>
    <t>Number</t>
  </si>
  <si>
    <t>Private Trust Companies</t>
  </si>
  <si>
    <t>Section 6</t>
  </si>
  <si>
    <t>Number of Controlled Function Role Holders with more than 200 Client Trusteeship Appointments</t>
  </si>
  <si>
    <t>Number of Controlled Function Role Holders with 101-200 Client Trusteeship Appointments</t>
  </si>
  <si>
    <t>Number of Controlled Function Role Holders with 51-100 Client Trusteeship Appointments</t>
  </si>
  <si>
    <t>Number of Controlled Function Role Holders with 0-50 Client Trusteeship Appointments</t>
  </si>
  <si>
    <t>Client Trustee Appointments</t>
  </si>
  <si>
    <t>Section 5</t>
  </si>
  <si>
    <t>Number of Controlled Function Role Holders with 101-200 Client Company Directorship Appointments</t>
  </si>
  <si>
    <t>Number of Controlled Function Role Holders with 51-100 Client Company Directorship Appointments</t>
  </si>
  <si>
    <t>Number of Controlled Function Role Holders with 0-50 Client Company Directorship Appointments</t>
  </si>
  <si>
    <t xml:space="preserve">Number </t>
  </si>
  <si>
    <t>Client Company Directorship Appointments</t>
  </si>
  <si>
    <t>Section 4</t>
  </si>
  <si>
    <t>Total Value (£'m)</t>
  </si>
  <si>
    <t>Section 3</t>
  </si>
  <si>
    <t>Accounting Period (year end) (dd/mm/yyyy)</t>
  </si>
  <si>
    <t>Total turnover</t>
  </si>
  <si>
    <t>Split of business for whole firm - Turnover (in the Accounting Period)</t>
  </si>
  <si>
    <t>Section 2</t>
  </si>
  <si>
    <t>Non-public Limited Companies with more than 50 shareholders</t>
  </si>
  <si>
    <t>Public Limited Companies incorporated elsewhere</t>
  </si>
  <si>
    <t>Section 1</t>
  </si>
  <si>
    <r>
      <rPr>
        <b/>
        <i/>
        <sz val="12"/>
        <color theme="1"/>
        <rFont val="Calibri"/>
        <family val="2"/>
      </rPr>
      <t>🔒 Data Protection Notice</t>
    </r>
    <r>
      <rPr>
        <i/>
        <sz val="12"/>
        <color theme="1"/>
        <rFont val="Calibri"/>
        <family val="2"/>
      </rPr>
      <t xml:space="preserve">
The Authority is registered with the Information Commissioner as a data controller under Isle of Man data protection legislation. The Authority collects and processes personal data to carry out its functions under relevant legislation and may share personal data with other parties where there is a legal basis for doing so. Information on how the Authority collects and processes personal data can be found in the Privacy Policy on the Authority’s website: https://www.iomfsa.im/terms-conditions/privacy-policy/ 
Please call +44 (0)1624 646000 if you have any queries.</t>
    </r>
  </si>
  <si>
    <t>(a) on summary conviction, to a fine not exceeding £5,000 or to a term of custody not exceeding 6 months, or to both;
(b) on conviction on information, to a fine or to a term of custody not exceeding 2 years, or to both.</t>
  </si>
  <si>
    <r>
      <t xml:space="preserve">Under Section 40 of the Financial Services Act 2008 a person commits an offence if </t>
    </r>
    <r>
      <rPr>
        <b/>
        <i/>
        <sz val="12"/>
        <rFont val="Calibri"/>
        <family val="2"/>
        <scheme val="minor"/>
      </rPr>
      <t>they</t>
    </r>
    <r>
      <rPr>
        <b/>
        <i/>
        <sz val="12"/>
        <color theme="1"/>
        <rFont val="Calibri"/>
        <family val="2"/>
        <scheme val="minor"/>
      </rPr>
      <t xml:space="preserve"> knowingly or recklessly give any information to the Authority which is false or misleading in a material particular or, without reasonable excuse, fails to furnish information which that person is required to furnish to the Authority, and is liable:-</t>
    </r>
  </si>
  <si>
    <t>Date (dd/mm/yyyy):</t>
  </si>
  <si>
    <t>Firm Name:</t>
  </si>
  <si>
    <t>Position:</t>
  </si>
  <si>
    <t>Return Signed Off by 2:</t>
  </si>
  <si>
    <t>Return Signed Off by 1:</t>
  </si>
  <si>
    <t>Firm Declaration</t>
  </si>
  <si>
    <t>Return Reporting Currency:</t>
  </si>
  <si>
    <t>Date Return To (dd/mm/yyyy):</t>
  </si>
  <si>
    <t>Date Return From (dd/mm/yyyy):</t>
  </si>
  <si>
    <t>Firm Name</t>
  </si>
  <si>
    <t>Return Version Number</t>
  </si>
  <si>
    <t>Fiduciary Statistical Return</t>
  </si>
  <si>
    <t>Section 7</t>
  </si>
  <si>
    <t>Corporate Trustees, Corporate Officers and Nominee Companies</t>
  </si>
  <si>
    <t>Name of Company</t>
  </si>
  <si>
    <t>Activity</t>
  </si>
  <si>
    <t>Place of Incorporation</t>
  </si>
  <si>
    <t>Number of appointments</t>
  </si>
  <si>
    <t>Directors</t>
  </si>
  <si>
    <t>GBP</t>
  </si>
  <si>
    <t>Fiduciary Statistical Return - Breaches</t>
  </si>
  <si>
    <t>Section 9</t>
  </si>
  <si>
    <t>Section 10</t>
  </si>
  <si>
    <t>Section 11</t>
  </si>
  <si>
    <t>Section 12</t>
  </si>
  <si>
    <t>Section 13</t>
  </si>
  <si>
    <t>Audited turnover</t>
  </si>
  <si>
    <t>Section 15</t>
  </si>
  <si>
    <t>Turnover (£)</t>
  </si>
  <si>
    <t>Section 16</t>
  </si>
  <si>
    <t>Total staff that are shared services or on a contract of service as at the reporting date</t>
  </si>
  <si>
    <t xml:space="preserve">Number of Trusts </t>
  </si>
  <si>
    <t>Number of Private Trust Companies</t>
  </si>
  <si>
    <t>Fiduciary Statistical Return - Staffing</t>
  </si>
  <si>
    <t>Number of material breaches/contraventions identified</t>
  </si>
  <si>
    <t>Number of other (non-material) breaches/ contraventions identified</t>
  </si>
  <si>
    <t>Total number of breaches (sum of columns D+E)</t>
  </si>
  <si>
    <t>Number - Scheme</t>
  </si>
  <si>
    <t>4.2.1</t>
  </si>
  <si>
    <t>4.2.2</t>
  </si>
  <si>
    <t>4.2.3</t>
  </si>
  <si>
    <t>4.2.4</t>
  </si>
  <si>
    <t>Fiduciary Statistical Return - Complaints</t>
  </si>
  <si>
    <t>6.2.1</t>
  </si>
  <si>
    <t>6.2.2</t>
  </si>
  <si>
    <t>6.2.3</t>
  </si>
  <si>
    <t>6.2.4</t>
  </si>
  <si>
    <t>6.2.5</t>
  </si>
  <si>
    <t>6.2.6</t>
  </si>
  <si>
    <t>6.2.7</t>
  </si>
  <si>
    <t>6.2.8</t>
  </si>
  <si>
    <t>Fiduciary Statistical Return - Outsourcing</t>
  </si>
  <si>
    <t>PII notifications</t>
  </si>
  <si>
    <t xml:space="preserve">PII Insurer claims </t>
  </si>
  <si>
    <t>PII Insurer payments</t>
  </si>
  <si>
    <t>Fiduciary Statistical Return - PII</t>
  </si>
  <si>
    <t>Fiduciary Statistical Return - Financial Information</t>
  </si>
  <si>
    <t>Section 17</t>
  </si>
  <si>
    <t>Section 18</t>
  </si>
  <si>
    <t>Section 19</t>
  </si>
  <si>
    <t>Area of Sheet/s</t>
  </si>
  <si>
    <t>Pass/Fail</t>
  </si>
  <si>
    <t>Overall Pass/Fail</t>
  </si>
  <si>
    <t>Return Type &amp; Name</t>
  </si>
  <si>
    <t>Cover Sheet</t>
  </si>
  <si>
    <t>Breaches</t>
  </si>
  <si>
    <t>PII</t>
  </si>
  <si>
    <t>Financial Information</t>
  </si>
  <si>
    <t>Client Base</t>
  </si>
  <si>
    <t>Statistical - Statistical Return - Fiduciary</t>
  </si>
  <si>
    <t>Fiduciary Statistical Return - Corporate and Nominee Companies</t>
  </si>
  <si>
    <t>Fiduciary Statistical Return - Client Base</t>
  </si>
  <si>
    <t>Fiduciary Statistical Return - Private Trust Companies</t>
  </si>
  <si>
    <t>Sheet</t>
  </si>
  <si>
    <t>Validation Table</t>
  </si>
  <si>
    <t>Comments:</t>
  </si>
  <si>
    <r>
      <rPr>
        <b/>
        <sz val="12"/>
        <color theme="0"/>
        <rFont val="Calibri"/>
        <family val="2"/>
      </rPr>
      <t>Comments:</t>
    </r>
    <r>
      <rPr>
        <sz val="12"/>
        <color theme="1"/>
        <rFont val="Calibri"/>
        <family val="2"/>
      </rPr>
      <t xml:space="preserve">
</t>
    </r>
  </si>
  <si>
    <t>Does the PII cover contain any non-standard exclusions? If yes, please provide an explanation in the comments box provided.</t>
  </si>
  <si>
    <t>Name of Insurer(s)</t>
  </si>
  <si>
    <t xml:space="preserve">Comments:
</t>
  </si>
  <si>
    <t>Value of Assets under Management as at the reporting date</t>
  </si>
  <si>
    <t>Number of accounts held as at the reporting date</t>
  </si>
  <si>
    <t>Number of multi-currency accounts as at the reporting date</t>
  </si>
  <si>
    <t>Total complaints received in the reporting period</t>
  </si>
  <si>
    <t>Number of complaints received in the reporting period where the nature of complaint is categorised as:</t>
  </si>
  <si>
    <t xml:space="preserve"> Complaint Remediation In the Reporting Period</t>
  </si>
  <si>
    <t>Value of assets under management as at the reporting date</t>
  </si>
  <si>
    <t>Fiduciary Statistical Return - Clients' Assets</t>
  </si>
  <si>
    <t>Total number of Client Asset Breaches identified in the reporting period (breaches of Parts 3 and/or 4 of the Rule Book)</t>
  </si>
  <si>
    <t>Number of new accounts opened in the reporting period</t>
  </si>
  <si>
    <t>Clients' Assets - Account Information</t>
  </si>
  <si>
    <t>Clients' Assets - Balances</t>
  </si>
  <si>
    <t>Clients' Assets - Breaches</t>
  </si>
  <si>
    <t>Percentage (%) of total client money / trust money</t>
  </si>
  <si>
    <t>Number of Controlled Function Role Holders with more than 200 Client Company Directorship Appointments</t>
  </si>
  <si>
    <r>
      <t>Comments (</t>
    </r>
    <r>
      <rPr>
        <b/>
        <i/>
        <sz val="14"/>
        <color theme="0"/>
        <rFont val="Calibri"/>
        <family val="2"/>
      </rPr>
      <t>optional</t>
    </r>
    <r>
      <rPr>
        <b/>
        <sz val="14"/>
        <color theme="0"/>
        <rFont val="Calibri"/>
        <family val="2"/>
      </rPr>
      <t>)</t>
    </r>
  </si>
  <si>
    <t>Firm Information</t>
  </si>
  <si>
    <t>Is the Staffing Sheet complete?</t>
  </si>
  <si>
    <t>Is the Breaches Sheet complete?</t>
  </si>
  <si>
    <t>Is the Complaints Sheet complete?</t>
  </si>
  <si>
    <t>Is the Outsourcing Sheet complete?</t>
  </si>
  <si>
    <t>Is the PII Sheet complete?</t>
  </si>
  <si>
    <t>Is the Financial Information Sheet complete?</t>
  </si>
  <si>
    <t>Is the Clients Assets Sheet complete?</t>
  </si>
  <si>
    <t>Is the Client Base Sheet complete?</t>
  </si>
  <si>
    <t>Is the PII cover on a claims made basis, with a limit for "any one claim" and in the annual aggregate?</t>
  </si>
  <si>
    <t>Clients' Assets - held during the period</t>
  </si>
  <si>
    <t>Number of trusts governed by Isle of Man law in respect of which the licenceholder carries on regulated activities</t>
  </si>
  <si>
    <t>Number of trusts governed by other countries' law in respect of which the licenceholder carries on regulated activities</t>
  </si>
  <si>
    <r>
      <t xml:space="preserve">Overseas companies - </t>
    </r>
    <r>
      <rPr>
        <b/>
        <i/>
        <sz val="12"/>
        <color theme="1"/>
        <rFont val="Calibri"/>
        <family val="2"/>
      </rPr>
      <t xml:space="preserve">not </t>
    </r>
    <r>
      <rPr>
        <sz val="12"/>
        <color theme="1"/>
        <rFont val="Calibri"/>
        <family val="2"/>
      </rPr>
      <t>registered under the Foreign Companies Act 2014</t>
    </r>
  </si>
  <si>
    <t>Total number of Trusts</t>
  </si>
  <si>
    <t>Limited Liability Companies - IOM incorporated</t>
  </si>
  <si>
    <t>Limited Liability Companies - incorporated outside IOM</t>
  </si>
  <si>
    <t>Foundations - IOM</t>
  </si>
  <si>
    <t>Foundations - non IOM (includes Stiftungen, Anstalten and similar)</t>
  </si>
  <si>
    <t>Partnerships - IOM</t>
  </si>
  <si>
    <t>Partnerships - non IOM</t>
  </si>
  <si>
    <t>Total number of IOM Companies etc</t>
  </si>
  <si>
    <t>Total number of all Companies etc</t>
  </si>
  <si>
    <t>Total number of non IOM Companies etc</t>
  </si>
  <si>
    <t>Complaints referred to Professional Indemnity ("PI") Insurer(s) in the reporting period</t>
  </si>
  <si>
    <t>Financial Services Ombudsman Scheme ("FSOS") referrals in the reporting period</t>
  </si>
  <si>
    <t>Claims turned down by PII Insurer(s)</t>
  </si>
  <si>
    <t>Jurisdiction of Insurer(s)</t>
  </si>
  <si>
    <t>On how many claims has the PI Insurer(s) made payments</t>
  </si>
  <si>
    <t>Clients' Assets</t>
  </si>
  <si>
    <t>Other (if applicable, provide additional information in the comments box)</t>
  </si>
  <si>
    <t>Top 5 institutions holding clients' money / trust money as at the reporting date - name of institution</t>
  </si>
  <si>
    <t>Top 5 custodians holding clients' investments as at the reporting date - name of custodian</t>
  </si>
  <si>
    <t>Secretary (1931 Act companies)</t>
  </si>
  <si>
    <t xml:space="preserve"> Composition of client entities as at the reporting date</t>
  </si>
  <si>
    <t>IOM Public Limited Companies</t>
  </si>
  <si>
    <t>IOM 1931 Act Companies</t>
  </si>
  <si>
    <t>IOM 2006 Act Companies</t>
  </si>
  <si>
    <t>Overseas companies - registered under the IOM Foreign Companies Act 2014</t>
  </si>
  <si>
    <t>Total number of Client Entities</t>
  </si>
  <si>
    <t>Names of Private Trust Companies identified in 18.2 (please complete separate PTC Names sheet)</t>
  </si>
  <si>
    <t>Please complete separate Corporate and Nominee companies sheet</t>
  </si>
  <si>
    <t>I/We declare that the information supplied in this return is complete and accurate to the best of our knowledge and belief.</t>
  </si>
  <si>
    <t>Section 8</t>
  </si>
  <si>
    <t>Section 14 (part 1)</t>
  </si>
  <si>
    <t>Section 14 (part 2)</t>
  </si>
  <si>
    <t>Names of Private Trust Companies (as per section 18.3)</t>
  </si>
  <si>
    <t>Number of dedicated compliance and / or risk personnel as at the reporting date</t>
  </si>
  <si>
    <t>Complaints not resolved within 8 weeks</t>
  </si>
  <si>
    <t>Number of accounts closed in the reporting period</t>
  </si>
  <si>
    <t>Trust and / or Corporate Services</t>
  </si>
  <si>
    <t>V1.0</t>
  </si>
  <si>
    <t>Total staff working for the firm as at the reporting date</t>
  </si>
  <si>
    <t>I am/We are authorised to make this Return on behalf of the firm.</t>
  </si>
  <si>
    <t>Number of outsource providers that are part of the firm's own group</t>
  </si>
  <si>
    <t>The amount of the firm's current PII cover</t>
  </si>
  <si>
    <t>The amount of the firm's current PII excess</t>
  </si>
  <si>
    <t xml:space="preserve">The most recent cost of the firm's PII cover (last annual premium paid) </t>
  </si>
  <si>
    <t xml:space="preserve">Is the firm's current PII cover part of a group policy? </t>
  </si>
  <si>
    <t>Did the firm hold client money or trust money in the reporting period?</t>
  </si>
  <si>
    <t>Did the firm hold safe custody assets in the reporting period?</t>
  </si>
  <si>
    <t>Number of inactive / dormant accounts  as at the reporting date</t>
  </si>
  <si>
    <t>Location of Accounts held as at the reporting date</t>
  </si>
  <si>
    <t>Highest balance held in the reporting period (£)</t>
  </si>
  <si>
    <t>Lowest balance held in the reporting period (£)</t>
  </si>
  <si>
    <t>Balance as at the reporting date (£)</t>
  </si>
  <si>
    <t>Is this institution part of the firm's own group</t>
  </si>
  <si>
    <t>v1.0</t>
  </si>
  <si>
    <t>Client Free Money Accounts</t>
  </si>
  <si>
    <t>Segregated (Payment) Accounts</t>
  </si>
  <si>
    <t>Client Settlement Accounts</t>
  </si>
  <si>
    <t>Trust Bank Accounts</t>
  </si>
  <si>
    <t>A</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</si>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</sst>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quot;£&quot;* #,##0_-;\-&quot;£&quot;* #,##0_-;_-&quot;£&quot;* &quot;-&quot;??_-;_-@_-"/>
    <numFmt numFmtId="165" formatCode="_-* #,##0_-;\-* #,##0_-;_-* &quot;-&quot;??_-;_-@_-"/>
  </numFmts>
  <fonts count="31" x14ac:knownFonts="1">
    <font>
      <sz val="12"/>
      <color theme="1"/>
      <name val="Calibri"/>
      <family val="2"/>
    </font>
    <font>
      <b/>
      <sz val="12"/>
      <color theme="0"/>
      <name val="Calibri"/>
      <family val="2"/>
    </font>
    <font>
      <sz val="12"/>
      <color rgb="FFFF0000"/>
      <name val="Calibri"/>
      <family val="2"/>
    </font>
    <font>
      <sz val="12"/>
      <color theme="0"/>
      <name val="Calibri"/>
      <family val="2"/>
    </font>
    <font>
      <sz val="12"/>
      <name val="Calibri"/>
      <family val="2"/>
    </font>
    <font>
      <sz val="9"/>
      <color theme="1"/>
      <name val="Calibri"/>
      <family val="2"/>
    </font>
    <font>
      <sz val="12"/>
      <color theme="1"/>
      <name val="Calibri"/>
      <family val="2"/>
    </font>
    <font>
      <sz val="11"/>
      <color theme="1"/>
      <name val="Calibri"/>
      <family val="2"/>
    </font>
    <font>
      <b/>
      <sz val="12"/>
      <color theme="1"/>
      <name val="Calibri"/>
      <family val="2"/>
    </font>
    <font>
      <b/>
      <sz val="12"/>
      <color rgb="FF000000"/>
      <name val="Calibri"/>
      <family val="2"/>
    </font>
    <font>
      <sz val="12"/>
      <name val="Calibri"/>
      <family val="2"/>
      <scheme val="minor"/>
    </font>
    <font>
      <b/>
      <i/>
      <sz val="12"/>
      <color rgb="FFFF0000"/>
      <name val="Calibri"/>
      <family val="2"/>
    </font>
    <font>
      <b/>
      <sz val="20"/>
      <color rgb="FF775431"/>
      <name val="Calibri"/>
      <family val="2"/>
    </font>
    <font>
      <i/>
      <sz val="12"/>
      <color theme="1"/>
      <name val="Calibri"/>
      <family val="2"/>
    </font>
    <font>
      <b/>
      <i/>
      <sz val="12"/>
      <color theme="1"/>
      <name val="Calibri"/>
      <family val="2"/>
    </font>
    <font>
      <i/>
      <sz val="12"/>
      <color theme="1"/>
      <name val="Calibri"/>
      <family val="2"/>
      <scheme val="minor"/>
    </font>
    <font>
      <b/>
      <i/>
      <sz val="12"/>
      <color theme="1"/>
      <name val="Calibri"/>
      <family val="2"/>
      <scheme val="minor"/>
    </font>
    <font>
      <b/>
      <i/>
      <sz val="12"/>
      <name val="Calibri"/>
      <family val="2"/>
      <scheme val="minor"/>
    </font>
    <font>
      <b/>
      <sz val="14"/>
      <color theme="0"/>
      <name val="Calibri"/>
      <family val="2"/>
    </font>
    <font>
      <sz val="12"/>
      <color theme="1"/>
      <name val="Calibri"/>
      <family val="2"/>
      <scheme val="minor"/>
    </font>
    <font>
      <b/>
      <sz val="14"/>
      <color theme="0"/>
      <name val="Calibri"/>
      <family val="2"/>
      <scheme val="minor"/>
    </font>
    <font>
      <sz val="12"/>
      <color theme="2"/>
      <name val="Calibri"/>
      <family val="2"/>
    </font>
    <font>
      <sz val="12"/>
      <color theme="1"/>
      <name val="Arial"/>
      <family val="2"/>
    </font>
    <font>
      <sz val="10"/>
      <color theme="1"/>
      <name val="Calibri"/>
      <family val="2"/>
      <scheme val="minor"/>
    </font>
    <font>
      <b/>
      <sz val="12"/>
      <name val="Calibri"/>
      <family val="2"/>
    </font>
    <font>
      <sz val="10"/>
      <color rgb="FF000000"/>
      <name val="Calibri"/>
      <family val="2"/>
    </font>
    <font>
      <sz val="12"/>
      <color rgb="FF775431"/>
      <name val="Calibri"/>
      <family val="2"/>
    </font>
    <font>
      <sz val="12"/>
      <color rgb="FF000000"/>
      <name val="Calibri"/>
      <family val="2"/>
    </font>
    <font>
      <b/>
      <i/>
      <sz val="14"/>
      <color theme="0"/>
      <name val="Calibri"/>
      <family val="2"/>
    </font>
    <font>
      <i/>
      <sz val="12"/>
      <color theme="0"/>
      <name val="Calibri"/>
      <family val="2"/>
    </font>
    <font>
      <b/>
      <i/>
      <sz val="12"/>
      <color theme="0"/>
      <name val="Calibri"/>
      <family val="2"/>
    </font>
  </fonts>
  <fills count="8">
    <fill>
      <patternFill patternType="none"/>
    </fill>
    <fill>
      <patternFill patternType="gray125"/>
    </fill>
    <fill>
      <patternFill patternType="solid">
        <fgColor theme="0"/>
        <bgColor indexed="64"/>
      </patternFill>
    </fill>
    <fill>
      <patternFill patternType="solid">
        <fgColor rgb="FF005782"/>
        <bgColor indexed="64"/>
      </patternFill>
    </fill>
    <fill>
      <patternFill patternType="solid">
        <fgColor theme="0" tint="-0.249977111117893"/>
        <bgColor indexed="64"/>
      </patternFill>
    </fill>
    <fill>
      <patternFill patternType="solid">
        <fgColor theme="0"/>
        <bgColor rgb="FF000000"/>
      </patternFill>
    </fill>
    <fill>
      <patternFill patternType="solid">
        <fgColor rgb="FFD9D9D9"/>
        <bgColor indexed="64"/>
      </patternFill>
    </fill>
    <fill>
      <patternFill patternType="solid">
        <fgColor rgb="FFE7E6E6"/>
        <bgColor indexed="64"/>
      </patternFill>
    </fill>
  </fills>
  <borders count="1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9" fontId="6" fillId="0" borderId="0" applyFont="0" applyFill="0" applyBorder="0" applyAlignment="0" applyProtection="0"/>
    <xf numFmtId="43" fontId="6" fillId="0" borderId="0" applyFont="0" applyFill="0" applyBorder="0" applyAlignment="0" applyProtection="0"/>
    <xf numFmtId="0" fontId="22" fillId="0" borderId="0"/>
  </cellStyleXfs>
  <cellXfs count="239">
    <xf numFmtId="0" fontId="0" fillId="0" borderId="0" xfId="0"/>
    <xf numFmtId="0" fontId="0" fillId="2" borderId="0" xfId="0" applyFont="1" applyFill="1" applyBorder="1" applyAlignment="1">
      <alignment vertical="center" wrapText="1"/>
    </xf>
    <xf numFmtId="0" fontId="4" fillId="2" borderId="2" xfId="0" applyFont="1" applyFill="1" applyBorder="1" applyAlignment="1">
      <alignmen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0" fillId="0" borderId="0" xfId="0" applyNumberFormat="1" applyAlignment="1" applyProtection="1">
      <alignment horizontal="center" vertical="center"/>
      <protection hidden="1"/>
    </xf>
    <xf numFmtId="0" fontId="0" fillId="0" borderId="0" xfId="0" applyAlignment="1" applyProtection="1">
      <alignment horizontal="center" vertical="center"/>
      <protection hidden="1"/>
    </xf>
    <xf numFmtId="0" fontId="0" fillId="0" borderId="2" xfId="0" applyBorder="1"/>
    <xf numFmtId="0" fontId="4" fillId="0" borderId="4" xfId="0" applyFont="1" applyFill="1" applyBorder="1" applyAlignment="1">
      <alignment vertical="center" wrapText="1"/>
    </xf>
    <xf numFmtId="0" fontId="8" fillId="0" borderId="2" xfId="0" applyFont="1" applyFill="1" applyBorder="1" applyAlignment="1">
      <alignment horizontal="right" vertical="center" wrapText="1"/>
    </xf>
    <xf numFmtId="0" fontId="0" fillId="6" borderId="2" xfId="0" applyFill="1" applyBorder="1" applyAlignment="1" applyProtection="1">
      <alignment horizontal="right" vertical="center" wrapText="1"/>
      <protection locked="0"/>
    </xf>
    <xf numFmtId="14" fontId="19" fillId="6" borderId="2" xfId="0" applyNumberFormat="1" applyFont="1" applyFill="1" applyBorder="1" applyAlignment="1" applyProtection="1">
      <alignment horizontal="right" vertical="center"/>
      <protection locked="0"/>
    </xf>
    <xf numFmtId="0" fontId="19" fillId="6" borderId="3" xfId="0" applyFont="1" applyFill="1" applyBorder="1" applyAlignment="1" applyProtection="1">
      <alignment horizontal="right" vertical="center"/>
      <protection locked="0"/>
    </xf>
    <xf numFmtId="0" fontId="19" fillId="6" borderId="2" xfId="0" applyFont="1" applyFill="1" applyBorder="1" applyAlignment="1" applyProtection="1">
      <alignment horizontal="right" vertical="center"/>
      <protection locked="0"/>
    </xf>
    <xf numFmtId="0" fontId="19" fillId="6" borderId="2" xfId="0" applyNumberFormat="1" applyFont="1" applyFill="1" applyBorder="1" applyAlignment="1" applyProtection="1">
      <alignment horizontal="right" vertical="center"/>
      <protection locked="0"/>
    </xf>
    <xf numFmtId="0" fontId="0" fillId="0" borderId="0" xfId="0" applyProtection="1">
      <protection hidden="1"/>
    </xf>
    <xf numFmtId="0" fontId="0" fillId="0" borderId="0" xfId="0" applyFill="1" applyProtection="1">
      <protection hidden="1"/>
    </xf>
    <xf numFmtId="0" fontId="12" fillId="0" borderId="0" xfId="0" applyFont="1" applyFill="1" applyAlignment="1" applyProtection="1">
      <alignment horizontal="center" vertical="center" wrapText="1"/>
      <protection hidden="1"/>
    </xf>
    <xf numFmtId="0" fontId="20" fillId="3" borderId="4" xfId="0" applyFont="1" applyFill="1" applyBorder="1" applyAlignment="1" applyProtection="1">
      <alignment vertical="center"/>
      <protection hidden="1"/>
    </xf>
    <xf numFmtId="0" fontId="20" fillId="3" borderId="1" xfId="0" applyFont="1" applyFill="1" applyBorder="1" applyAlignment="1" applyProtection="1">
      <alignment vertical="center"/>
      <protection hidden="1"/>
    </xf>
    <xf numFmtId="0" fontId="1" fillId="0" borderId="0" xfId="0" applyFont="1" applyFill="1" applyBorder="1" applyAlignment="1" applyProtection="1">
      <alignment horizontal="center" vertical="center"/>
      <protection hidden="1"/>
    </xf>
    <xf numFmtId="0" fontId="0" fillId="0" borderId="4" xfId="0" applyFill="1" applyBorder="1" applyAlignment="1" applyProtection="1">
      <alignment vertical="center"/>
      <protection hidden="1"/>
    </xf>
    <xf numFmtId="0" fontId="19" fillId="0" borderId="2" xfId="0" applyFont="1" applyFill="1" applyBorder="1" applyAlignment="1" applyProtection="1">
      <alignment vertical="center"/>
      <protection hidden="1"/>
    </xf>
    <xf numFmtId="0" fontId="0" fillId="0" borderId="0" xfId="0" applyFill="1" applyBorder="1" applyAlignment="1" applyProtection="1">
      <alignment horizontal="left" vertical="center"/>
      <protection hidden="1"/>
    </xf>
    <xf numFmtId="0" fontId="19" fillId="0" borderId="4" xfId="0" applyFont="1" applyBorder="1" applyAlignment="1" applyProtection="1">
      <alignment vertical="center"/>
      <protection hidden="1"/>
    </xf>
    <xf numFmtId="0" fontId="19" fillId="0" borderId="2" xfId="0" applyFont="1" applyBorder="1" applyAlignment="1" applyProtection="1">
      <alignment vertical="center"/>
      <protection hidden="1"/>
    </xf>
    <xf numFmtId="14" fontId="0" fillId="0" borderId="0" xfId="0" applyNumberFormat="1" applyFill="1" applyBorder="1" applyAlignment="1" applyProtection="1">
      <alignment horizontal="left" vertical="center"/>
      <protection hidden="1"/>
    </xf>
    <xf numFmtId="0" fontId="19" fillId="0" borderId="0" xfId="0" applyFont="1" applyProtection="1">
      <protection hidden="1"/>
    </xf>
    <xf numFmtId="0" fontId="19" fillId="0" borderId="11" xfId="0" applyFont="1" applyBorder="1" applyAlignment="1" applyProtection="1">
      <protection hidden="1"/>
    </xf>
    <xf numFmtId="0" fontId="19" fillId="0" borderId="14" xfId="0" applyFont="1" applyBorder="1" applyAlignment="1" applyProtection="1">
      <alignment vertical="center"/>
      <protection hidden="1"/>
    </xf>
    <xf numFmtId="0" fontId="19" fillId="0" borderId="5" xfId="0" applyFont="1" applyBorder="1" applyAlignment="1" applyProtection="1">
      <alignment vertical="center"/>
      <protection hidden="1"/>
    </xf>
    <xf numFmtId="0" fontId="4" fillId="0" borderId="0" xfId="0" applyFont="1" applyFill="1" applyBorder="1" applyAlignment="1" applyProtection="1">
      <alignment horizontal="left" vertical="center"/>
      <protection hidden="1"/>
    </xf>
    <xf numFmtId="0" fontId="19" fillId="0" borderId="12" xfId="0" applyFont="1" applyBorder="1" applyAlignment="1" applyProtection="1">
      <alignment vertical="center"/>
      <protection hidden="1"/>
    </xf>
    <xf numFmtId="0" fontId="19" fillId="0" borderId="13" xfId="0" applyFont="1" applyBorder="1" applyAlignment="1" applyProtection="1">
      <alignment vertical="center"/>
      <protection hidden="1"/>
    </xf>
    <xf numFmtId="0" fontId="19" fillId="0" borderId="8" xfId="0" applyFont="1" applyBorder="1" applyAlignment="1" applyProtection="1">
      <alignment vertical="center"/>
      <protection hidden="1"/>
    </xf>
    <xf numFmtId="0" fontId="4" fillId="0" borderId="0" xfId="0" applyFont="1" applyFill="1" applyBorder="1" applyAlignment="1" applyProtection="1">
      <alignment horizontal="left" vertical="top"/>
      <protection hidden="1"/>
    </xf>
    <xf numFmtId="0" fontId="10" fillId="0" borderId="3" xfId="0" applyFont="1" applyBorder="1" applyAlignment="1" applyProtection="1">
      <alignment horizontal="left" vertical="center" wrapText="1"/>
      <protection hidden="1"/>
    </xf>
    <xf numFmtId="0" fontId="10" fillId="0" borderId="3" xfId="0" applyFont="1" applyFill="1" applyBorder="1" applyAlignment="1" applyProtection="1">
      <alignment horizontal="left" vertical="center" wrapText="1"/>
      <protection hidden="1"/>
    </xf>
    <xf numFmtId="0" fontId="10" fillId="0" borderId="2" xfId="0" applyFont="1" applyBorder="1" applyAlignment="1" applyProtection="1">
      <alignment horizontal="left" vertical="center" wrapText="1"/>
      <protection hidden="1"/>
    </xf>
    <xf numFmtId="0" fontId="10" fillId="0" borderId="2" xfId="0" applyFont="1" applyFill="1" applyBorder="1" applyAlignment="1" applyProtection="1">
      <alignment horizontal="left" vertical="center" wrapText="1"/>
      <protection hidden="1"/>
    </xf>
    <xf numFmtId="0" fontId="0" fillId="0" borderId="0" xfId="0" applyFill="1" applyBorder="1" applyAlignment="1" applyProtection="1">
      <alignment vertical="center"/>
      <protection hidden="1"/>
    </xf>
    <xf numFmtId="2" fontId="0" fillId="0" borderId="0" xfId="0" applyNumberFormat="1" applyFont="1" applyFill="1" applyBorder="1" applyAlignment="1" applyProtection="1">
      <alignment horizontal="left" vertical="center"/>
      <protection hidden="1"/>
    </xf>
    <xf numFmtId="0" fontId="0" fillId="0" borderId="0" xfId="0" applyBorder="1" applyAlignment="1" applyProtection="1">
      <alignment vertical="center"/>
      <protection hidden="1"/>
    </xf>
    <xf numFmtId="0" fontId="13" fillId="0" borderId="0" xfId="0" applyFont="1" applyFill="1" applyBorder="1" applyAlignment="1" applyProtection="1">
      <alignment horizontal="justify" vertical="justify" wrapText="1"/>
      <protection hidden="1"/>
    </xf>
    <xf numFmtId="0" fontId="0" fillId="0" borderId="0" xfId="0" applyFill="1" applyAlignment="1" applyProtection="1">
      <alignment wrapText="1"/>
      <protection hidden="1"/>
    </xf>
    <xf numFmtId="0" fontId="23" fillId="0" borderId="0" xfId="3" applyNumberFormat="1" applyFont="1" applyAlignment="1" applyProtection="1">
      <alignment horizontal="center" vertical="center"/>
      <protection hidden="1"/>
    </xf>
    <xf numFmtId="0" fontId="0" fillId="0" borderId="0" xfId="0" applyAlignment="1" applyProtection="1">
      <alignment horizontal="center"/>
      <protection hidden="1"/>
    </xf>
    <xf numFmtId="0" fontId="1" fillId="3" borderId="2" xfId="0" applyFont="1" applyFill="1" applyBorder="1" applyAlignment="1" applyProtection="1">
      <alignment horizontal="center" vertical="center"/>
      <protection hidden="1"/>
    </xf>
    <xf numFmtId="0" fontId="1" fillId="3" borderId="1" xfId="0" applyFont="1" applyFill="1" applyBorder="1" applyAlignment="1" applyProtection="1">
      <alignment horizontal="center" vertical="center"/>
      <protection hidden="1"/>
    </xf>
    <xf numFmtId="0" fontId="1" fillId="3" borderId="8" xfId="0" applyFont="1" applyFill="1" applyBorder="1" applyAlignment="1" applyProtection="1">
      <alignment horizontal="center" vertical="center"/>
      <protection hidden="1"/>
    </xf>
    <xf numFmtId="0" fontId="1" fillId="3" borderId="2" xfId="0" applyFont="1" applyFill="1" applyBorder="1" applyAlignment="1" applyProtection="1">
      <alignment horizontal="center" vertical="center" wrapText="1"/>
      <protection hidden="1"/>
    </xf>
    <xf numFmtId="0" fontId="0" fillId="0" borderId="2" xfId="0" applyFill="1" applyBorder="1" applyAlignment="1" applyProtection="1">
      <alignment horizontal="left" vertical="center"/>
      <protection hidden="1"/>
    </xf>
    <xf numFmtId="0" fontId="4" fillId="0" borderId="3" xfId="0" applyNumberFormat="1" applyFont="1" applyBorder="1" applyAlignment="1" applyProtection="1">
      <alignment horizontal="left" vertical="center"/>
      <protection hidden="1"/>
    </xf>
    <xf numFmtId="0" fontId="4" fillId="0" borderId="3" xfId="0" applyNumberFormat="1" applyFont="1" applyBorder="1" applyAlignment="1" applyProtection="1">
      <alignment horizontal="left" vertical="center" wrapText="1"/>
      <protection hidden="1"/>
    </xf>
    <xf numFmtId="0" fontId="4" fillId="0" borderId="2" xfId="0" applyFont="1" applyFill="1" applyBorder="1" applyAlignment="1" applyProtection="1">
      <alignment horizontal="left" vertical="center"/>
      <protection hidden="1"/>
    </xf>
    <xf numFmtId="0" fontId="4" fillId="0" borderId="2" xfId="0" applyNumberFormat="1" applyFont="1" applyBorder="1" applyAlignment="1" applyProtection="1">
      <alignment horizontal="left" vertical="center" wrapText="1"/>
      <protection hidden="1"/>
    </xf>
    <xf numFmtId="0" fontId="0" fillId="0" borderId="0" xfId="0" applyAlignment="1" applyProtection="1">
      <protection hidden="1"/>
    </xf>
    <xf numFmtId="0" fontId="25" fillId="0" borderId="0" xfId="3" applyNumberFormat="1" applyFont="1" applyFill="1" applyBorder="1" applyAlignment="1" applyProtection="1">
      <alignment horizontal="center" vertical="center"/>
      <protection hidden="1"/>
    </xf>
    <xf numFmtId="0" fontId="0" fillId="2" borderId="0" xfId="0" applyFont="1" applyFill="1" applyBorder="1" applyAlignment="1" applyProtection="1">
      <alignment vertical="center" wrapText="1"/>
      <protection hidden="1"/>
    </xf>
    <xf numFmtId="0" fontId="1" fillId="3" borderId="1" xfId="0" applyFont="1" applyFill="1" applyBorder="1" applyAlignment="1" applyProtection="1">
      <alignment horizontal="left" vertical="center" wrapText="1"/>
      <protection hidden="1"/>
    </xf>
    <xf numFmtId="0" fontId="1" fillId="3" borderId="1"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center" vertical="center" wrapText="1"/>
      <protection hidden="1"/>
    </xf>
    <xf numFmtId="0" fontId="0" fillId="2" borderId="2" xfId="0" applyFont="1" applyFill="1" applyBorder="1" applyAlignment="1" applyProtection="1">
      <alignment horizontal="left" vertical="center" wrapText="1"/>
      <protection hidden="1"/>
    </xf>
    <xf numFmtId="0" fontId="4" fillId="2" borderId="4" xfId="0" applyFont="1" applyFill="1" applyBorder="1" applyAlignment="1" applyProtection="1">
      <alignment vertical="center" wrapText="1"/>
      <protection hidden="1"/>
    </xf>
    <xf numFmtId="165" fontId="4" fillId="0" borderId="0" xfId="2" applyNumberFormat="1" applyFont="1" applyFill="1" applyBorder="1" applyAlignment="1" applyProtection="1">
      <alignment horizontal="right" vertical="center" wrapText="1"/>
      <protection hidden="1"/>
    </xf>
    <xf numFmtId="0" fontId="1" fillId="0" borderId="0" xfId="0" applyFont="1" applyFill="1" applyBorder="1" applyAlignment="1" applyProtection="1">
      <alignment horizontal="left"/>
      <protection hidden="1"/>
    </xf>
    <xf numFmtId="0" fontId="4" fillId="0" borderId="0" xfId="0" applyFont="1" applyFill="1" applyBorder="1" applyAlignment="1" applyProtection="1">
      <alignment horizontal="left" vertical="top" wrapText="1"/>
      <protection hidden="1"/>
    </xf>
    <xf numFmtId="0" fontId="0" fillId="0" borderId="0" xfId="0" applyFill="1" applyBorder="1" applyProtection="1">
      <protection hidden="1"/>
    </xf>
    <xf numFmtId="0" fontId="24" fillId="0" borderId="0" xfId="0" applyFont="1" applyFill="1" applyBorder="1" applyAlignment="1" applyProtection="1">
      <alignment horizontal="center" vertical="center" wrapText="1"/>
      <protection hidden="1"/>
    </xf>
    <xf numFmtId="0" fontId="4" fillId="2" borderId="2" xfId="0" applyFont="1" applyFill="1" applyBorder="1" applyAlignment="1" applyProtection="1">
      <alignment vertical="center" wrapText="1"/>
      <protection hidden="1"/>
    </xf>
    <xf numFmtId="0" fontId="0" fillId="0" borderId="0" xfId="0" applyFont="1" applyFill="1" applyBorder="1" applyAlignment="1" applyProtection="1">
      <alignment vertical="center" wrapText="1"/>
      <protection hidden="1"/>
    </xf>
    <xf numFmtId="0" fontId="0" fillId="0" borderId="0" xfId="0" applyAlignment="1" applyProtection="1">
      <alignment vertical="center"/>
      <protection hidden="1"/>
    </xf>
    <xf numFmtId="165" fontId="4" fillId="3" borderId="2" xfId="2" applyNumberFormat="1" applyFont="1" applyFill="1" applyBorder="1" applyAlignment="1" applyProtection="1">
      <alignment horizontal="right" vertical="center" wrapText="1"/>
      <protection hidden="1"/>
    </xf>
    <xf numFmtId="0" fontId="7" fillId="2" borderId="0" xfId="0" applyFont="1" applyFill="1" applyBorder="1" applyAlignment="1" applyProtection="1">
      <alignment vertical="center" wrapText="1"/>
      <protection hidden="1"/>
    </xf>
    <xf numFmtId="0" fontId="7" fillId="2" borderId="2" xfId="0" applyFont="1" applyFill="1" applyBorder="1" applyAlignment="1" applyProtection="1">
      <alignment horizontal="center" vertical="center" wrapText="1"/>
      <protection hidden="1"/>
    </xf>
    <xf numFmtId="0" fontId="7" fillId="0" borderId="0" xfId="0" applyFont="1" applyFill="1" applyBorder="1" applyAlignment="1" applyProtection="1">
      <alignment vertical="center" wrapText="1"/>
      <protection hidden="1"/>
    </xf>
    <xf numFmtId="0" fontId="7" fillId="0" borderId="0" xfId="0" applyFont="1" applyAlignment="1" applyProtection="1">
      <alignment vertical="center"/>
      <protection hidden="1"/>
    </xf>
    <xf numFmtId="0" fontId="0" fillId="0" borderId="0" xfId="0" applyFill="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Fill="1" applyBorder="1" applyAlignment="1" applyProtection="1">
      <alignment horizontal="right" vertical="center"/>
      <protection hidden="1"/>
    </xf>
    <xf numFmtId="0" fontId="4" fillId="0" borderId="4" xfId="0" applyFont="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0" fillId="4" borderId="0" xfId="0" applyFill="1" applyAlignment="1" applyProtection="1">
      <alignment vertical="center"/>
      <protection hidden="1"/>
    </xf>
    <xf numFmtId="0" fontId="0" fillId="0" borderId="2" xfId="0" applyBorder="1" applyAlignment="1" applyProtection="1">
      <alignment horizontal="left" vertical="center"/>
      <protection hidden="1"/>
    </xf>
    <xf numFmtId="0" fontId="0" fillId="0" borderId="2" xfId="0" applyBorder="1" applyAlignment="1" applyProtection="1">
      <alignment vertical="center"/>
      <protection hidden="1"/>
    </xf>
    <xf numFmtId="1" fontId="2" fillId="0" borderId="0" xfId="0" applyNumberFormat="1" applyFont="1" applyFill="1" applyBorder="1" applyAlignment="1" applyProtection="1">
      <alignment horizontal="right" vertical="center" wrapText="1"/>
      <protection hidden="1"/>
    </xf>
    <xf numFmtId="1" fontId="2" fillId="0" borderId="0" xfId="0" applyNumberFormat="1" applyFont="1" applyFill="1" applyBorder="1" applyAlignment="1" applyProtection="1">
      <alignment horizontal="center" vertical="center" wrapText="1"/>
      <protection hidden="1"/>
    </xf>
    <xf numFmtId="0" fontId="0" fillId="2" borderId="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left" vertical="center" wrapText="1" indent="4"/>
      <protection hidden="1"/>
    </xf>
    <xf numFmtId="165" fontId="2" fillId="0" borderId="0" xfId="2" applyNumberFormat="1" applyFont="1" applyFill="1" applyBorder="1" applyAlignment="1" applyProtection="1">
      <alignment horizontal="right" vertical="center" wrapText="1"/>
      <protection hidden="1"/>
    </xf>
    <xf numFmtId="0" fontId="0" fillId="0" borderId="0" xfId="0" applyFill="1" applyBorder="1" applyAlignment="1" applyProtection="1">
      <alignment horizontal="left"/>
      <protection hidden="1"/>
    </xf>
    <xf numFmtId="0" fontId="0" fillId="0" borderId="0" xfId="0" applyFill="1" applyBorder="1" applyAlignment="1" applyProtection="1">
      <alignment horizontal="left" vertical="top"/>
      <protection hidden="1"/>
    </xf>
    <xf numFmtId="0" fontId="0" fillId="0" borderId="0" xfId="0" applyAlignment="1" applyProtection="1">
      <alignment wrapText="1"/>
      <protection hidden="1"/>
    </xf>
    <xf numFmtId="0" fontId="0" fillId="0" borderId="0" xfId="0" applyFill="1" applyAlignment="1" applyProtection="1">
      <protection hidden="1"/>
    </xf>
    <xf numFmtId="1" fontId="2" fillId="3" borderId="4" xfId="0" applyNumberFormat="1" applyFont="1" applyFill="1" applyBorder="1" applyAlignment="1" applyProtection="1">
      <alignment horizontal="right" vertical="center"/>
      <protection hidden="1"/>
    </xf>
    <xf numFmtId="1" fontId="2" fillId="3" borderId="2" xfId="0" applyNumberFormat="1" applyFont="1" applyFill="1" applyBorder="1" applyAlignment="1" applyProtection="1">
      <alignment horizontal="right" vertical="center"/>
      <protection hidden="1"/>
    </xf>
    <xf numFmtId="0" fontId="0" fillId="0" borderId="2" xfId="0" applyFont="1" applyBorder="1" applyAlignment="1" applyProtection="1">
      <alignment vertical="center" wrapText="1"/>
      <protection hidden="1"/>
    </xf>
    <xf numFmtId="0" fontId="4" fillId="6" borderId="2" xfId="0" applyFont="1" applyFill="1" applyBorder="1" applyAlignment="1" applyProtection="1">
      <alignment horizontal="left" vertical="center" wrapText="1"/>
      <protection locked="0"/>
    </xf>
    <xf numFmtId="2" fontId="0" fillId="2" borderId="2" xfId="0" applyNumberFormat="1" applyFont="1" applyFill="1" applyBorder="1" applyAlignment="1" applyProtection="1">
      <alignment horizontal="left" vertical="center" wrapText="1"/>
      <protection hidden="1"/>
    </xf>
    <xf numFmtId="0" fontId="4" fillId="6" borderId="2" xfId="0" applyNumberFormat="1" applyFont="1" applyFill="1" applyBorder="1" applyAlignment="1" applyProtection="1">
      <alignment horizontal="left" vertical="center" wrapText="1"/>
      <protection locked="0"/>
    </xf>
    <xf numFmtId="0" fontId="0" fillId="0" borderId="0" xfId="0" applyAlignment="1" applyProtection="1">
      <alignment horizontal="left"/>
      <protection hidden="1"/>
    </xf>
    <xf numFmtId="0" fontId="1" fillId="3" borderId="5" xfId="0" applyFont="1" applyFill="1" applyBorder="1" applyAlignment="1" applyProtection="1">
      <alignment horizontal="center" vertical="center" wrapText="1"/>
      <protection hidden="1"/>
    </xf>
    <xf numFmtId="0" fontId="1" fillId="3" borderId="6" xfId="0" applyFont="1" applyFill="1" applyBorder="1" applyAlignment="1" applyProtection="1">
      <alignment horizontal="center" vertical="center" wrapText="1"/>
      <protection hidden="1"/>
    </xf>
    <xf numFmtId="0" fontId="4" fillId="0" borderId="0" xfId="0" applyFont="1" applyFill="1" applyBorder="1" applyAlignment="1" applyProtection="1">
      <alignment vertical="center" wrapText="1"/>
      <protection hidden="1"/>
    </xf>
    <xf numFmtId="2" fontId="0" fillId="0" borderId="0" xfId="0" applyNumberFormat="1" applyFont="1" applyFill="1" applyBorder="1" applyAlignment="1" applyProtection="1">
      <alignment horizontal="right" vertical="center" wrapText="1"/>
      <protection hidden="1"/>
    </xf>
    <xf numFmtId="0" fontId="0" fillId="2" borderId="5" xfId="0" applyFont="1" applyFill="1" applyBorder="1" applyAlignment="1" applyProtection="1">
      <alignment horizontal="left" vertical="center" wrapText="1"/>
      <protection hidden="1"/>
    </xf>
    <xf numFmtId="0" fontId="1" fillId="3" borderId="1" xfId="0" applyFont="1" applyFill="1" applyBorder="1" applyAlignment="1" applyProtection="1">
      <alignment horizontal="center" vertical="center" wrapText="1"/>
      <protection hidden="1"/>
    </xf>
    <xf numFmtId="0" fontId="0" fillId="0" borderId="2" xfId="0" applyBorder="1" applyAlignment="1" applyProtection="1">
      <alignment vertical="center" wrapText="1"/>
      <protection hidden="1"/>
    </xf>
    <xf numFmtId="0" fontId="0" fillId="0" borderId="0" xfId="0" applyFill="1" applyBorder="1" applyAlignment="1" applyProtection="1">
      <alignment vertical="center" wrapText="1"/>
      <protection hidden="1"/>
    </xf>
    <xf numFmtId="0" fontId="0" fillId="6" borderId="2" xfId="0" applyFill="1" applyBorder="1" applyAlignment="1" applyProtection="1">
      <alignment horizontal="left" vertical="center" wrapText="1"/>
      <protection locked="0"/>
    </xf>
    <xf numFmtId="0" fontId="5" fillId="0" borderId="0" xfId="0" applyFont="1" applyAlignment="1" applyProtection="1">
      <alignment vertical="center"/>
      <protection hidden="1"/>
    </xf>
    <xf numFmtId="0" fontId="0" fillId="2" borderId="0" xfId="0" applyFill="1" applyProtection="1">
      <protection hidden="1"/>
    </xf>
    <xf numFmtId="0" fontId="0" fillId="2" borderId="0" xfId="0" applyFill="1" applyAlignment="1" applyProtection="1">
      <alignment horizontal="center" vertical="center"/>
      <protection hidden="1"/>
    </xf>
    <xf numFmtId="0" fontId="0" fillId="2" borderId="0" xfId="0" applyFill="1" applyAlignment="1" applyProtection="1">
      <alignment vertical="center"/>
      <protection hidden="1"/>
    </xf>
    <xf numFmtId="3" fontId="0" fillId="0" borderId="2" xfId="0" applyNumberFormat="1" applyFont="1" applyBorder="1" applyAlignment="1" applyProtection="1">
      <alignment horizontal="left" vertical="center" wrapText="1"/>
      <protection hidden="1"/>
    </xf>
    <xf numFmtId="3" fontId="0" fillId="0" borderId="2" xfId="0" applyNumberFormat="1" applyFont="1" applyFill="1" applyBorder="1" applyAlignment="1" applyProtection="1">
      <alignment horizontal="left" vertical="center" wrapText="1"/>
      <protection hidden="1"/>
    </xf>
    <xf numFmtId="3" fontId="0" fillId="2" borderId="2" xfId="0" applyNumberFormat="1" applyFont="1" applyFill="1" applyBorder="1" applyAlignment="1" applyProtection="1">
      <alignment horizontal="left" vertical="center" wrapText="1"/>
      <protection hidden="1"/>
    </xf>
    <xf numFmtId="0" fontId="3" fillId="3" borderId="2" xfId="0" applyFont="1" applyFill="1" applyBorder="1" applyAlignment="1" applyProtection="1">
      <alignment horizontal="left" vertical="center" wrapText="1"/>
      <protection hidden="1"/>
    </xf>
    <xf numFmtId="3" fontId="1" fillId="3" borderId="2" xfId="0" applyNumberFormat="1" applyFont="1" applyFill="1" applyBorder="1" applyAlignment="1" applyProtection="1">
      <alignment horizontal="left" vertical="center" wrapText="1"/>
      <protection hidden="1"/>
    </xf>
    <xf numFmtId="0" fontId="0" fillId="2" borderId="0" xfId="0" applyFont="1" applyFill="1" applyBorder="1" applyAlignment="1" applyProtection="1">
      <alignment horizontal="left" vertical="center" wrapText="1"/>
      <protection hidden="1"/>
    </xf>
    <xf numFmtId="0" fontId="0" fillId="2" borderId="2" xfId="0" applyFont="1" applyFill="1" applyBorder="1" applyAlignment="1" applyProtection="1">
      <alignment vertical="center" wrapText="1"/>
      <protection hidden="1"/>
    </xf>
    <xf numFmtId="0" fontId="21" fillId="0" borderId="0" xfId="0" applyFont="1" applyFill="1" applyBorder="1" applyAlignment="1" applyProtection="1">
      <alignment vertical="center" wrapText="1"/>
      <protection hidden="1"/>
    </xf>
    <xf numFmtId="0" fontId="4" fillId="0" borderId="2" xfId="0" applyFont="1" applyFill="1" applyBorder="1" applyAlignment="1" applyProtection="1">
      <alignment horizontal="left" vertical="center" wrapText="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center" vertical="center" wrapText="1"/>
      <protection hidden="1"/>
    </xf>
    <xf numFmtId="0" fontId="0" fillId="2" borderId="2" xfId="0" applyFill="1" applyBorder="1" applyAlignment="1" applyProtection="1">
      <alignment horizontal="right" vertical="center"/>
      <protection hidden="1"/>
    </xf>
    <xf numFmtId="0" fontId="8" fillId="0" borderId="2" xfId="0" applyFont="1" applyBorder="1"/>
    <xf numFmtId="0" fontId="0" fillId="2" borderId="0" xfId="0" applyFont="1" applyFill="1" applyBorder="1" applyAlignment="1" applyProtection="1">
      <alignment horizontal="center" vertical="center" wrapText="1"/>
      <protection hidden="1"/>
    </xf>
    <xf numFmtId="0" fontId="26" fillId="2" borderId="0" xfId="0" applyFont="1" applyFill="1" applyBorder="1" applyAlignment="1" applyProtection="1">
      <alignment horizontal="center" vertical="center" wrapText="1"/>
      <protection hidden="1"/>
    </xf>
    <xf numFmtId="0" fontId="0" fillId="2" borderId="0" xfId="0" applyFont="1" applyFill="1" applyBorder="1" applyAlignment="1" applyProtection="1">
      <alignment vertical="center"/>
      <protection hidden="1"/>
    </xf>
    <xf numFmtId="164" fontId="11" fillId="2" borderId="0" xfId="1" applyNumberFormat="1" applyFont="1" applyFill="1" applyBorder="1" applyAlignment="1" applyProtection="1">
      <alignment horizontal="right" vertical="center" wrapText="1"/>
      <protection hidden="1"/>
    </xf>
    <xf numFmtId="164" fontId="9" fillId="2" borderId="0" xfId="1" applyNumberFormat="1" applyFont="1" applyFill="1" applyBorder="1" applyAlignment="1" applyProtection="1">
      <alignment horizontal="right" vertical="center" wrapText="1"/>
      <protection hidden="1"/>
    </xf>
    <xf numFmtId="1" fontId="9" fillId="2" borderId="0" xfId="1" applyNumberFormat="1" applyFont="1" applyFill="1" applyBorder="1" applyAlignment="1" applyProtection="1">
      <alignment horizontal="center" vertical="center" wrapText="1"/>
      <protection hidden="1"/>
    </xf>
    <xf numFmtId="1" fontId="27" fillId="2" borderId="0" xfId="1" applyNumberFormat="1" applyFont="1" applyFill="1" applyBorder="1" applyAlignment="1" applyProtection="1">
      <alignment horizontal="center" vertical="center" wrapText="1"/>
      <protection hidden="1"/>
    </xf>
    <xf numFmtId="164" fontId="9" fillId="5" borderId="0" xfId="1" applyNumberFormat="1" applyFont="1" applyFill="1" applyBorder="1" applyAlignment="1" applyProtection="1">
      <alignment horizontal="right" vertical="center" wrapText="1"/>
      <protection hidden="1"/>
    </xf>
    <xf numFmtId="0" fontId="9"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vertical="center" wrapText="1"/>
      <protection hidden="1"/>
    </xf>
    <xf numFmtId="0" fontId="19" fillId="0" borderId="0" xfId="0" applyFont="1" applyBorder="1" applyAlignment="1" applyProtection="1">
      <alignment vertical="center"/>
      <protection hidden="1"/>
    </xf>
    <xf numFmtId="0" fontId="19" fillId="0" borderId="0" xfId="0" applyFont="1" applyFill="1" applyBorder="1" applyAlignment="1" applyProtection="1">
      <alignment vertical="center"/>
      <protection hidden="1"/>
    </xf>
    <xf numFmtId="14" fontId="0" fillId="6" borderId="2" xfId="0" applyNumberFormat="1" applyFont="1" applyFill="1" applyBorder="1" applyAlignment="1" applyProtection="1">
      <alignment horizontal="right" vertical="center" wrapText="1"/>
      <protection locked="0"/>
    </xf>
    <xf numFmtId="37" fontId="6" fillId="6" borderId="2" xfId="2" applyNumberFormat="1" applyFont="1" applyFill="1" applyBorder="1" applyAlignment="1" applyProtection="1">
      <alignment horizontal="right" vertical="center" wrapText="1"/>
      <protection locked="0"/>
    </xf>
    <xf numFmtId="37" fontId="6" fillId="6" borderId="4" xfId="2" applyNumberFormat="1" applyFont="1" applyFill="1" applyBorder="1" applyAlignment="1" applyProtection="1">
      <alignment horizontal="right" vertical="center" wrapText="1"/>
      <protection locked="0"/>
    </xf>
    <xf numFmtId="37" fontId="0" fillId="6" borderId="2" xfId="2" applyNumberFormat="1" applyFont="1" applyFill="1" applyBorder="1" applyAlignment="1" applyProtection="1">
      <alignment horizontal="right" vertical="center" wrapText="1"/>
      <protection locked="0"/>
    </xf>
    <xf numFmtId="3" fontId="1" fillId="3" borderId="2" xfId="0" applyNumberFormat="1" applyFont="1" applyFill="1" applyBorder="1" applyAlignment="1" applyProtection="1">
      <alignment horizontal="right" vertical="center" wrapText="1"/>
      <protection hidden="1"/>
    </xf>
    <xf numFmtId="37" fontId="0" fillId="6" borderId="2" xfId="2" applyNumberFormat="1" applyFont="1" applyFill="1" applyBorder="1" applyAlignment="1" applyProtection="1">
      <alignment horizontal="right" vertical="center"/>
      <protection locked="0"/>
    </xf>
    <xf numFmtId="37" fontId="4" fillId="6" borderId="2" xfId="2" applyNumberFormat="1" applyFont="1" applyFill="1" applyBorder="1" applyAlignment="1" applyProtection="1">
      <alignment horizontal="right" vertical="center" wrapText="1"/>
      <protection locked="0"/>
    </xf>
    <xf numFmtId="0" fontId="3" fillId="2" borderId="0" xfId="0" applyFont="1" applyFill="1" applyBorder="1" applyAlignment="1" applyProtection="1">
      <alignment vertical="center" wrapText="1"/>
      <protection hidden="1"/>
    </xf>
    <xf numFmtId="0" fontId="3" fillId="0" borderId="0" xfId="0" applyFont="1" applyProtection="1">
      <protection hidden="1"/>
    </xf>
    <xf numFmtId="0" fontId="3" fillId="2" borderId="0" xfId="0" applyFont="1" applyFill="1" applyProtection="1">
      <protection hidden="1"/>
    </xf>
    <xf numFmtId="37" fontId="4" fillId="6" borderId="4" xfId="2" applyNumberFormat="1" applyFont="1" applyFill="1" applyBorder="1" applyAlignment="1" applyProtection="1">
      <alignment horizontal="right" vertical="center" wrapText="1"/>
      <protection locked="0"/>
    </xf>
    <xf numFmtId="37" fontId="1" fillId="3" borderId="2" xfId="2" applyNumberFormat="1" applyFont="1" applyFill="1" applyBorder="1" applyAlignment="1" applyProtection="1">
      <alignment horizontal="right" vertical="center" wrapText="1"/>
      <protection hidden="1"/>
    </xf>
    <xf numFmtId="0" fontId="12" fillId="2" borderId="0" xfId="0" applyFont="1" applyFill="1" applyBorder="1" applyAlignment="1" applyProtection="1">
      <alignment horizontal="center" vertical="center" wrapText="1"/>
      <protection hidden="1"/>
    </xf>
    <xf numFmtId="39" fontId="4" fillId="6" borderId="2" xfId="2" applyNumberFormat="1" applyFont="1" applyFill="1" applyBorder="1" applyAlignment="1" applyProtection="1">
      <alignment horizontal="right" vertical="center"/>
      <protection locked="0"/>
    </xf>
    <xf numFmtId="37" fontId="4" fillId="7" borderId="2" xfId="2" applyNumberFormat="1" applyFont="1" applyFill="1" applyBorder="1" applyAlignment="1" applyProtection="1">
      <alignment horizontal="right" vertical="center" wrapText="1"/>
      <protection locked="0"/>
    </xf>
    <xf numFmtId="37" fontId="3" fillId="3" borderId="2" xfId="2" applyNumberFormat="1" applyFont="1" applyFill="1" applyBorder="1" applyAlignment="1" applyProtection="1">
      <alignment vertical="center" wrapText="1"/>
      <protection hidden="1"/>
    </xf>
    <xf numFmtId="39" fontId="0" fillId="6" borderId="2" xfId="2" applyNumberFormat="1" applyFont="1" applyFill="1" applyBorder="1" applyAlignment="1" applyProtection="1">
      <alignment horizontal="right" vertical="center" wrapText="1"/>
      <protection locked="0"/>
    </xf>
    <xf numFmtId="0" fontId="12" fillId="0" borderId="0" xfId="0" applyFont="1" applyFill="1" applyAlignment="1" applyProtection="1">
      <alignment horizontal="center" vertical="center" wrapText="1"/>
      <protection hidden="1"/>
    </xf>
    <xf numFmtId="0" fontId="1" fillId="3" borderId="8"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1" fillId="3" borderId="2" xfId="0" applyFont="1" applyFill="1" applyBorder="1" applyAlignment="1" applyProtection="1">
      <alignment horizontal="left" vertical="center"/>
      <protection hidden="1"/>
    </xf>
    <xf numFmtId="0" fontId="1" fillId="3" borderId="4" xfId="0" applyFont="1" applyFill="1" applyBorder="1" applyAlignment="1" applyProtection="1">
      <alignment horizontal="left" vertical="center"/>
      <protection hidden="1"/>
    </xf>
    <xf numFmtId="0" fontId="4" fillId="0" borderId="0" xfId="0" applyNumberFormat="1" applyFont="1" applyBorder="1" applyAlignment="1" applyProtection="1">
      <alignment horizontal="left" vertical="center" wrapText="1"/>
      <protection hidden="1"/>
    </xf>
    <xf numFmtId="0" fontId="1" fillId="2" borderId="0" xfId="0" applyFont="1" applyFill="1" applyBorder="1" applyAlignment="1" applyProtection="1">
      <alignment horizontal="left"/>
      <protection hidden="1"/>
    </xf>
    <xf numFmtId="0" fontId="1" fillId="3" borderId="2" xfId="0" applyFont="1" applyFill="1" applyBorder="1" applyAlignment="1" applyProtection="1">
      <alignment horizontal="left" vertical="center" wrapText="1"/>
      <protection hidden="1"/>
    </xf>
    <xf numFmtId="39" fontId="4" fillId="2" borderId="0" xfId="2" applyNumberFormat="1" applyFont="1" applyFill="1" applyBorder="1" applyAlignment="1" applyProtection="1">
      <alignment horizontal="right" vertical="center"/>
    </xf>
    <xf numFmtId="3" fontId="13" fillId="0" borderId="2" xfId="0" applyNumberFormat="1" applyFont="1" applyFill="1" applyBorder="1" applyAlignment="1" applyProtection="1">
      <alignment horizontal="left" vertical="center" wrapText="1"/>
      <protection hidden="1"/>
    </xf>
    <xf numFmtId="0" fontId="29" fillId="3" borderId="2" xfId="0" applyFont="1" applyFill="1" applyBorder="1" applyAlignment="1" applyProtection="1">
      <alignment horizontal="left" vertical="center" wrapText="1"/>
      <protection hidden="1"/>
    </xf>
    <xf numFmtId="3" fontId="30" fillId="3" borderId="2" xfId="0" applyNumberFormat="1" applyFont="1" applyFill="1" applyBorder="1" applyAlignment="1" applyProtection="1">
      <alignment horizontal="left" vertical="center" wrapText="1"/>
      <protection hidden="1"/>
    </xf>
    <xf numFmtId="3" fontId="30" fillId="3" borderId="2" xfId="0" applyNumberFormat="1" applyFont="1" applyFill="1" applyBorder="1" applyAlignment="1" applyProtection="1">
      <alignment horizontal="right" vertical="center" wrapText="1"/>
      <protection hidden="1"/>
    </xf>
    <xf numFmtId="2" fontId="3" fillId="3" borderId="2" xfId="0" applyNumberFormat="1" applyFont="1" applyFill="1" applyBorder="1" applyAlignment="1" applyProtection="1">
      <alignment horizontal="left" vertical="center" wrapText="1"/>
      <protection hidden="1"/>
    </xf>
    <xf numFmtId="0" fontId="1" fillId="3" borderId="1"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left" vertical="top" wrapText="1"/>
      <protection hidden="1"/>
    </xf>
    <xf numFmtId="0" fontId="0" fillId="6" borderId="2" xfId="0" applyFill="1" applyBorder="1" applyAlignment="1" applyProtection="1">
      <alignment horizontal="left"/>
      <protection locked="0"/>
    </xf>
    <xf numFmtId="0" fontId="0" fillId="0" borderId="0" xfId="0" applyBorder="1" applyProtection="1">
      <protection hidden="1"/>
    </xf>
    <xf numFmtId="0" fontId="0" fillId="2" borderId="2" xfId="0" applyFont="1" applyFill="1" applyBorder="1" applyAlignment="1">
      <alignment horizontal="left" vertical="center" wrapText="1"/>
    </xf>
    <xf numFmtId="0" fontId="0" fillId="2" borderId="2" xfId="0" applyFont="1" applyFill="1" applyBorder="1" applyAlignment="1">
      <alignment horizontal="left" vertical="center"/>
    </xf>
    <xf numFmtId="0" fontId="0" fillId="0" borderId="2" xfId="0" applyBorder="1" applyAlignment="1" applyProtection="1">
      <alignment horizontal="left" vertical="center" wrapText="1"/>
      <protection hidden="1"/>
    </xf>
    <xf numFmtId="14" fontId="19" fillId="6" borderId="3" xfId="0" applyNumberFormat="1" applyFont="1" applyFill="1" applyBorder="1" applyAlignment="1" applyProtection="1">
      <alignment horizontal="right" vertical="center"/>
      <protection locked="0"/>
    </xf>
    <xf numFmtId="0" fontId="13" fillId="2" borderId="2" xfId="0" applyFont="1" applyFill="1" applyBorder="1" applyAlignment="1" applyProtection="1">
      <alignment horizontal="left" vertical="center" wrapText="1"/>
      <protection hidden="1"/>
    </xf>
    <xf numFmtId="0" fontId="1" fillId="3" borderId="1"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center" vertical="center" wrapText="1"/>
      <protection hidden="1"/>
    </xf>
    <xf numFmtId="37" fontId="10" fillId="6" borderId="2" xfId="2" applyNumberFormat="1" applyFont="1" applyFill="1" applyBorder="1" applyAlignment="1" applyProtection="1">
      <alignment horizontal="right" vertical="center"/>
      <protection locked="0"/>
    </xf>
    <xf numFmtId="0" fontId="0" fillId="2" borderId="0" xfId="0" applyFill="1"/>
    <xf numFmtId="0" fontId="19" fillId="6" borderId="2" xfId="0" applyFont="1" applyFill="1" applyBorder="1" applyAlignment="1" applyProtection="1">
      <alignment horizontal="left" vertical="top"/>
      <protection locked="0"/>
    </xf>
    <xf numFmtId="0" fontId="12" fillId="0" borderId="13" xfId="0" applyFont="1" applyBorder="1" applyAlignment="1" applyProtection="1">
      <alignment horizontal="center" vertical="center" wrapText="1"/>
      <protection hidden="1"/>
    </xf>
    <xf numFmtId="0" fontId="20" fillId="3" borderId="4" xfId="0" applyFont="1" applyFill="1" applyBorder="1" applyAlignment="1" applyProtection="1">
      <alignment horizontal="left" vertical="center"/>
      <protection hidden="1"/>
    </xf>
    <xf numFmtId="0" fontId="20" fillId="3" borderId="1" xfId="0" applyFont="1" applyFill="1" applyBorder="1" applyAlignment="1" applyProtection="1">
      <alignment horizontal="left" vertical="center"/>
      <protection hidden="1"/>
    </xf>
    <xf numFmtId="0" fontId="20" fillId="3" borderId="7" xfId="0" applyFont="1" applyFill="1" applyBorder="1" applyAlignment="1" applyProtection="1">
      <alignment horizontal="left" vertical="center"/>
      <protection hidden="1"/>
    </xf>
    <xf numFmtId="0" fontId="16" fillId="0" borderId="9" xfId="0" applyFont="1" applyBorder="1" applyAlignment="1" applyProtection="1">
      <alignment horizontal="left" vertical="center" wrapText="1" indent="3"/>
      <protection hidden="1"/>
    </xf>
    <xf numFmtId="0" fontId="15" fillId="0" borderId="0" xfId="0" applyFont="1" applyBorder="1" applyAlignment="1" applyProtection="1">
      <alignment horizontal="left" vertical="center" wrapText="1" indent="3"/>
      <protection hidden="1"/>
    </xf>
    <xf numFmtId="0" fontId="15" fillId="0" borderId="10" xfId="0" applyFont="1" applyBorder="1" applyAlignment="1" applyProtection="1">
      <alignment horizontal="left" vertical="center" wrapText="1" indent="3"/>
      <protection hidden="1"/>
    </xf>
    <xf numFmtId="0" fontId="18" fillId="3" borderId="0" xfId="0" applyFont="1" applyFill="1" applyBorder="1" applyAlignment="1" applyProtection="1">
      <alignment horizontal="left" vertical="center"/>
      <protection hidden="1"/>
    </xf>
    <xf numFmtId="0" fontId="13" fillId="0" borderId="12" xfId="0" applyFont="1" applyBorder="1" applyAlignment="1" applyProtection="1">
      <alignment horizontal="left" vertical="center" wrapText="1"/>
      <protection hidden="1"/>
    </xf>
    <xf numFmtId="0" fontId="13" fillId="0" borderId="13" xfId="0" applyFont="1" applyBorder="1" applyAlignment="1" applyProtection="1">
      <alignment horizontal="left" vertical="center" wrapText="1"/>
      <protection hidden="1"/>
    </xf>
    <xf numFmtId="0" fontId="13" fillId="0" borderId="8" xfId="0" applyFont="1" applyBorder="1" applyAlignment="1" applyProtection="1">
      <alignment horizontal="left" vertical="center" wrapText="1"/>
      <protection hidden="1"/>
    </xf>
    <xf numFmtId="0" fontId="16" fillId="0" borderId="11" xfId="0" applyFont="1" applyBorder="1" applyAlignment="1" applyProtection="1">
      <alignment horizontal="left" vertical="center" wrapText="1"/>
      <protection hidden="1"/>
    </xf>
    <xf numFmtId="0" fontId="15" fillId="0" borderId="14" xfId="0" applyFont="1" applyBorder="1" applyAlignment="1" applyProtection="1">
      <alignment horizontal="left" vertical="center" wrapText="1"/>
      <protection hidden="1"/>
    </xf>
    <xf numFmtId="0" fontId="15" fillId="0" borderId="5" xfId="0" applyFont="1" applyBorder="1" applyAlignment="1" applyProtection="1">
      <alignment horizontal="left" vertical="center" wrapText="1"/>
      <protection hidden="1"/>
    </xf>
    <xf numFmtId="0" fontId="0" fillId="0" borderId="4" xfId="0" applyFill="1" applyBorder="1" applyAlignment="1" applyProtection="1">
      <alignment horizontal="left" vertical="center"/>
      <protection hidden="1"/>
    </xf>
    <xf numFmtId="0" fontId="0" fillId="0" borderId="7" xfId="0" applyFill="1" applyBorder="1" applyAlignment="1" applyProtection="1">
      <alignment horizontal="left" vertical="center"/>
      <protection hidden="1"/>
    </xf>
    <xf numFmtId="0" fontId="0" fillId="0" borderId="1" xfId="0" applyFill="1" applyBorder="1" applyAlignment="1" applyProtection="1">
      <alignment horizontal="left" vertical="center"/>
      <protection hidden="1"/>
    </xf>
    <xf numFmtId="0" fontId="12" fillId="0" borderId="0" xfId="0" applyFont="1" applyFill="1" applyAlignment="1" applyProtection="1">
      <alignment horizontal="center" vertical="center" wrapText="1"/>
      <protection hidden="1"/>
    </xf>
    <xf numFmtId="0" fontId="1" fillId="3" borderId="13" xfId="0" applyFont="1" applyFill="1" applyBorder="1" applyAlignment="1" applyProtection="1">
      <alignment horizontal="left" wrapText="1"/>
      <protection hidden="1"/>
    </xf>
    <xf numFmtId="0" fontId="1" fillId="3" borderId="13" xfId="0" applyFont="1" applyFill="1" applyBorder="1" applyAlignment="1" applyProtection="1">
      <alignment horizontal="left"/>
      <protection hidden="1"/>
    </xf>
    <xf numFmtId="0" fontId="4" fillId="6" borderId="2" xfId="0" applyFont="1" applyFill="1" applyBorder="1" applyAlignment="1" applyProtection="1">
      <alignment horizontal="left" vertical="top" wrapText="1"/>
      <protection locked="0"/>
    </xf>
    <xf numFmtId="0" fontId="12" fillId="2" borderId="0" xfId="0" applyFont="1" applyFill="1" applyAlignment="1" applyProtection="1">
      <alignment horizontal="center" vertical="center" wrapText="1"/>
      <protection hidden="1"/>
    </xf>
    <xf numFmtId="0" fontId="1" fillId="3" borderId="2" xfId="0" applyFont="1" applyFill="1" applyBorder="1" applyAlignment="1" applyProtection="1">
      <alignment horizontal="left" wrapText="1"/>
      <protection hidden="1"/>
    </xf>
    <xf numFmtId="0" fontId="0" fillId="0" borderId="2" xfId="0" applyBorder="1" applyAlignment="1">
      <alignment horizontal="left" wrapText="1"/>
    </xf>
    <xf numFmtId="0" fontId="0" fillId="0" borderId="2" xfId="0" applyBorder="1" applyAlignment="1" applyProtection="1">
      <alignment horizontal="left" vertical="top" wrapText="1"/>
      <protection locked="0"/>
    </xf>
    <xf numFmtId="1" fontId="2" fillId="3" borderId="4" xfId="0" applyNumberFormat="1" applyFont="1" applyFill="1" applyBorder="1" applyAlignment="1" applyProtection="1">
      <alignment horizontal="center" vertical="center" wrapText="1"/>
      <protection hidden="1"/>
    </xf>
    <xf numFmtId="1" fontId="2" fillId="3" borderId="7" xfId="0" applyNumberFormat="1" applyFont="1" applyFill="1" applyBorder="1" applyAlignment="1" applyProtection="1">
      <alignment horizontal="center" vertical="center" wrapText="1"/>
      <protection hidden="1"/>
    </xf>
    <xf numFmtId="1" fontId="2" fillId="3" borderId="1" xfId="0" applyNumberFormat="1" applyFont="1" applyFill="1" applyBorder="1" applyAlignment="1" applyProtection="1">
      <alignment horizontal="center" vertical="center" wrapText="1"/>
      <protection hidden="1"/>
    </xf>
    <xf numFmtId="0" fontId="0" fillId="3" borderId="13" xfId="0" applyFill="1" applyBorder="1" applyAlignment="1" applyProtection="1">
      <alignment horizontal="left" wrapText="1"/>
      <protection hidden="1"/>
    </xf>
    <xf numFmtId="0" fontId="0" fillId="3" borderId="13" xfId="0" applyFill="1" applyBorder="1" applyAlignment="1" applyProtection="1">
      <alignment horizontal="left"/>
      <protection hidden="1"/>
    </xf>
    <xf numFmtId="0" fontId="4" fillId="6" borderId="4" xfId="0" applyFont="1" applyFill="1" applyBorder="1" applyAlignment="1" applyProtection="1">
      <alignment horizontal="left" vertical="top" wrapText="1"/>
      <protection locked="0"/>
    </xf>
    <xf numFmtId="0" fontId="4" fillId="6" borderId="7" xfId="0" applyFont="1" applyFill="1" applyBorder="1" applyAlignment="1" applyProtection="1">
      <alignment horizontal="left" vertical="top"/>
      <protection locked="0"/>
    </xf>
    <xf numFmtId="0" fontId="4" fillId="6" borderId="1" xfId="0" applyFont="1" applyFill="1" applyBorder="1" applyAlignment="1" applyProtection="1">
      <alignment horizontal="left" vertical="top"/>
      <protection locked="0"/>
    </xf>
    <xf numFmtId="0" fontId="1" fillId="3" borderId="5" xfId="0" applyFont="1" applyFill="1" applyBorder="1" applyAlignment="1" applyProtection="1">
      <alignment horizontal="center" vertical="center" wrapText="1"/>
      <protection hidden="1"/>
    </xf>
    <xf numFmtId="0" fontId="1" fillId="3" borderId="8" xfId="0" applyFont="1" applyFill="1" applyBorder="1" applyAlignment="1" applyProtection="1">
      <alignment horizontal="center" vertical="center" wrapText="1"/>
      <protection hidden="1"/>
    </xf>
    <xf numFmtId="0" fontId="1" fillId="3" borderId="6"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9"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center" vertical="center" wrapText="1"/>
      <protection hidden="1"/>
    </xf>
    <xf numFmtId="0" fontId="1" fillId="3" borderId="10" xfId="0" applyFont="1" applyFill="1" applyBorder="1" applyAlignment="1" applyProtection="1">
      <alignment horizontal="center" vertical="center" wrapText="1"/>
      <protection hidden="1"/>
    </xf>
    <xf numFmtId="0" fontId="1" fillId="3" borderId="13" xfId="0" applyFont="1" applyFill="1" applyBorder="1" applyAlignment="1" applyProtection="1">
      <alignment horizontal="left" vertical="top" wrapText="1"/>
      <protection hidden="1"/>
    </xf>
    <xf numFmtId="0" fontId="1" fillId="3" borderId="13" xfId="0" applyFont="1" applyFill="1" applyBorder="1" applyAlignment="1" applyProtection="1">
      <alignment horizontal="left" vertical="top"/>
      <protection hidden="1"/>
    </xf>
    <xf numFmtId="0" fontId="4" fillId="6" borderId="7" xfId="0" applyFont="1" applyFill="1" applyBorder="1" applyAlignment="1" applyProtection="1">
      <alignment horizontal="left" vertical="top" wrapText="1"/>
      <protection locked="0"/>
    </xf>
    <xf numFmtId="0" fontId="4" fillId="6" borderId="1" xfId="0" applyFont="1" applyFill="1" applyBorder="1" applyAlignment="1" applyProtection="1">
      <alignment horizontal="left" vertical="top" wrapText="1"/>
      <protection locked="0"/>
    </xf>
    <xf numFmtId="0" fontId="1" fillId="3" borderId="13" xfId="0" applyFont="1" applyFill="1" applyBorder="1" applyAlignment="1">
      <alignment horizontal="left" vertical="center" wrapText="1"/>
    </xf>
    <xf numFmtId="0" fontId="1" fillId="3" borderId="4" xfId="0" applyFont="1" applyFill="1" applyBorder="1" applyAlignment="1" applyProtection="1">
      <alignment horizontal="center" vertical="center" wrapText="1"/>
      <protection hidden="1"/>
    </xf>
    <xf numFmtId="0" fontId="1" fillId="3" borderId="7"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164" fontId="11" fillId="2" borderId="0" xfId="1" applyNumberFormat="1" applyFont="1" applyFill="1" applyBorder="1" applyAlignment="1" applyProtection="1">
      <alignment horizontal="center" vertical="center" wrapText="1"/>
      <protection hidden="1"/>
    </xf>
    <xf numFmtId="0" fontId="12" fillId="2" borderId="0" xfId="0" applyFont="1" applyFill="1" applyBorder="1" applyAlignment="1" applyProtection="1">
      <alignment horizontal="center" vertical="center" wrapText="1"/>
      <protection hidden="1"/>
    </xf>
    <xf numFmtId="0" fontId="1" fillId="3" borderId="4"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12" fillId="2" borderId="13" xfId="0" applyFont="1" applyFill="1" applyBorder="1" applyAlignment="1" applyProtection="1">
      <alignment horizontal="center" vertical="center" wrapText="1"/>
      <protection hidden="1"/>
    </xf>
  </cellXfs>
  <cellStyles count="4">
    <cellStyle name="Comma" xfId="2" builtinId="3"/>
    <cellStyle name="Normal" xfId="0" builtinId="0"/>
    <cellStyle name="Normal 2" xfId="3"/>
    <cellStyle name="Percent" xfId="1" builtinId="5"/>
  </cellStyles>
  <dxfs count="50">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DE0029"/>
      </font>
      <fill>
        <patternFill>
          <bgColor rgb="FFFFC7CE"/>
        </patternFill>
      </fill>
      <border>
        <left style="thin">
          <color rgb="FFDE0029"/>
        </left>
        <right style="thin">
          <color rgb="FFDE0029"/>
        </right>
        <top style="thin">
          <color rgb="FFDE0029"/>
        </top>
        <bottom style="thin">
          <color rgb="FFDE0029"/>
        </bottom>
        <vertical/>
        <horizontal/>
      </border>
    </dxf>
    <dxf>
      <font>
        <color rgb="FF006100"/>
      </font>
      <fill>
        <patternFill>
          <bgColor rgb="FFC6EFCE"/>
        </patternFill>
      </fill>
      <border>
        <left style="thin">
          <color rgb="FF006100"/>
        </left>
        <right style="thin">
          <color rgb="FF006100"/>
        </right>
        <top style="thin">
          <color rgb="FF006100"/>
        </top>
        <bottom style="thin">
          <color rgb="FF006100"/>
        </bottom>
        <vertical/>
        <horizontal/>
      </border>
    </dxf>
    <dxf>
      <font>
        <color rgb="FFDE0029"/>
      </font>
      <fill>
        <patternFill>
          <bgColor rgb="FFFFC7CE"/>
        </patternFill>
      </fill>
      <border>
        <left style="thin">
          <color rgb="FFDE0029"/>
        </left>
        <right style="thin">
          <color rgb="FFDE0029"/>
        </right>
        <top style="thin">
          <color rgb="FFDE0029"/>
        </top>
        <bottom style="thin">
          <color rgb="FFDE0029"/>
        </bottom>
        <vertical/>
        <horizontal/>
      </border>
    </dxf>
    <dxf>
      <font>
        <color rgb="FF006100"/>
      </font>
      <fill>
        <patternFill>
          <bgColor rgb="FFC6EFCE"/>
        </patternFill>
      </fill>
      <border>
        <left style="thin">
          <color rgb="FF006100"/>
        </left>
        <right style="thin">
          <color rgb="FF006100"/>
        </right>
        <top style="thin">
          <color rgb="FF006100"/>
        </top>
        <bottom style="thin">
          <color rgb="FF006100"/>
        </bottom>
        <vertical/>
        <horizontal/>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DE0029"/>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fgColor theme="6" tint="0.79992065187536243"/>
          <bgColor rgb="FFC6EFCE"/>
        </patternFill>
      </fill>
      <border>
        <left style="thin">
          <color rgb="FF00B050"/>
        </left>
        <right style="thin">
          <color rgb="FF00B050"/>
        </right>
        <top style="thin">
          <color rgb="FF00B050"/>
        </top>
        <bottom style="thin">
          <color rgb="FF00B050"/>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2065187536243"/>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2065187536243"/>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2065187536243"/>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2065187536243"/>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2065187536243"/>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2065187536243"/>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2065187536243"/>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rgb="FFEBF1DE"/>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2065187536243"/>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2065187536243"/>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2065187536243"/>
          <bgColor rgb="FFC6EFCE"/>
        </patternFill>
      </fill>
      <border>
        <left style="thin">
          <color rgb="FF00B050"/>
        </left>
        <right style="thin">
          <color rgb="FF00B050"/>
        </right>
        <top style="thin">
          <color rgb="FF00B050"/>
        </top>
        <bottom style="thin">
          <color rgb="FF00B050"/>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006100"/>
      </font>
      <fill>
        <patternFill>
          <fgColor theme="6" tint="0.79995117038483843"/>
          <bgColor rgb="FFC6EFCE"/>
        </patternFill>
      </fill>
      <border>
        <left style="thin">
          <color rgb="FF006100"/>
        </left>
        <right style="thin">
          <color rgb="FF006100"/>
        </right>
        <top style="thin">
          <color rgb="FF006100"/>
        </top>
        <bottom style="thin">
          <color rgb="FF006100"/>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006100"/>
      </font>
      <fill>
        <patternFill>
          <fgColor theme="6" tint="0.79995117038483843"/>
          <bgColor rgb="FFC6EFCE"/>
        </patternFill>
      </fill>
      <border>
        <left style="thin">
          <color rgb="FF006100"/>
        </left>
        <right style="thin">
          <color rgb="FF006100"/>
        </right>
        <top style="thin">
          <color rgb="FF006100"/>
        </top>
        <bottom style="thin">
          <color rgb="FF006100"/>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DE0029"/>
      </font>
      <fill>
        <patternFill>
          <bgColor rgb="FFFFC7CE"/>
        </patternFill>
      </fill>
      <border>
        <left style="thin">
          <color rgb="FFDE0029"/>
        </left>
        <right style="thin">
          <color rgb="FFDE0029"/>
        </right>
        <top style="thin">
          <color rgb="FFDE0029"/>
        </top>
        <bottom style="thin">
          <color rgb="FFDE0029"/>
        </bottom>
      </border>
    </dxf>
  </dxfs>
  <tableStyles count="0" defaultTableStyle="TableStyleMedium2" defaultPivotStyle="PivotStyleLight16"/>
  <colors>
    <mruColors>
      <color rgb="FFD9D9D9"/>
      <color rgb="FFDE0029"/>
      <color rgb="FFC6EFCE"/>
      <color rgb="FF006100"/>
      <color rgb="FFFFC7CE"/>
      <color rgb="FF0057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oneCellAnchor>
    <xdr:from>
      <xdr:col>1</xdr:col>
      <xdr:colOff>47624</xdr:colOff>
      <xdr:row>0</xdr:row>
      <xdr:rowOff>0</xdr:rowOff>
    </xdr:from>
    <xdr:ext cx="0" cy="889000"/>
    <xdr:pic>
      <xdr:nvPicPr>
        <xdr:cNvPr id="2" name="Picture 1" descr="\\BALLACLEATOR\FSC Shared Data$\Common\IOMFSA logo\IOMFSA_landscap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49" y="152400"/>
          <a:ext cx="0" cy="889000"/>
        </a:xfrm>
        <a:prstGeom prst="rect">
          <a:avLst/>
        </a:prstGeom>
        <a:noFill/>
        <a:ln>
          <a:noFill/>
        </a:ln>
      </xdr:spPr>
    </xdr:pic>
    <xdr:clientData/>
  </xdr:oneCellAnchor>
  <xdr:oneCellAnchor>
    <xdr:from>
      <xdr:col>0</xdr:col>
      <xdr:colOff>643619</xdr:colOff>
      <xdr:row>0</xdr:row>
      <xdr:rowOff>141514</xdr:rowOff>
    </xdr:from>
    <xdr:ext cx="3921125" cy="796131"/>
    <xdr:pic>
      <xdr:nvPicPr>
        <xdr:cNvPr id="3" name="Picture 2" descr="\\BALLACLEATOR\FSC Shared Data$\Common\IOMFSA logo\IOMFSA_landscap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3619" y="141514"/>
          <a:ext cx="3921125" cy="796131"/>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1</xdr:col>
      <xdr:colOff>38100</xdr:colOff>
      <xdr:row>0</xdr:row>
      <xdr:rowOff>73817</xdr:rowOff>
    </xdr:from>
    <xdr:ext cx="2809874" cy="690563"/>
    <xdr:pic>
      <xdr:nvPicPr>
        <xdr:cNvPr id="2" name="Picture 1" descr="\\BALLACLEATOR\FSC Shared Data$\Common\IOMFSA logo\IOMFSA_landscap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73817"/>
          <a:ext cx="2809874" cy="690563"/>
        </a:xfrm>
        <a:prstGeom prst="rect">
          <a:avLst/>
        </a:prstGeom>
        <a:noFill/>
        <a:ln>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47625</xdr:colOff>
      <xdr:row>0</xdr:row>
      <xdr:rowOff>45242</xdr:rowOff>
    </xdr:from>
    <xdr:ext cx="2809874" cy="690563"/>
    <xdr:pic>
      <xdr:nvPicPr>
        <xdr:cNvPr id="2" name="Picture 1" descr="\\BALLACLEATOR\FSC Shared Data$\Common\IOMFSA logo\IOMFSA_landscap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45242"/>
          <a:ext cx="2809874" cy="690563"/>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108857</xdr:colOff>
      <xdr:row>0</xdr:row>
      <xdr:rowOff>151039</xdr:rowOff>
    </xdr:from>
    <xdr:to>
      <xdr:col>2</xdr:col>
      <xdr:colOff>2531382</xdr:colOff>
      <xdr:row>0</xdr:row>
      <xdr:rowOff>855889</xdr:rowOff>
    </xdr:to>
    <xdr:pic>
      <xdr:nvPicPr>
        <xdr:cNvPr id="2" name="Picture 1" descr="\\BALLACLEATOR\FSC Shared Data$\Common\IOMFSA logo\IOMFSA_landscap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697" y="151039"/>
          <a:ext cx="3237865" cy="7048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10885</xdr:colOff>
      <xdr:row>0</xdr:row>
      <xdr:rowOff>65315</xdr:rowOff>
    </xdr:from>
    <xdr:ext cx="3252409" cy="744160"/>
    <xdr:pic>
      <xdr:nvPicPr>
        <xdr:cNvPr id="2" name="Picture 1" descr="\\BALLACLEATOR\FSC Shared Data$\Common\IOMFSA logo\IOMFSA_landscap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725" y="65315"/>
          <a:ext cx="3252409" cy="74416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0</xdr:row>
      <xdr:rowOff>209550</xdr:rowOff>
    </xdr:from>
    <xdr:to>
      <xdr:col>2</xdr:col>
      <xdr:colOff>2680759</xdr:colOff>
      <xdr:row>0</xdr:row>
      <xdr:rowOff>935830</xdr:rowOff>
    </xdr:to>
    <xdr:pic>
      <xdr:nvPicPr>
        <xdr:cNvPr id="2" name="Picture 1" descr="\\BALLACLEATOR\FSC Shared Data$\Common\IOMFSA logo\IOMFSA_landscap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090" y="209550"/>
          <a:ext cx="3240829" cy="72628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88900</xdr:colOff>
      <xdr:row>0</xdr:row>
      <xdr:rowOff>241300</xdr:rowOff>
    </xdr:from>
    <xdr:ext cx="3235476" cy="726280"/>
    <xdr:pic>
      <xdr:nvPicPr>
        <xdr:cNvPr id="2" name="Picture 1" descr="\\BALLACLEATOR\FSC Shared Data$\Common\IOMFSA logo\IOMFSA_landscap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840" y="241300"/>
          <a:ext cx="3235476" cy="726280"/>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0</xdr:row>
      <xdr:rowOff>47626</xdr:rowOff>
    </xdr:from>
    <xdr:to>
      <xdr:col>2</xdr:col>
      <xdr:colOff>2256790</xdr:colOff>
      <xdr:row>0</xdr:row>
      <xdr:rowOff>778260</xdr:rowOff>
    </xdr:to>
    <xdr:pic>
      <xdr:nvPicPr>
        <xdr:cNvPr id="2" name="Picture 1" descr="\\BALLACLEATOR\FSC Shared Data$\Common\IOMFSA logo\IOMFSA_landscap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415" y="47626"/>
          <a:ext cx="3240405" cy="730634"/>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38100</xdr:colOff>
      <xdr:row>0</xdr:row>
      <xdr:rowOff>215900</xdr:rowOff>
    </xdr:from>
    <xdr:to>
      <xdr:col>2</xdr:col>
      <xdr:colOff>2105660</xdr:colOff>
      <xdr:row>0</xdr:row>
      <xdr:rowOff>920750</xdr:rowOff>
    </xdr:to>
    <xdr:pic>
      <xdr:nvPicPr>
        <xdr:cNvPr id="2" name="Picture 1" descr="\\BALLACLEATOR\FSC Shared Data$\Common\IOMFSA logo\IOMFSA_landscap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0" y="215900"/>
          <a:ext cx="3239135" cy="70485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184603</xdr:colOff>
      <xdr:row>0</xdr:row>
      <xdr:rowOff>129153</xdr:rowOff>
    </xdr:from>
    <xdr:ext cx="2809874" cy="690563"/>
    <xdr:pic>
      <xdr:nvPicPr>
        <xdr:cNvPr id="2" name="Picture 1" descr="\\BALLACLEATOR\FSC Shared Data$\Common\IOMFSA logo\IOMFSA_landscap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603" y="129153"/>
          <a:ext cx="2809874" cy="690563"/>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609600</xdr:colOff>
      <xdr:row>0</xdr:row>
      <xdr:rowOff>68580</xdr:rowOff>
    </xdr:from>
    <xdr:ext cx="2465070" cy="548640"/>
    <xdr:pic>
      <xdr:nvPicPr>
        <xdr:cNvPr id="3" name="Picture 2" descr="\\BALLACLEATOR\FSC Shared Data$\Common\IOMFSA logo\IOMFSA_landscap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 y="68580"/>
          <a:ext cx="2465070" cy="54864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tabSelected="1" zoomScale="70" zoomScaleNormal="70" zoomScalePageLayoutView="80" workbookViewId="0">
      <selection activeCell="C4" sqref="C4"/>
    </sheetView>
  </sheetViews>
  <sheetFormatPr defaultColWidth="0" defaultRowHeight="0" customHeight="1" zeroHeight="1" x14ac:dyDescent="0.35"/>
  <cols>
    <col min="1" max="1" width="9.08203125" style="15" customWidth="1"/>
    <col min="2" max="2" width="30.58203125" style="15" customWidth="1"/>
    <col min="3" max="3" width="40.5" style="15" customWidth="1"/>
    <col min="4" max="4" width="28.6640625" style="15" customWidth="1"/>
    <col min="5" max="5" width="48.1640625" style="15" customWidth="1"/>
    <col min="6" max="6" width="4.6640625" style="16" customWidth="1"/>
    <col min="7" max="7" width="13.5" style="6" bestFit="1" customWidth="1"/>
    <col min="8" max="8" width="9" style="15" customWidth="1"/>
    <col min="9" max="10" width="0" style="15" hidden="1" customWidth="1"/>
    <col min="11" max="16384" width="9" style="15" hidden="1"/>
  </cols>
  <sheetData>
    <row r="1" spans="1:7" ht="41.4" customHeight="1" x14ac:dyDescent="0.35">
      <c r="A1" s="147" t="s">
        <v>239</v>
      </c>
    </row>
    <row r="2" spans="1:7" ht="41.25" customHeight="1" x14ac:dyDescent="0.35">
      <c r="B2" s="184" t="s">
        <v>82</v>
      </c>
      <c r="C2" s="184"/>
      <c r="D2" s="184"/>
      <c r="E2" s="184"/>
      <c r="F2" s="17"/>
      <c r="G2" s="6" t="str">
        <f>IF(COUNTIF(G4:G26,"Incomplete")&gt;0,"Incomplete","Complete")</f>
        <v>Incomplete</v>
      </c>
    </row>
    <row r="3" spans="1:7" ht="37.5" customHeight="1" x14ac:dyDescent="0.35">
      <c r="B3" s="185" t="s">
        <v>167</v>
      </c>
      <c r="C3" s="186"/>
      <c r="D3" s="18" t="s">
        <v>81</v>
      </c>
      <c r="E3" s="19" t="s">
        <v>218</v>
      </c>
      <c r="F3" s="20"/>
    </row>
    <row r="4" spans="1:7" ht="30" customHeight="1" x14ac:dyDescent="0.35">
      <c r="B4" s="21" t="s">
        <v>80</v>
      </c>
      <c r="C4" s="10"/>
      <c r="D4" s="22" t="s">
        <v>77</v>
      </c>
      <c r="E4" s="125" t="s">
        <v>90</v>
      </c>
      <c r="F4" s="23"/>
      <c r="G4" s="6" t="str">
        <f>IF(ISBLANK(C4),"Incomplete","Complete")</f>
        <v>Incomplete</v>
      </c>
    </row>
    <row r="5" spans="1:7" ht="30" customHeight="1" x14ac:dyDescent="0.35">
      <c r="B5" s="24" t="s">
        <v>79</v>
      </c>
      <c r="C5" s="11"/>
      <c r="D5" s="25" t="s">
        <v>78</v>
      </c>
      <c r="E5" s="11"/>
      <c r="F5" s="26"/>
      <c r="G5" s="5" t="str">
        <f>IF(OR(C5="",E5=""),"Incomplete","Complete")</f>
        <v>Incomplete</v>
      </c>
    </row>
    <row r="6" spans="1:7" ht="27.75" customHeight="1" x14ac:dyDescent="0.35">
      <c r="B6" s="27"/>
      <c r="C6" s="27"/>
      <c r="D6" s="27"/>
      <c r="E6" s="27"/>
    </row>
    <row r="7" spans="1:7" ht="37.5" customHeight="1" x14ac:dyDescent="0.35">
      <c r="B7" s="185" t="s">
        <v>76</v>
      </c>
      <c r="C7" s="187"/>
      <c r="D7" s="187"/>
      <c r="E7" s="186"/>
      <c r="F7" s="20"/>
    </row>
    <row r="8" spans="1:7" ht="27" customHeight="1" x14ac:dyDescent="0.35">
      <c r="B8" s="28" t="s">
        <v>220</v>
      </c>
      <c r="C8" s="29"/>
      <c r="D8" s="29"/>
      <c r="E8" s="30"/>
      <c r="F8" s="31"/>
    </row>
    <row r="9" spans="1:7" ht="26.25" customHeight="1" x14ac:dyDescent="0.35">
      <c r="B9" s="32" t="s">
        <v>209</v>
      </c>
      <c r="C9" s="33"/>
      <c r="D9" s="33"/>
      <c r="E9" s="34"/>
      <c r="F9" s="35"/>
    </row>
    <row r="10" spans="1:7" ht="37.5" customHeight="1" x14ac:dyDescent="0.35">
      <c r="B10" s="36" t="s">
        <v>75</v>
      </c>
      <c r="C10" s="12"/>
      <c r="D10" s="37" t="s">
        <v>74</v>
      </c>
      <c r="E10" s="12"/>
      <c r="F10" s="23"/>
      <c r="G10" s="5" t="str">
        <f t="shared" ref="G10:G12" si="0">IF(OR(C10=""),"Incomplete","Complete")</f>
        <v>Incomplete</v>
      </c>
    </row>
    <row r="11" spans="1:7" ht="37.5" customHeight="1" x14ac:dyDescent="0.35">
      <c r="B11" s="38" t="s">
        <v>73</v>
      </c>
      <c r="C11" s="13"/>
      <c r="D11" s="39" t="s">
        <v>73</v>
      </c>
      <c r="E11" s="12"/>
      <c r="F11" s="40"/>
      <c r="G11" s="5" t="str">
        <f>IF(OR(C11=""),"Incomplete","Complete")</f>
        <v>Incomplete</v>
      </c>
    </row>
    <row r="12" spans="1:7" ht="37.5" customHeight="1" x14ac:dyDescent="0.35">
      <c r="B12" s="39" t="s">
        <v>72</v>
      </c>
      <c r="C12" s="14"/>
      <c r="D12" s="39" t="s">
        <v>72</v>
      </c>
      <c r="E12" s="12"/>
      <c r="F12" s="41"/>
      <c r="G12" s="5" t="str">
        <f t="shared" si="0"/>
        <v>Incomplete</v>
      </c>
    </row>
    <row r="13" spans="1:7" ht="37.5" customHeight="1" x14ac:dyDescent="0.35">
      <c r="B13" s="25" t="s">
        <v>71</v>
      </c>
      <c r="C13" s="11"/>
      <c r="D13" s="22" t="s">
        <v>71</v>
      </c>
      <c r="E13" s="177"/>
      <c r="F13" s="26"/>
      <c r="G13" s="5" t="str">
        <f>IF(OR(C13=""),"Incomplete","Complete")</f>
        <v>Incomplete</v>
      </c>
    </row>
    <row r="14" spans="1:7" ht="37.5" customHeight="1" x14ac:dyDescent="0.35">
      <c r="B14" s="137"/>
      <c r="C14" s="137"/>
      <c r="D14" s="137"/>
      <c r="E14" s="137"/>
      <c r="F14" s="26"/>
      <c r="G14" s="5"/>
    </row>
    <row r="15" spans="1:7" ht="37.5" customHeight="1" x14ac:dyDescent="0.35">
      <c r="B15" s="191" t="s">
        <v>166</v>
      </c>
      <c r="C15" s="191"/>
      <c r="D15" s="191"/>
      <c r="E15" s="191"/>
      <c r="F15" s="26"/>
      <c r="G15" s="5"/>
    </row>
    <row r="16" spans="1:7" ht="119.4" customHeight="1" x14ac:dyDescent="0.35">
      <c r="B16" s="183"/>
      <c r="C16" s="183"/>
      <c r="D16" s="183"/>
      <c r="E16" s="183"/>
      <c r="F16" s="26"/>
      <c r="G16" s="5"/>
    </row>
    <row r="17" spans="2:7" ht="37.5" customHeight="1" x14ac:dyDescent="0.35">
      <c r="B17" s="137"/>
      <c r="C17" s="137"/>
      <c r="D17" s="138"/>
      <c r="E17" s="138"/>
      <c r="F17" s="26"/>
      <c r="G17" s="5"/>
    </row>
    <row r="18" spans="2:7" ht="37.5" customHeight="1" x14ac:dyDescent="0.35">
      <c r="B18" s="191" t="s">
        <v>145</v>
      </c>
      <c r="C18" s="191"/>
      <c r="D18" s="191"/>
      <c r="E18" s="191"/>
      <c r="F18" s="26"/>
      <c r="G18" s="5"/>
    </row>
    <row r="19" spans="2:7" ht="37.5" customHeight="1" x14ac:dyDescent="0.35">
      <c r="B19" s="198" t="s">
        <v>168</v>
      </c>
      <c r="C19" s="199"/>
      <c r="D19" s="199"/>
      <c r="E19" s="200"/>
      <c r="F19" s="26"/>
      <c r="G19" s="5" t="str">
        <f>IF(Staffing!H2="Incomplete","Incomplete","Complete")</f>
        <v>Incomplete</v>
      </c>
    </row>
    <row r="20" spans="2:7" ht="37.5" customHeight="1" x14ac:dyDescent="0.35">
      <c r="B20" s="198" t="s">
        <v>169</v>
      </c>
      <c r="C20" s="199"/>
      <c r="D20" s="199"/>
      <c r="E20" s="200"/>
      <c r="F20" s="26"/>
      <c r="G20" s="5" t="str">
        <f>IF(Breaches!H2="Incomplete","Incomplete","Complete")</f>
        <v>Incomplete</v>
      </c>
    </row>
    <row r="21" spans="2:7" ht="37.5" customHeight="1" x14ac:dyDescent="0.35">
      <c r="B21" s="198" t="s">
        <v>170</v>
      </c>
      <c r="C21" s="199"/>
      <c r="D21" s="199"/>
      <c r="E21" s="200"/>
      <c r="F21" s="26"/>
      <c r="G21" s="5" t="str">
        <f>IF(Complaints!F2="Incomplete","Incomplete","Complete")</f>
        <v>Incomplete</v>
      </c>
    </row>
    <row r="22" spans="2:7" ht="37.5" customHeight="1" x14ac:dyDescent="0.35">
      <c r="B22" s="198" t="s">
        <v>171</v>
      </c>
      <c r="C22" s="199"/>
      <c r="D22" s="199"/>
      <c r="E22" s="200"/>
      <c r="F22" s="26"/>
      <c r="G22" s="5" t="str">
        <f>IF(Outsourcing!K2="Incomplete","Incomplete","Complete")</f>
        <v>Incomplete</v>
      </c>
    </row>
    <row r="23" spans="2:7" ht="37.5" customHeight="1" x14ac:dyDescent="0.35">
      <c r="B23" s="198" t="s">
        <v>172</v>
      </c>
      <c r="C23" s="199"/>
      <c r="D23" s="199"/>
      <c r="E23" s="200"/>
      <c r="F23" s="26"/>
      <c r="G23" s="5" t="str">
        <f>IF(PII!H2="Incomplete","Incomplete","Complete")</f>
        <v>Incomplete</v>
      </c>
    </row>
    <row r="24" spans="2:7" ht="37.5" customHeight="1" x14ac:dyDescent="0.35">
      <c r="B24" s="198" t="s">
        <v>174</v>
      </c>
      <c r="C24" s="199"/>
      <c r="D24" s="199"/>
      <c r="E24" s="200"/>
      <c r="F24" s="26"/>
      <c r="G24" s="5" t="str">
        <f>IF('Clients'' Assets'!N2="Incomplete","Incomplete","Complete")</f>
        <v>Incomplete</v>
      </c>
    </row>
    <row r="25" spans="2:7" ht="37.5" customHeight="1" x14ac:dyDescent="0.35">
      <c r="B25" s="198" t="s">
        <v>173</v>
      </c>
      <c r="C25" s="199"/>
      <c r="D25" s="199"/>
      <c r="E25" s="200"/>
      <c r="F25" s="26"/>
      <c r="G25" s="5" t="str">
        <f>IF('Financial Information'!H2="Incomplete","Incomplete","Complete")</f>
        <v>Incomplete</v>
      </c>
    </row>
    <row r="26" spans="2:7" ht="38.75" customHeight="1" x14ac:dyDescent="0.35">
      <c r="B26" s="198" t="s">
        <v>175</v>
      </c>
      <c r="C26" s="199"/>
      <c r="D26" s="199"/>
      <c r="E26" s="200"/>
      <c r="F26" s="40"/>
      <c r="G26" s="5" t="str">
        <f>IF('Client Base'!F4="Incomplete","Incomplete","Complete")</f>
        <v>Incomplete</v>
      </c>
    </row>
    <row r="27" spans="2:7" ht="29.25" customHeight="1" x14ac:dyDescent="0.35">
      <c r="B27" s="42"/>
      <c r="C27" s="42"/>
      <c r="D27" s="42"/>
      <c r="E27" s="42"/>
      <c r="F27" s="40"/>
    </row>
    <row r="28" spans="2:7" ht="37.5" customHeight="1" x14ac:dyDescent="0.35">
      <c r="B28" s="195" t="s">
        <v>70</v>
      </c>
      <c r="C28" s="196"/>
      <c r="D28" s="196"/>
      <c r="E28" s="197"/>
      <c r="F28" s="40"/>
    </row>
    <row r="29" spans="2:7" ht="33" customHeight="1" x14ac:dyDescent="0.35">
      <c r="B29" s="188" t="s">
        <v>69</v>
      </c>
      <c r="C29" s="189"/>
      <c r="D29" s="189"/>
      <c r="E29" s="190"/>
      <c r="F29" s="40"/>
    </row>
    <row r="30" spans="2:7" ht="104.15" customHeight="1" x14ac:dyDescent="0.35">
      <c r="B30" s="192" t="s">
        <v>68</v>
      </c>
      <c r="C30" s="193"/>
      <c r="D30" s="193"/>
      <c r="E30" s="194"/>
      <c r="F30" s="43"/>
    </row>
    <row r="31" spans="2:7" ht="15.75" customHeight="1" x14ac:dyDescent="0.35"/>
    <row r="32" spans="2:7" ht="15.75" hidden="1" customHeight="1" x14ac:dyDescent="0.35"/>
    <row r="33" ht="15.75" hidden="1" customHeight="1" x14ac:dyDescent="0.35"/>
    <row r="34" ht="15.75" hidden="1" customHeight="1" x14ac:dyDescent="0.35"/>
    <row r="35" ht="15.75" hidden="1" customHeight="1" x14ac:dyDescent="0.35"/>
    <row r="36" ht="15.75" hidden="1" customHeight="1" x14ac:dyDescent="0.35"/>
    <row r="37" ht="15.75" hidden="1" customHeight="1" x14ac:dyDescent="0.35"/>
    <row r="38" ht="15.75" hidden="1" customHeight="1" x14ac:dyDescent="0.35"/>
    <row r="39" ht="15.75" hidden="1" customHeight="1" x14ac:dyDescent="0.35"/>
    <row r="40" ht="15.75" hidden="1" customHeight="1" x14ac:dyDescent="0.35"/>
    <row r="41" ht="15.75" hidden="1" customHeight="1" x14ac:dyDescent="0.35"/>
    <row r="42" ht="15.75" hidden="1" customHeight="1" x14ac:dyDescent="0.35"/>
    <row r="43" ht="15.75" hidden="1" customHeight="1" x14ac:dyDescent="0.35"/>
    <row r="44" ht="15.75" hidden="1" customHeight="1" x14ac:dyDescent="0.35"/>
    <row r="45" ht="15.75" hidden="1" customHeight="1" x14ac:dyDescent="0.35"/>
    <row r="46" ht="15.75" hidden="1" customHeight="1" x14ac:dyDescent="0.35"/>
    <row r="47" ht="15.75" hidden="1" customHeight="1" x14ac:dyDescent="0.35"/>
    <row r="48" ht="15.75" hidden="1" customHeight="1" x14ac:dyDescent="0.35"/>
    <row r="49" ht="15.75" hidden="1" customHeight="1" x14ac:dyDescent="0.35"/>
    <row r="50" ht="15.75" hidden="1" customHeight="1" x14ac:dyDescent="0.35"/>
    <row r="51" ht="15.75" hidden="1" customHeight="1" x14ac:dyDescent="0.35"/>
    <row r="52" ht="15.75" hidden="1" customHeight="1" x14ac:dyDescent="0.35"/>
    <row r="53" ht="15.75" hidden="1" customHeight="1" x14ac:dyDescent="0.35"/>
    <row r="54" ht="15.75" hidden="1" customHeight="1" x14ac:dyDescent="0.35"/>
    <row r="55" ht="15.75" hidden="1" customHeight="1" x14ac:dyDescent="0.35"/>
    <row r="56" ht="15.75" hidden="1" customHeight="1" x14ac:dyDescent="0.35"/>
    <row r="57" ht="15.75" hidden="1" customHeight="1" x14ac:dyDescent="0.35"/>
    <row r="58" ht="0" hidden="1" customHeight="1" x14ac:dyDescent="0.35"/>
    <row r="59" ht="0" hidden="1" customHeight="1" x14ac:dyDescent="0.35"/>
    <row r="60" ht="0" hidden="1" customHeight="1" x14ac:dyDescent="0.35"/>
    <row r="61" ht="0" hidden="1" customHeight="1" x14ac:dyDescent="0.35"/>
    <row r="62" ht="0" hidden="1" customHeight="1" x14ac:dyDescent="0.35"/>
    <row r="63" ht="0" hidden="1" customHeight="1" x14ac:dyDescent="0.35"/>
    <row r="64" ht="0" hidden="1" customHeight="1" x14ac:dyDescent="0.35"/>
    <row r="65" ht="0" hidden="1" customHeight="1" x14ac:dyDescent="0.35"/>
    <row r="66" ht="0" hidden="1" customHeight="1" x14ac:dyDescent="0.35"/>
    <row r="67" ht="0" hidden="1" customHeight="1" x14ac:dyDescent="0.35"/>
  </sheetData>
  <sheetProtection algorithmName="SHA-512" hashValue="OSSHxPlqT36S+hO+qFuJMROR9CVIgxuSocNU37GXJS6ODVTV8/XwCgQOBRp/FBqHS7HROlws4PyD6udiL8kFNw==" saltValue="5GSwBajlV+D9C1uAR0cWuw==" spinCount="100000" sheet="1" objects="1" scenarios="1" selectLockedCells="1"/>
  <mergeCells count="17">
    <mergeCell ref="B30:E30"/>
    <mergeCell ref="B28:E28"/>
    <mergeCell ref="B18:E18"/>
    <mergeCell ref="B19:E19"/>
    <mergeCell ref="B20:E20"/>
    <mergeCell ref="B21:E21"/>
    <mergeCell ref="B22:E22"/>
    <mergeCell ref="B23:E23"/>
    <mergeCell ref="B25:E25"/>
    <mergeCell ref="B24:E24"/>
    <mergeCell ref="B26:E26"/>
    <mergeCell ref="B16:E16"/>
    <mergeCell ref="B2:E2"/>
    <mergeCell ref="B3:C3"/>
    <mergeCell ref="B7:E7"/>
    <mergeCell ref="B29:E29"/>
    <mergeCell ref="B15:E15"/>
  </mergeCells>
  <conditionalFormatting sqref="G2:G26">
    <cfRule type="containsText" dxfId="49" priority="16" operator="containsText" text="Incomplete">
      <formula>NOT(ISERROR(SEARCH("Incomplete",G2)))</formula>
    </cfRule>
    <cfRule type="containsText" dxfId="48" priority="17" operator="containsText" text="Complete">
      <formula>NOT(ISERROR(SEARCH("Complete",G2)))</formula>
    </cfRule>
  </conditionalFormatting>
  <conditionalFormatting sqref="B18">
    <cfRule type="containsText" dxfId="47" priority="3" operator="containsText" text="Incomplete">
      <formula>NOT(ISERROR(SEARCH("Incomplete",B18)))</formula>
    </cfRule>
  </conditionalFormatting>
  <conditionalFormatting sqref="B18">
    <cfRule type="containsText" dxfId="46" priority="4" operator="containsText" text="Complete">
      <formula>NOT(ISERROR(SEARCH("Complete",B18)))</formula>
    </cfRule>
  </conditionalFormatting>
  <conditionalFormatting sqref="B15">
    <cfRule type="containsText" dxfId="45" priority="1" operator="containsText" text="Incomplete">
      <formula>NOT(ISERROR(SEARCH("Incomplete",B15)))</formula>
    </cfRule>
  </conditionalFormatting>
  <conditionalFormatting sqref="B15">
    <cfRule type="containsText" dxfId="44" priority="2" operator="containsText" text="Complete">
      <formula>NOT(ISERROR(SEARCH("Complete",B15)))</formula>
    </cfRule>
  </conditionalFormatting>
  <dataValidations count="5">
    <dataValidation type="textLength" errorStyle="warning" showInputMessage="1" showErrorMessage="1" errorTitle="You must complete this field" error="Must complete" promptTitle="You must complete this field" sqref="C10">
      <formula1>1</formula1>
      <formula2>500</formula2>
    </dataValidation>
    <dataValidation type="textLength" errorStyle="warning" showInputMessage="1" showErrorMessage="1" errorTitle="You must complete this field" promptTitle="You must complete this field" sqref="E10:F10 E11:E12">
      <formula1>1</formula1>
      <formula2>500</formula2>
    </dataValidation>
    <dataValidation type="date" operator="greaterThan" allowBlank="1" showInputMessage="1" showErrorMessage="1" sqref="F5 F13:F25">
      <formula1>36526</formula1>
    </dataValidation>
    <dataValidation type="date" operator="greaterThan" allowBlank="1" showInputMessage="1" showErrorMessage="1" errorTitle="Input Error" error="Please enter date in dd/mm/yyyy format." sqref="C5 E5 C13 E13">
      <formula1>36526</formula1>
    </dataValidation>
    <dataValidation errorStyle="warning" allowBlank="1" showInputMessage="1" showErrorMessage="1" errorTitle="You must complete this field" promptTitle="Must complete this field" sqref="C11:C12"/>
  </dataValidations>
  <pageMargins left="0.7" right="0.7" top="0.75" bottom="0.75" header="0.3" footer="0.3"/>
  <pageSetup paperSize="9" scale="4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zoomScale="70" zoomScaleNormal="70" workbookViewId="0">
      <selection activeCell="B4" sqref="B4"/>
    </sheetView>
  </sheetViews>
  <sheetFormatPr defaultColWidth="0" defaultRowHeight="15.5" zeroHeight="1" x14ac:dyDescent="0.35"/>
  <cols>
    <col min="1" max="1" width="5.1640625" style="15" customWidth="1"/>
    <col min="2" max="2" width="93.1640625" customWidth="1"/>
    <col min="3" max="3" width="8.6640625" style="173" customWidth="1"/>
    <col min="4" max="4" width="8.6640625" style="15" customWidth="1"/>
    <col min="5" max="10" width="0" hidden="1" customWidth="1"/>
    <col min="11" max="16384" width="8.6640625" hidden="1"/>
  </cols>
  <sheetData>
    <row r="1" spans="1:9" s="58" customFormat="1" ht="63" customHeight="1" x14ac:dyDescent="0.35">
      <c r="A1" s="146">
        <v>1</v>
      </c>
    </row>
    <row r="2" spans="1:9" s="58" customFormat="1" ht="45" customHeight="1" x14ac:dyDescent="0.35">
      <c r="B2" s="151" t="s">
        <v>143</v>
      </c>
      <c r="C2" s="123"/>
      <c r="D2" s="123"/>
      <c r="E2" s="123"/>
      <c r="F2" s="123"/>
      <c r="G2" s="123"/>
      <c r="H2" s="151"/>
      <c r="I2" s="151"/>
    </row>
    <row r="3" spans="1:9" ht="38.25" customHeight="1" x14ac:dyDescent="0.35">
      <c r="B3" s="4" t="s">
        <v>213</v>
      </c>
    </row>
    <row r="4" spans="1:9" x14ac:dyDescent="0.35">
      <c r="B4" s="172"/>
    </row>
    <row r="5" spans="1:9" x14ac:dyDescent="0.35">
      <c r="B5" s="172"/>
    </row>
    <row r="6" spans="1:9" x14ac:dyDescent="0.35">
      <c r="B6" s="172"/>
    </row>
    <row r="7" spans="1:9" x14ac:dyDescent="0.35">
      <c r="B7" s="172"/>
    </row>
    <row r="8" spans="1:9" x14ac:dyDescent="0.35">
      <c r="B8" s="172"/>
    </row>
    <row r="9" spans="1:9" x14ac:dyDescent="0.35">
      <c r="B9" s="172"/>
    </row>
    <row r="10" spans="1:9" x14ac:dyDescent="0.35">
      <c r="B10" s="172"/>
    </row>
    <row r="11" spans="1:9" x14ac:dyDescent="0.35">
      <c r="B11" s="172"/>
    </row>
    <row r="12" spans="1:9" x14ac:dyDescent="0.35">
      <c r="B12" s="172"/>
    </row>
    <row r="13" spans="1:9" x14ac:dyDescent="0.35">
      <c r="B13" s="172"/>
    </row>
    <row r="14" spans="1:9" x14ac:dyDescent="0.35">
      <c r="B14" s="172"/>
    </row>
    <row r="15" spans="1:9" x14ac:dyDescent="0.35">
      <c r="B15" s="172"/>
    </row>
    <row r="16" spans="1:9" x14ac:dyDescent="0.35">
      <c r="B16" s="172"/>
    </row>
    <row r="17" spans="2:2" x14ac:dyDescent="0.35">
      <c r="B17" s="172"/>
    </row>
    <row r="18" spans="2:2" x14ac:dyDescent="0.35">
      <c r="B18" s="172"/>
    </row>
    <row r="19" spans="2:2" x14ac:dyDescent="0.35">
      <c r="B19" s="172"/>
    </row>
    <row r="20" spans="2:2" x14ac:dyDescent="0.35">
      <c r="B20" s="172"/>
    </row>
    <row r="21" spans="2:2" x14ac:dyDescent="0.35">
      <c r="B21" s="172"/>
    </row>
    <row r="22" spans="2:2" x14ac:dyDescent="0.35">
      <c r="B22" s="172"/>
    </row>
    <row r="23" spans="2:2" x14ac:dyDescent="0.35">
      <c r="B23" s="172"/>
    </row>
    <row r="24" spans="2:2" x14ac:dyDescent="0.35">
      <c r="B24" s="172"/>
    </row>
    <row r="25" spans="2:2" x14ac:dyDescent="0.35">
      <c r="B25" s="172"/>
    </row>
    <row r="26" spans="2:2" x14ac:dyDescent="0.35">
      <c r="B26" s="172"/>
    </row>
    <row r="27" spans="2:2" x14ac:dyDescent="0.35">
      <c r="B27" s="172"/>
    </row>
    <row r="28" spans="2:2" x14ac:dyDescent="0.35">
      <c r="B28" s="172"/>
    </row>
    <row r="29" spans="2:2" x14ac:dyDescent="0.35">
      <c r="B29" s="172"/>
    </row>
    <row r="30" spans="2:2" x14ac:dyDescent="0.35">
      <c r="B30" s="172"/>
    </row>
    <row r="31" spans="2:2" x14ac:dyDescent="0.35">
      <c r="B31" s="172"/>
    </row>
    <row r="32" spans="2:2" x14ac:dyDescent="0.35">
      <c r="B32" s="172"/>
    </row>
    <row r="33" spans="2:3" x14ac:dyDescent="0.35">
      <c r="B33" s="172"/>
    </row>
    <row r="34" spans="2:3" x14ac:dyDescent="0.35">
      <c r="B34" s="172"/>
    </row>
    <row r="35" spans="2:3" x14ac:dyDescent="0.35">
      <c r="B35" s="172"/>
    </row>
    <row r="36" spans="2:3" x14ac:dyDescent="0.35">
      <c r="B36" s="172"/>
    </row>
    <row r="37" spans="2:3" x14ac:dyDescent="0.35">
      <c r="B37" s="172"/>
    </row>
    <row r="38" spans="2:3" x14ac:dyDescent="0.35">
      <c r="B38" s="172"/>
    </row>
    <row r="39" spans="2:3" x14ac:dyDescent="0.35">
      <c r="B39" s="172"/>
    </row>
    <row r="40" spans="2:3" x14ac:dyDescent="0.35">
      <c r="B40" s="15"/>
      <c r="C40" s="15"/>
    </row>
  </sheetData>
  <sheetProtection algorithmName="SHA-512" hashValue="qj+QaziOi9J1u2/wJ++adb0XfLxjXbHuuL/hZlitAzP/XLApgeQY4zL15fgbLAUbqG+UKjqJ3QwUHJe/Na0CUQ==" saltValue="a1F5FpNpFrtVaEJ+zOvbEQ==" spinCount="100000" sheet="1" objects="1" scenarios="1" selectLockedCells="1"/>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text="Incomplete" id="{E04A7347-C001-435D-B883-14208C249E28}">
            <xm:f>NOT(ISERROR(SEARCH("Incomplete",'Corporate and Nominee Companies'!C2)))</xm:f>
            <x14:dxf>
              <font>
                <color rgb="FFFF4367"/>
              </font>
              <fill>
                <patternFill>
                  <bgColor rgb="FFFFC7CE"/>
                </patternFill>
              </fill>
              <border>
                <left style="thin">
                  <color rgb="FFFF97AB"/>
                </left>
                <right style="thin">
                  <color rgb="FFFF97AB"/>
                </right>
                <top style="thin">
                  <color rgb="FFFF97AB"/>
                </top>
                <bottom style="thin">
                  <color rgb="FFFF97AB"/>
                </bottom>
              </border>
            </x14:dxf>
          </x14:cfRule>
          <xm:sqref>B2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2"/>
  <sheetViews>
    <sheetView showGridLines="0" zoomScale="70" zoomScaleNormal="70" workbookViewId="0">
      <selection activeCell="B4" sqref="B4"/>
    </sheetView>
  </sheetViews>
  <sheetFormatPr defaultColWidth="0" defaultRowHeight="15.5" zeroHeight="1" x14ac:dyDescent="0.35"/>
  <cols>
    <col min="1" max="1" width="6.6640625" style="15" customWidth="1"/>
    <col min="2" max="2" width="27.6640625" style="15" customWidth="1"/>
    <col min="3" max="3" width="18.6640625" style="15" customWidth="1"/>
    <col min="4" max="4" width="20.58203125" style="15" customWidth="1"/>
    <col min="5" max="5" width="21.1640625" style="15" customWidth="1"/>
    <col min="6" max="6" width="31.6640625" style="15" customWidth="1"/>
    <col min="7" max="7" width="30.08203125" style="15" customWidth="1"/>
    <col min="8" max="9" width="9" style="15" customWidth="1"/>
    <col min="10" max="10" width="9" style="15" hidden="1" customWidth="1"/>
    <col min="11" max="11" width="0" style="15" hidden="1" customWidth="1"/>
    <col min="12" max="16384" width="9" style="15" hidden="1"/>
  </cols>
  <sheetData>
    <row r="1" spans="1:11" s="58" customFormat="1" ht="59.25" customHeight="1" x14ac:dyDescent="0.35">
      <c r="A1" s="146">
        <v>1</v>
      </c>
    </row>
    <row r="2" spans="1:11" s="58" customFormat="1" ht="45" customHeight="1" x14ac:dyDescent="0.35">
      <c r="B2" s="238" t="s">
        <v>141</v>
      </c>
      <c r="C2" s="238"/>
      <c r="D2" s="238"/>
      <c r="E2" s="238"/>
      <c r="F2" s="238"/>
      <c r="G2" s="123"/>
      <c r="H2" s="123"/>
      <c r="I2" s="123"/>
      <c r="J2" s="151"/>
      <c r="K2" s="151"/>
    </row>
    <row r="3" spans="1:11" ht="31" x14ac:dyDescent="0.35">
      <c r="B3" s="106" t="s">
        <v>85</v>
      </c>
      <c r="C3" s="106" t="s">
        <v>87</v>
      </c>
      <c r="D3" s="106" t="s">
        <v>86</v>
      </c>
      <c r="E3" s="106" t="s">
        <v>88</v>
      </c>
      <c r="F3" s="106" t="s">
        <v>89</v>
      </c>
      <c r="G3" s="170" t="s">
        <v>200</v>
      </c>
    </row>
    <row r="4" spans="1:11" x14ac:dyDescent="0.35">
      <c r="B4" s="172"/>
      <c r="C4" s="172"/>
      <c r="D4" s="172"/>
      <c r="E4" s="172"/>
      <c r="F4" s="172"/>
      <c r="G4" s="172"/>
    </row>
    <row r="5" spans="1:11" x14ac:dyDescent="0.35">
      <c r="B5" s="172"/>
      <c r="C5" s="172"/>
      <c r="D5" s="172"/>
      <c r="E5" s="172"/>
      <c r="F5" s="172"/>
      <c r="G5" s="172"/>
    </row>
    <row r="6" spans="1:11" x14ac:dyDescent="0.35">
      <c r="B6" s="172"/>
      <c r="C6" s="172"/>
      <c r="D6" s="172"/>
      <c r="E6" s="172"/>
      <c r="F6" s="172"/>
      <c r="G6" s="172"/>
    </row>
    <row r="7" spans="1:11" x14ac:dyDescent="0.35">
      <c r="B7" s="172"/>
      <c r="C7" s="172"/>
      <c r="D7" s="172"/>
      <c r="E7" s="172"/>
      <c r="F7" s="172"/>
      <c r="G7" s="172"/>
    </row>
    <row r="8" spans="1:11" x14ac:dyDescent="0.35">
      <c r="B8" s="172"/>
      <c r="C8" s="172"/>
      <c r="D8" s="172"/>
      <c r="E8" s="172"/>
      <c r="F8" s="172"/>
      <c r="G8" s="172"/>
    </row>
    <row r="9" spans="1:11" x14ac:dyDescent="0.35">
      <c r="B9" s="172"/>
      <c r="C9" s="172"/>
      <c r="D9" s="172"/>
      <c r="E9" s="172"/>
      <c r="F9" s="172"/>
      <c r="G9" s="172"/>
    </row>
    <row r="10" spans="1:11" x14ac:dyDescent="0.35">
      <c r="B10" s="172"/>
      <c r="C10" s="172"/>
      <c r="D10" s="172"/>
      <c r="E10" s="172"/>
      <c r="F10" s="172"/>
      <c r="G10" s="172"/>
    </row>
    <row r="11" spans="1:11" x14ac:dyDescent="0.35">
      <c r="B11" s="172"/>
      <c r="C11" s="172"/>
      <c r="D11" s="172"/>
      <c r="E11" s="172"/>
      <c r="F11" s="172"/>
      <c r="G11" s="172"/>
    </row>
    <row r="12" spans="1:11" x14ac:dyDescent="0.35">
      <c r="B12" s="172"/>
      <c r="C12" s="172"/>
      <c r="D12" s="172"/>
      <c r="E12" s="172"/>
      <c r="F12" s="172"/>
      <c r="G12" s="172"/>
    </row>
    <row r="13" spans="1:11" x14ac:dyDescent="0.35">
      <c r="B13" s="172"/>
      <c r="C13" s="172"/>
      <c r="D13" s="172"/>
      <c r="E13" s="172"/>
      <c r="F13" s="172"/>
      <c r="G13" s="172"/>
    </row>
    <row r="14" spans="1:11" x14ac:dyDescent="0.35">
      <c r="B14" s="172"/>
      <c r="C14" s="172"/>
      <c r="D14" s="172"/>
      <c r="E14" s="172"/>
      <c r="F14" s="172"/>
      <c r="G14" s="172"/>
    </row>
    <row r="15" spans="1:11" x14ac:dyDescent="0.35">
      <c r="B15" s="172"/>
      <c r="C15" s="172"/>
      <c r="D15" s="172"/>
      <c r="E15" s="172"/>
      <c r="F15" s="172"/>
      <c r="G15" s="172"/>
    </row>
    <row r="16" spans="1:11" x14ac:dyDescent="0.35">
      <c r="B16" s="172"/>
      <c r="C16" s="172"/>
      <c r="D16" s="172"/>
      <c r="E16" s="172"/>
      <c r="F16" s="172"/>
      <c r="G16" s="172"/>
    </row>
    <row r="17" spans="2:7" x14ac:dyDescent="0.35">
      <c r="B17" s="172"/>
      <c r="C17" s="172"/>
      <c r="D17" s="172"/>
      <c r="E17" s="172"/>
      <c r="F17" s="172"/>
      <c r="G17" s="172"/>
    </row>
    <row r="18" spans="2:7" x14ac:dyDescent="0.35">
      <c r="B18" s="172"/>
      <c r="C18" s="172"/>
      <c r="D18" s="172"/>
      <c r="E18" s="172"/>
      <c r="F18" s="172"/>
      <c r="G18" s="172"/>
    </row>
    <row r="19" spans="2:7" x14ac:dyDescent="0.35">
      <c r="B19" s="172"/>
      <c r="C19" s="172"/>
      <c r="D19" s="172"/>
      <c r="E19" s="172"/>
      <c r="F19" s="172"/>
      <c r="G19" s="172"/>
    </row>
    <row r="20" spans="2:7" x14ac:dyDescent="0.35">
      <c r="B20" s="172"/>
      <c r="C20" s="172"/>
      <c r="D20" s="172"/>
      <c r="E20" s="172"/>
      <c r="F20" s="172"/>
      <c r="G20" s="172"/>
    </row>
    <row r="21" spans="2:7" x14ac:dyDescent="0.35">
      <c r="B21" s="172"/>
      <c r="C21" s="172"/>
      <c r="D21" s="172"/>
      <c r="E21" s="172"/>
      <c r="F21" s="172"/>
      <c r="G21" s="172"/>
    </row>
    <row r="22" spans="2:7" x14ac:dyDescent="0.35">
      <c r="B22" s="172"/>
      <c r="C22" s="172"/>
      <c r="D22" s="172"/>
      <c r="E22" s="172"/>
      <c r="F22" s="172"/>
      <c r="G22" s="172"/>
    </row>
    <row r="23" spans="2:7" x14ac:dyDescent="0.35">
      <c r="B23" s="172"/>
      <c r="C23" s="172"/>
      <c r="D23" s="172"/>
      <c r="E23" s="172"/>
      <c r="F23" s="172"/>
      <c r="G23" s="172"/>
    </row>
    <row r="24" spans="2:7" x14ac:dyDescent="0.35">
      <c r="B24" s="172"/>
      <c r="C24" s="172"/>
      <c r="D24" s="172"/>
      <c r="E24" s="172"/>
      <c r="F24" s="172"/>
      <c r="G24" s="172"/>
    </row>
    <row r="25" spans="2:7" x14ac:dyDescent="0.35">
      <c r="B25" s="172"/>
      <c r="C25" s="172"/>
      <c r="D25" s="172"/>
      <c r="E25" s="172"/>
      <c r="F25" s="172"/>
      <c r="G25" s="172"/>
    </row>
    <row r="26" spans="2:7" x14ac:dyDescent="0.35">
      <c r="B26" s="172"/>
      <c r="C26" s="172"/>
      <c r="D26" s="172"/>
      <c r="E26" s="172"/>
      <c r="F26" s="172"/>
      <c r="G26" s="172"/>
    </row>
    <row r="27" spans="2:7" x14ac:dyDescent="0.35">
      <c r="B27" s="172"/>
      <c r="C27" s="172"/>
      <c r="D27" s="172"/>
      <c r="E27" s="172"/>
      <c r="F27" s="172"/>
      <c r="G27" s="172"/>
    </row>
    <row r="28" spans="2:7" x14ac:dyDescent="0.35">
      <c r="B28" s="172"/>
      <c r="C28" s="172"/>
      <c r="D28" s="172"/>
      <c r="E28" s="172"/>
      <c r="F28" s="172"/>
      <c r="G28" s="172"/>
    </row>
    <row r="29" spans="2:7" x14ac:dyDescent="0.35">
      <c r="B29" s="172"/>
      <c r="C29" s="172"/>
      <c r="D29" s="172"/>
      <c r="E29" s="172"/>
      <c r="F29" s="172"/>
      <c r="G29" s="172"/>
    </row>
    <row r="30" spans="2:7" x14ac:dyDescent="0.35">
      <c r="B30" s="172"/>
      <c r="C30" s="172"/>
      <c r="D30" s="172"/>
      <c r="E30" s="172"/>
      <c r="F30" s="172"/>
      <c r="G30" s="172"/>
    </row>
    <row r="31" spans="2:7" x14ac:dyDescent="0.35">
      <c r="B31" s="172"/>
      <c r="C31" s="172"/>
      <c r="D31" s="172"/>
      <c r="E31" s="172"/>
      <c r="F31" s="172"/>
      <c r="G31" s="172"/>
    </row>
    <row r="32" spans="2:7" x14ac:dyDescent="0.35">
      <c r="B32" s="172"/>
      <c r="C32" s="172"/>
      <c r="D32" s="172"/>
      <c r="E32" s="172"/>
      <c r="F32" s="172"/>
      <c r="G32" s="172"/>
    </row>
    <row r="33" spans="2:7" x14ac:dyDescent="0.35">
      <c r="B33" s="172"/>
      <c r="C33" s="172"/>
      <c r="D33" s="172"/>
      <c r="E33" s="172"/>
      <c r="F33" s="172"/>
      <c r="G33" s="172"/>
    </row>
    <row r="34" spans="2:7" x14ac:dyDescent="0.35">
      <c r="B34" s="172"/>
      <c r="C34" s="172"/>
      <c r="D34" s="172"/>
      <c r="E34" s="172"/>
      <c r="F34" s="172"/>
      <c r="G34" s="172"/>
    </row>
    <row r="35" spans="2:7" x14ac:dyDescent="0.35">
      <c r="B35" s="172"/>
      <c r="C35" s="172"/>
      <c r="D35" s="172"/>
      <c r="E35" s="172"/>
      <c r="F35" s="172"/>
      <c r="G35" s="172"/>
    </row>
    <row r="36" spans="2:7" x14ac:dyDescent="0.35">
      <c r="B36" s="172"/>
      <c r="C36" s="172"/>
      <c r="D36" s="172"/>
      <c r="E36" s="172"/>
      <c r="F36" s="172"/>
      <c r="G36" s="172"/>
    </row>
    <row r="37" spans="2:7" x14ac:dyDescent="0.35">
      <c r="B37" s="172"/>
      <c r="C37" s="172"/>
      <c r="D37" s="172"/>
      <c r="E37" s="172"/>
      <c r="F37" s="172"/>
      <c r="G37" s="172"/>
    </row>
    <row r="38" spans="2:7" x14ac:dyDescent="0.35">
      <c r="B38" s="172"/>
      <c r="C38" s="172"/>
      <c r="D38" s="172"/>
      <c r="E38" s="172"/>
      <c r="F38" s="172"/>
      <c r="G38" s="172"/>
    </row>
    <row r="39" spans="2:7" x14ac:dyDescent="0.35">
      <c r="B39" s="172"/>
      <c r="C39" s="172"/>
      <c r="D39" s="172"/>
      <c r="E39" s="172"/>
      <c r="F39" s="172"/>
      <c r="G39" s="172"/>
    </row>
    <row r="40" spans="2:7" x14ac:dyDescent="0.35">
      <c r="B40" s="172"/>
      <c r="C40" s="172"/>
      <c r="D40" s="172"/>
      <c r="E40" s="172"/>
      <c r="F40" s="172"/>
      <c r="G40" s="172"/>
    </row>
    <row r="41" spans="2:7" x14ac:dyDescent="0.35">
      <c r="B41" s="172"/>
      <c r="C41" s="172"/>
      <c r="D41" s="172"/>
      <c r="E41" s="172"/>
      <c r="F41" s="172"/>
      <c r="G41" s="172"/>
    </row>
    <row r="42" spans="2:7" x14ac:dyDescent="0.35">
      <c r="B42" s="172"/>
      <c r="C42" s="172"/>
      <c r="D42" s="172"/>
      <c r="E42" s="172"/>
      <c r="F42" s="172"/>
      <c r="G42" s="172"/>
    </row>
    <row r="43" spans="2:7" x14ac:dyDescent="0.35">
      <c r="B43" s="172"/>
      <c r="C43" s="172"/>
      <c r="D43" s="172"/>
      <c r="E43" s="172"/>
      <c r="F43" s="172"/>
      <c r="G43" s="172"/>
    </row>
    <row r="44" spans="2:7" x14ac:dyDescent="0.35">
      <c r="B44" s="172"/>
      <c r="C44" s="172"/>
      <c r="D44" s="172"/>
      <c r="E44" s="172"/>
      <c r="F44" s="172"/>
      <c r="G44" s="172"/>
    </row>
    <row r="45" spans="2:7" x14ac:dyDescent="0.35">
      <c r="B45" s="172"/>
      <c r="C45" s="172"/>
      <c r="D45" s="172"/>
      <c r="E45" s="172"/>
      <c r="F45" s="172"/>
      <c r="G45" s="172"/>
    </row>
    <row r="46" spans="2:7" x14ac:dyDescent="0.35">
      <c r="B46" s="172"/>
      <c r="C46" s="172"/>
      <c r="D46" s="172"/>
      <c r="E46" s="172"/>
      <c r="F46" s="172"/>
      <c r="G46" s="172"/>
    </row>
    <row r="47" spans="2:7" x14ac:dyDescent="0.35">
      <c r="B47" s="172"/>
      <c r="C47" s="172"/>
      <c r="D47" s="172"/>
      <c r="E47" s="172"/>
      <c r="F47" s="172"/>
      <c r="G47" s="172"/>
    </row>
    <row r="48" spans="2:7" x14ac:dyDescent="0.35">
      <c r="B48" s="172"/>
      <c r="C48" s="172"/>
      <c r="D48" s="172"/>
      <c r="E48" s="172"/>
      <c r="F48" s="172"/>
      <c r="G48" s="172"/>
    </row>
    <row r="49" spans="2:7" x14ac:dyDescent="0.35">
      <c r="B49" s="172"/>
      <c r="C49" s="172"/>
      <c r="D49" s="172"/>
      <c r="E49" s="172"/>
      <c r="F49" s="172"/>
      <c r="G49" s="172"/>
    </row>
    <row r="50" spans="2:7" x14ac:dyDescent="0.35">
      <c r="B50" s="172"/>
      <c r="C50" s="172"/>
      <c r="D50" s="172"/>
      <c r="E50" s="172"/>
      <c r="F50" s="172"/>
      <c r="G50" s="172"/>
    </row>
    <row r="51" spans="2:7" x14ac:dyDescent="0.35">
      <c r="B51" s="172"/>
      <c r="C51" s="172"/>
      <c r="D51" s="172"/>
      <c r="E51" s="172"/>
      <c r="F51" s="172"/>
      <c r="G51" s="172"/>
    </row>
    <row r="52" spans="2:7" x14ac:dyDescent="0.35">
      <c r="B52" s="172"/>
      <c r="C52" s="172"/>
      <c r="D52" s="172"/>
      <c r="E52" s="172"/>
      <c r="F52" s="172"/>
      <c r="G52" s="172"/>
    </row>
    <row r="53" spans="2:7" x14ac:dyDescent="0.35">
      <c r="B53" s="172"/>
      <c r="C53" s="172"/>
      <c r="D53" s="172"/>
      <c r="E53" s="172"/>
      <c r="F53" s="172"/>
      <c r="G53" s="172"/>
    </row>
    <row r="54" spans="2:7" x14ac:dyDescent="0.35">
      <c r="B54" s="172"/>
      <c r="C54" s="172"/>
      <c r="D54" s="172"/>
      <c r="E54" s="172"/>
      <c r="F54" s="172"/>
      <c r="G54" s="172"/>
    </row>
    <row r="55" spans="2:7" x14ac:dyDescent="0.35">
      <c r="B55" s="172"/>
      <c r="C55" s="172"/>
      <c r="D55" s="172"/>
      <c r="E55" s="172"/>
      <c r="F55" s="172"/>
      <c r="G55" s="172"/>
    </row>
    <row r="56" spans="2:7" x14ac:dyDescent="0.35">
      <c r="B56" s="172"/>
      <c r="C56" s="172"/>
      <c r="D56" s="172"/>
      <c r="E56" s="172"/>
      <c r="F56" s="172"/>
      <c r="G56" s="172"/>
    </row>
    <row r="57" spans="2:7" x14ac:dyDescent="0.35">
      <c r="B57" s="172"/>
      <c r="C57" s="172"/>
      <c r="D57" s="172"/>
      <c r="E57" s="172"/>
      <c r="F57" s="172"/>
      <c r="G57" s="172"/>
    </row>
    <row r="58" spans="2:7" x14ac:dyDescent="0.35">
      <c r="B58" s="172"/>
      <c r="C58" s="172"/>
      <c r="D58" s="172"/>
      <c r="E58" s="172"/>
      <c r="F58" s="172"/>
      <c r="G58" s="172"/>
    </row>
    <row r="59" spans="2:7" x14ac:dyDescent="0.35">
      <c r="B59" s="172"/>
      <c r="C59" s="172"/>
      <c r="D59" s="172"/>
      <c r="E59" s="172"/>
      <c r="F59" s="172"/>
      <c r="G59" s="172"/>
    </row>
    <row r="60" spans="2:7" x14ac:dyDescent="0.35">
      <c r="B60" s="172"/>
      <c r="C60" s="172"/>
      <c r="D60" s="172"/>
      <c r="E60" s="172"/>
      <c r="F60" s="172"/>
      <c r="G60" s="172"/>
    </row>
    <row r="61" spans="2:7" x14ac:dyDescent="0.35">
      <c r="B61" s="172"/>
      <c r="C61" s="172"/>
      <c r="D61" s="172"/>
      <c r="E61" s="172"/>
      <c r="F61" s="172"/>
      <c r="G61" s="172"/>
    </row>
    <row r="62" spans="2:7" x14ac:dyDescent="0.35">
      <c r="B62" s="172"/>
      <c r="C62" s="172"/>
      <c r="D62" s="172"/>
      <c r="E62" s="172"/>
      <c r="F62" s="172"/>
      <c r="G62" s="172"/>
    </row>
    <row r="63" spans="2:7" x14ac:dyDescent="0.35">
      <c r="B63" s="172"/>
      <c r="C63" s="172"/>
      <c r="D63" s="172"/>
      <c r="E63" s="172"/>
      <c r="F63" s="172"/>
      <c r="G63" s="172"/>
    </row>
    <row r="64" spans="2:7" x14ac:dyDescent="0.35">
      <c r="B64" s="172"/>
      <c r="C64" s="172"/>
      <c r="D64" s="172"/>
      <c r="E64" s="172"/>
      <c r="F64" s="172"/>
      <c r="G64" s="172"/>
    </row>
    <row r="65" spans="2:7" x14ac:dyDescent="0.35">
      <c r="B65" s="172"/>
      <c r="C65" s="172"/>
      <c r="D65" s="172"/>
      <c r="E65" s="172"/>
      <c r="F65" s="172"/>
      <c r="G65" s="172"/>
    </row>
    <row r="66" spans="2:7" x14ac:dyDescent="0.35">
      <c r="B66" s="172"/>
      <c r="C66" s="172"/>
      <c r="D66" s="172"/>
      <c r="E66" s="172"/>
      <c r="F66" s="172"/>
      <c r="G66" s="172"/>
    </row>
    <row r="67" spans="2:7" x14ac:dyDescent="0.35">
      <c r="B67" s="172"/>
      <c r="C67" s="172"/>
      <c r="D67" s="172"/>
      <c r="E67" s="172"/>
      <c r="F67" s="172"/>
      <c r="G67" s="172"/>
    </row>
    <row r="68" spans="2:7" x14ac:dyDescent="0.35">
      <c r="B68" s="172"/>
      <c r="C68" s="172"/>
      <c r="D68" s="172"/>
      <c r="E68" s="172"/>
      <c r="F68" s="172"/>
      <c r="G68" s="172"/>
    </row>
    <row r="69" spans="2:7" x14ac:dyDescent="0.35">
      <c r="B69" s="172"/>
      <c r="C69" s="172"/>
      <c r="D69" s="172"/>
      <c r="E69" s="172"/>
      <c r="F69" s="172"/>
      <c r="G69" s="172"/>
    </row>
    <row r="70" spans="2:7" x14ac:dyDescent="0.35">
      <c r="B70" s="172"/>
      <c r="C70" s="172"/>
      <c r="D70" s="172"/>
      <c r="E70" s="172"/>
      <c r="F70" s="172"/>
      <c r="G70" s="172"/>
    </row>
    <row r="71" spans="2:7" x14ac:dyDescent="0.35">
      <c r="B71" s="172"/>
      <c r="C71" s="172"/>
      <c r="D71" s="172"/>
      <c r="E71" s="172"/>
      <c r="F71" s="172"/>
      <c r="G71" s="172"/>
    </row>
    <row r="72" spans="2:7" x14ac:dyDescent="0.35">
      <c r="B72" s="172"/>
      <c r="C72" s="172"/>
      <c r="D72" s="172"/>
      <c r="E72" s="172"/>
      <c r="F72" s="172"/>
      <c r="G72" s="172"/>
    </row>
    <row r="73" spans="2:7" x14ac:dyDescent="0.35">
      <c r="B73" s="172"/>
      <c r="C73" s="172"/>
      <c r="D73" s="172"/>
      <c r="E73" s="172"/>
      <c r="F73" s="172"/>
      <c r="G73" s="172"/>
    </row>
    <row r="74" spans="2:7" x14ac:dyDescent="0.35">
      <c r="B74" s="172"/>
      <c r="C74" s="172"/>
      <c r="D74" s="172"/>
      <c r="E74" s="172"/>
      <c r="F74" s="172"/>
      <c r="G74" s="172"/>
    </row>
    <row r="75" spans="2:7" x14ac:dyDescent="0.35">
      <c r="B75" s="172"/>
      <c r="C75" s="172"/>
      <c r="D75" s="172"/>
      <c r="E75" s="172"/>
      <c r="F75" s="172"/>
      <c r="G75" s="172"/>
    </row>
    <row r="76" spans="2:7" x14ac:dyDescent="0.35">
      <c r="B76" s="172"/>
      <c r="C76" s="172"/>
      <c r="D76" s="172"/>
      <c r="E76" s="172"/>
      <c r="F76" s="172"/>
      <c r="G76" s="172"/>
    </row>
    <row r="77" spans="2:7" x14ac:dyDescent="0.35">
      <c r="B77" s="172"/>
      <c r="C77" s="172"/>
      <c r="D77" s="172"/>
      <c r="E77" s="172"/>
      <c r="F77" s="172"/>
      <c r="G77" s="172"/>
    </row>
    <row r="78" spans="2:7" x14ac:dyDescent="0.35">
      <c r="B78" s="172"/>
      <c r="C78" s="172"/>
      <c r="D78" s="172"/>
      <c r="E78" s="172"/>
      <c r="F78" s="172"/>
      <c r="G78" s="172"/>
    </row>
    <row r="79" spans="2:7" x14ac:dyDescent="0.35">
      <c r="B79" s="172"/>
      <c r="C79" s="172"/>
      <c r="D79" s="172"/>
      <c r="E79" s="172"/>
      <c r="F79" s="172"/>
      <c r="G79" s="172"/>
    </row>
    <row r="80" spans="2:7" x14ac:dyDescent="0.35">
      <c r="B80" s="172"/>
      <c r="C80" s="172"/>
      <c r="D80" s="172"/>
      <c r="E80" s="172"/>
      <c r="F80" s="172"/>
      <c r="G80" s="172"/>
    </row>
    <row r="81" spans="2:7" x14ac:dyDescent="0.35">
      <c r="B81" s="172"/>
      <c r="C81" s="172"/>
      <c r="D81" s="172"/>
      <c r="E81" s="172"/>
      <c r="F81" s="172"/>
      <c r="G81" s="172"/>
    </row>
    <row r="82" spans="2:7" x14ac:dyDescent="0.35">
      <c r="B82" s="172"/>
      <c r="C82" s="172"/>
      <c r="D82" s="172"/>
      <c r="E82" s="172"/>
      <c r="F82" s="172"/>
      <c r="G82" s="172"/>
    </row>
    <row r="83" spans="2:7" x14ac:dyDescent="0.35">
      <c r="B83" s="172"/>
      <c r="C83" s="172"/>
      <c r="D83" s="172"/>
      <c r="E83" s="172"/>
      <c r="F83" s="172"/>
      <c r="G83" s="172"/>
    </row>
    <row r="84" spans="2:7" x14ac:dyDescent="0.35">
      <c r="B84" s="172"/>
      <c r="C84" s="172"/>
      <c r="D84" s="172"/>
      <c r="E84" s="172"/>
      <c r="F84" s="172"/>
      <c r="G84" s="172"/>
    </row>
    <row r="85" spans="2:7" x14ac:dyDescent="0.35">
      <c r="B85" s="172"/>
      <c r="C85" s="172"/>
      <c r="D85" s="172"/>
      <c r="E85" s="172"/>
      <c r="F85" s="172"/>
      <c r="G85" s="172"/>
    </row>
    <row r="86" spans="2:7" x14ac:dyDescent="0.35">
      <c r="B86" s="172"/>
      <c r="C86" s="172"/>
      <c r="D86" s="172"/>
      <c r="E86" s="172"/>
      <c r="F86" s="172"/>
      <c r="G86" s="172"/>
    </row>
    <row r="87" spans="2:7" x14ac:dyDescent="0.35">
      <c r="B87" s="172"/>
      <c r="C87" s="172"/>
      <c r="D87" s="172"/>
      <c r="E87" s="172"/>
      <c r="F87" s="172"/>
      <c r="G87" s="172"/>
    </row>
    <row r="88" spans="2:7" x14ac:dyDescent="0.35">
      <c r="B88" s="172"/>
      <c r="C88" s="172"/>
      <c r="D88" s="172"/>
      <c r="E88" s="172"/>
      <c r="F88" s="172"/>
      <c r="G88" s="172"/>
    </row>
    <row r="89" spans="2:7" x14ac:dyDescent="0.35">
      <c r="B89" s="172"/>
      <c r="C89" s="172"/>
      <c r="D89" s="172"/>
      <c r="E89" s="172"/>
      <c r="F89" s="172"/>
      <c r="G89" s="172"/>
    </row>
    <row r="90" spans="2:7" x14ac:dyDescent="0.35">
      <c r="B90" s="172"/>
      <c r="C90" s="172"/>
      <c r="D90" s="172"/>
      <c r="E90" s="172"/>
      <c r="F90" s="172"/>
      <c r="G90" s="172"/>
    </row>
    <row r="91" spans="2:7" x14ac:dyDescent="0.35">
      <c r="B91" s="172"/>
      <c r="C91" s="172"/>
      <c r="D91" s="172"/>
      <c r="E91" s="172"/>
      <c r="F91" s="172"/>
      <c r="G91" s="172"/>
    </row>
    <row r="92" spans="2:7" x14ac:dyDescent="0.35">
      <c r="B92" s="172"/>
      <c r="C92" s="172"/>
      <c r="D92" s="172"/>
      <c r="E92" s="172"/>
      <c r="F92" s="172"/>
      <c r="G92" s="172"/>
    </row>
    <row r="93" spans="2:7" x14ac:dyDescent="0.35">
      <c r="B93" s="172"/>
      <c r="C93" s="172"/>
      <c r="D93" s="172"/>
      <c r="E93" s="172"/>
      <c r="F93" s="172"/>
      <c r="G93" s="172"/>
    </row>
    <row r="94" spans="2:7" x14ac:dyDescent="0.35">
      <c r="B94" s="172"/>
      <c r="C94" s="172"/>
      <c r="D94" s="172"/>
      <c r="E94" s="172"/>
      <c r="F94" s="172"/>
      <c r="G94" s="172"/>
    </row>
    <row r="95" spans="2:7" x14ac:dyDescent="0.35">
      <c r="B95" s="172"/>
      <c r="C95" s="172"/>
      <c r="D95" s="172"/>
      <c r="E95" s="172"/>
      <c r="F95" s="172"/>
      <c r="G95" s="172"/>
    </row>
    <row r="96" spans="2:7" x14ac:dyDescent="0.35">
      <c r="B96" s="172"/>
      <c r="C96" s="172"/>
      <c r="D96" s="172"/>
      <c r="E96" s="172"/>
      <c r="F96" s="172"/>
      <c r="G96" s="172"/>
    </row>
    <row r="97" spans="2:7" x14ac:dyDescent="0.35">
      <c r="B97" s="172"/>
      <c r="C97" s="172"/>
      <c r="D97" s="172"/>
      <c r="E97" s="172"/>
      <c r="F97" s="172"/>
      <c r="G97" s="172"/>
    </row>
    <row r="98" spans="2:7" x14ac:dyDescent="0.35">
      <c r="B98" s="172"/>
      <c r="C98" s="172"/>
      <c r="D98" s="172"/>
      <c r="E98" s="172"/>
      <c r="F98" s="172"/>
      <c r="G98" s="172"/>
    </row>
    <row r="99" spans="2:7" x14ac:dyDescent="0.35">
      <c r="B99" s="172"/>
      <c r="C99" s="172"/>
      <c r="D99" s="172"/>
      <c r="E99" s="172"/>
      <c r="F99" s="172"/>
      <c r="G99" s="172"/>
    </row>
    <row r="100" spans="2:7" x14ac:dyDescent="0.35">
      <c r="B100" s="172"/>
      <c r="C100" s="172"/>
      <c r="D100" s="172"/>
      <c r="E100" s="172"/>
      <c r="F100" s="172"/>
      <c r="G100" s="172"/>
    </row>
    <row r="101" spans="2:7" x14ac:dyDescent="0.35">
      <c r="B101" s="172"/>
      <c r="C101" s="172"/>
      <c r="D101" s="172"/>
      <c r="E101" s="172"/>
      <c r="F101" s="172"/>
      <c r="G101" s="172"/>
    </row>
    <row r="102" spans="2:7" x14ac:dyDescent="0.35">
      <c r="B102" s="172"/>
      <c r="C102" s="172"/>
      <c r="D102" s="172"/>
      <c r="E102" s="172"/>
      <c r="F102" s="172"/>
      <c r="G102" s="172"/>
    </row>
    <row r="103" spans="2:7" x14ac:dyDescent="0.35">
      <c r="B103" s="172"/>
      <c r="C103" s="172"/>
      <c r="D103" s="172"/>
      <c r="E103" s="172"/>
      <c r="F103" s="172"/>
      <c r="G103" s="172"/>
    </row>
    <row r="104" spans="2:7" x14ac:dyDescent="0.35">
      <c r="B104" s="172"/>
      <c r="C104" s="172"/>
      <c r="D104" s="172"/>
      <c r="E104" s="172"/>
      <c r="F104" s="172"/>
      <c r="G104" s="172"/>
    </row>
    <row r="105" spans="2:7" x14ac:dyDescent="0.35">
      <c r="B105" s="172"/>
      <c r="C105" s="172"/>
      <c r="D105" s="172"/>
      <c r="E105" s="172"/>
      <c r="F105" s="172"/>
      <c r="G105" s="172"/>
    </row>
    <row r="106" spans="2:7" x14ac:dyDescent="0.35">
      <c r="B106" s="172"/>
      <c r="C106" s="172"/>
      <c r="D106" s="172"/>
      <c r="E106" s="172"/>
      <c r="F106" s="172"/>
      <c r="G106" s="172"/>
    </row>
    <row r="107" spans="2:7" x14ac:dyDescent="0.35">
      <c r="B107" s="172"/>
      <c r="C107" s="172"/>
      <c r="D107" s="172"/>
      <c r="E107" s="172"/>
      <c r="F107" s="172"/>
      <c r="G107" s="172"/>
    </row>
    <row r="108" spans="2:7" x14ac:dyDescent="0.35">
      <c r="B108" s="172"/>
      <c r="C108" s="172"/>
      <c r="D108" s="172"/>
      <c r="E108" s="172"/>
      <c r="F108" s="172"/>
      <c r="G108" s="172"/>
    </row>
    <row r="109" spans="2:7" x14ac:dyDescent="0.35">
      <c r="B109" s="172"/>
      <c r="C109" s="172"/>
      <c r="D109" s="172"/>
      <c r="E109" s="172"/>
      <c r="F109" s="172"/>
      <c r="G109" s="172"/>
    </row>
    <row r="110" spans="2:7" x14ac:dyDescent="0.35">
      <c r="B110" s="172"/>
      <c r="C110" s="172"/>
      <c r="D110" s="172"/>
      <c r="E110" s="172"/>
      <c r="F110" s="172"/>
      <c r="G110" s="172"/>
    </row>
    <row r="111" spans="2:7" x14ac:dyDescent="0.35">
      <c r="B111" s="172"/>
      <c r="C111" s="172"/>
      <c r="D111" s="172"/>
      <c r="E111" s="172"/>
      <c r="F111" s="172"/>
      <c r="G111" s="172"/>
    </row>
    <row r="112" spans="2:7" x14ac:dyDescent="0.35">
      <c r="B112" s="172"/>
      <c r="C112" s="172"/>
      <c r="D112" s="172"/>
      <c r="E112" s="172"/>
      <c r="F112" s="172"/>
      <c r="G112" s="172"/>
    </row>
    <row r="113" spans="2:7" x14ac:dyDescent="0.35">
      <c r="B113" s="172"/>
      <c r="C113" s="172"/>
      <c r="D113" s="172"/>
      <c r="E113" s="172"/>
      <c r="F113" s="172"/>
      <c r="G113" s="172"/>
    </row>
    <row r="114" spans="2:7" x14ac:dyDescent="0.35">
      <c r="B114" s="172"/>
      <c r="C114" s="172"/>
      <c r="D114" s="172"/>
      <c r="E114" s="172"/>
      <c r="F114" s="172"/>
      <c r="G114" s="172"/>
    </row>
    <row r="115" spans="2:7" x14ac:dyDescent="0.35">
      <c r="B115" s="172"/>
      <c r="C115" s="172"/>
      <c r="D115" s="172"/>
      <c r="E115" s="172"/>
      <c r="F115" s="172"/>
      <c r="G115" s="172"/>
    </row>
    <row r="116" spans="2:7" x14ac:dyDescent="0.35">
      <c r="B116" s="172"/>
      <c r="C116" s="172"/>
      <c r="D116" s="172"/>
      <c r="E116" s="172"/>
      <c r="F116" s="172"/>
      <c r="G116" s="172"/>
    </row>
    <row r="117" spans="2:7" x14ac:dyDescent="0.35">
      <c r="B117" s="172"/>
      <c r="C117" s="172"/>
      <c r="D117" s="172"/>
      <c r="E117" s="172"/>
      <c r="F117" s="172"/>
      <c r="G117" s="172"/>
    </row>
    <row r="118" spans="2:7" x14ac:dyDescent="0.35">
      <c r="B118" s="172"/>
      <c r="C118" s="172"/>
      <c r="D118" s="172"/>
      <c r="E118" s="172"/>
      <c r="F118" s="172"/>
      <c r="G118" s="172"/>
    </row>
    <row r="119" spans="2:7" x14ac:dyDescent="0.35">
      <c r="B119" s="172"/>
      <c r="C119" s="172"/>
      <c r="D119" s="172"/>
      <c r="E119" s="172"/>
      <c r="F119" s="172"/>
      <c r="G119" s="172"/>
    </row>
    <row r="120" spans="2:7" x14ac:dyDescent="0.35">
      <c r="B120" s="172"/>
      <c r="C120" s="172"/>
      <c r="D120" s="172"/>
      <c r="E120" s="172"/>
      <c r="F120" s="172"/>
      <c r="G120" s="172"/>
    </row>
    <row r="121" spans="2:7" x14ac:dyDescent="0.35">
      <c r="B121" s="172"/>
      <c r="C121" s="172"/>
      <c r="D121" s="172"/>
      <c r="E121" s="172"/>
      <c r="F121" s="172"/>
      <c r="G121" s="172"/>
    </row>
    <row r="122" spans="2:7" x14ac:dyDescent="0.35">
      <c r="B122" s="172"/>
      <c r="C122" s="172"/>
      <c r="D122" s="172"/>
      <c r="E122" s="172"/>
      <c r="F122" s="172"/>
      <c r="G122" s="172"/>
    </row>
    <row r="123" spans="2:7" x14ac:dyDescent="0.35">
      <c r="B123" s="172"/>
      <c r="C123" s="172"/>
      <c r="D123" s="172"/>
      <c r="E123" s="172"/>
      <c r="F123" s="172"/>
      <c r="G123" s="172"/>
    </row>
    <row r="124" spans="2:7" x14ac:dyDescent="0.35">
      <c r="B124" s="172"/>
      <c r="C124" s="172"/>
      <c r="D124" s="172"/>
      <c r="E124" s="172"/>
      <c r="F124" s="172"/>
      <c r="G124" s="172"/>
    </row>
    <row r="125" spans="2:7" x14ac:dyDescent="0.35">
      <c r="B125" s="172"/>
      <c r="C125" s="172"/>
      <c r="D125" s="172"/>
      <c r="E125" s="172"/>
      <c r="F125" s="172"/>
      <c r="G125" s="172"/>
    </row>
    <row r="126" spans="2:7" x14ac:dyDescent="0.35">
      <c r="B126" s="172"/>
      <c r="C126" s="172"/>
      <c r="D126" s="172"/>
      <c r="E126" s="172"/>
      <c r="F126" s="172"/>
      <c r="G126" s="172"/>
    </row>
    <row r="127" spans="2:7" x14ac:dyDescent="0.35">
      <c r="B127" s="172"/>
      <c r="C127" s="172"/>
      <c r="D127" s="172"/>
      <c r="E127" s="172"/>
      <c r="F127" s="172"/>
      <c r="G127" s="172"/>
    </row>
    <row r="128" spans="2:7" x14ac:dyDescent="0.35">
      <c r="B128" s="172"/>
      <c r="C128" s="172"/>
      <c r="D128" s="172"/>
      <c r="E128" s="172"/>
      <c r="F128" s="172"/>
      <c r="G128" s="172"/>
    </row>
    <row r="129" spans="2:7" x14ac:dyDescent="0.35">
      <c r="B129" s="172"/>
      <c r="C129" s="172"/>
      <c r="D129" s="172"/>
      <c r="E129" s="172"/>
      <c r="F129" s="172"/>
      <c r="G129" s="172"/>
    </row>
    <row r="130" spans="2:7" x14ac:dyDescent="0.35">
      <c r="B130" s="172"/>
      <c r="C130" s="172"/>
      <c r="D130" s="172"/>
      <c r="E130" s="172"/>
      <c r="F130" s="172"/>
      <c r="G130" s="172"/>
    </row>
    <row r="131" spans="2:7" x14ac:dyDescent="0.35">
      <c r="B131" s="172"/>
      <c r="C131" s="172"/>
      <c r="D131" s="172"/>
      <c r="E131" s="172"/>
      <c r="F131" s="172"/>
      <c r="G131" s="172"/>
    </row>
    <row r="132" spans="2:7" x14ac:dyDescent="0.35">
      <c r="B132" s="172"/>
      <c r="C132" s="172"/>
      <c r="D132" s="172"/>
      <c r="E132" s="172"/>
      <c r="F132" s="172"/>
      <c r="G132" s="172"/>
    </row>
    <row r="133" spans="2:7" x14ac:dyDescent="0.35">
      <c r="B133" s="172"/>
      <c r="C133" s="172"/>
      <c r="D133" s="172"/>
      <c r="E133" s="172"/>
      <c r="F133" s="172"/>
      <c r="G133" s="172"/>
    </row>
    <row r="134" spans="2:7" x14ac:dyDescent="0.35">
      <c r="B134" s="172"/>
      <c r="C134" s="172"/>
      <c r="D134" s="172"/>
      <c r="E134" s="172"/>
      <c r="F134" s="172"/>
      <c r="G134" s="172"/>
    </row>
    <row r="135" spans="2:7" x14ac:dyDescent="0.35">
      <c r="B135" s="172"/>
      <c r="C135" s="172"/>
      <c r="D135" s="172"/>
      <c r="E135" s="172"/>
      <c r="F135" s="172"/>
      <c r="G135" s="172"/>
    </row>
    <row r="136" spans="2:7" x14ac:dyDescent="0.35">
      <c r="B136" s="172"/>
      <c r="C136" s="172"/>
      <c r="D136" s="172"/>
      <c r="E136" s="172"/>
      <c r="F136" s="172"/>
      <c r="G136" s="172"/>
    </row>
    <row r="137" spans="2:7" x14ac:dyDescent="0.35">
      <c r="B137" s="172"/>
      <c r="C137" s="172"/>
      <c r="D137" s="172"/>
      <c r="E137" s="172"/>
      <c r="F137" s="172"/>
      <c r="G137" s="172"/>
    </row>
    <row r="138" spans="2:7" x14ac:dyDescent="0.35">
      <c r="B138" s="172"/>
      <c r="C138" s="172"/>
      <c r="D138" s="172"/>
      <c r="E138" s="172"/>
      <c r="F138" s="172"/>
      <c r="G138" s="172"/>
    </row>
    <row r="139" spans="2:7" x14ac:dyDescent="0.35">
      <c r="B139" s="172"/>
      <c r="C139" s="172"/>
      <c r="D139" s="172"/>
      <c r="E139" s="172"/>
      <c r="F139" s="172"/>
      <c r="G139" s="172"/>
    </row>
    <row r="140" spans="2:7" x14ac:dyDescent="0.35">
      <c r="B140" s="172"/>
      <c r="C140" s="172"/>
      <c r="D140" s="172"/>
      <c r="E140" s="172"/>
      <c r="F140" s="172"/>
      <c r="G140" s="172"/>
    </row>
    <row r="141" spans="2:7" x14ac:dyDescent="0.35">
      <c r="B141" s="172"/>
      <c r="C141" s="172"/>
      <c r="D141" s="172"/>
      <c r="E141" s="172"/>
      <c r="F141" s="172"/>
      <c r="G141" s="172"/>
    </row>
    <row r="142" spans="2:7" x14ac:dyDescent="0.35">
      <c r="B142" s="172"/>
      <c r="C142" s="172"/>
      <c r="D142" s="172"/>
      <c r="E142" s="172"/>
      <c r="F142" s="172"/>
      <c r="G142" s="172"/>
    </row>
    <row r="143" spans="2:7" x14ac:dyDescent="0.35">
      <c r="B143" s="172"/>
      <c r="C143" s="172"/>
      <c r="D143" s="172"/>
      <c r="E143" s="172"/>
      <c r="F143" s="172"/>
      <c r="G143" s="172"/>
    </row>
    <row r="144" spans="2:7" x14ac:dyDescent="0.35">
      <c r="B144" s="172"/>
      <c r="C144" s="172"/>
      <c r="D144" s="172"/>
      <c r="E144" s="172"/>
      <c r="F144" s="172"/>
      <c r="G144" s="172"/>
    </row>
    <row r="145" spans="2:7" x14ac:dyDescent="0.35">
      <c r="B145" s="172"/>
      <c r="C145" s="172"/>
      <c r="D145" s="172"/>
      <c r="E145" s="172"/>
      <c r="F145" s="172"/>
      <c r="G145" s="172"/>
    </row>
    <row r="146" spans="2:7" x14ac:dyDescent="0.35">
      <c r="B146" s="172"/>
      <c r="C146" s="172"/>
      <c r="D146" s="172"/>
      <c r="E146" s="172"/>
      <c r="F146" s="172"/>
      <c r="G146" s="172"/>
    </row>
    <row r="147" spans="2:7" x14ac:dyDescent="0.35">
      <c r="B147" s="172"/>
      <c r="C147" s="172"/>
      <c r="D147" s="172"/>
      <c r="E147" s="172"/>
      <c r="F147" s="172"/>
      <c r="G147" s="172"/>
    </row>
    <row r="148" spans="2:7" x14ac:dyDescent="0.35">
      <c r="B148" s="172"/>
      <c r="C148" s="172"/>
      <c r="D148" s="172"/>
      <c r="E148" s="172"/>
      <c r="F148" s="172"/>
      <c r="G148" s="172"/>
    </row>
    <row r="149" spans="2:7" x14ac:dyDescent="0.35">
      <c r="B149" s="172"/>
      <c r="C149" s="172"/>
      <c r="D149" s="172"/>
      <c r="E149" s="172"/>
      <c r="F149" s="172"/>
      <c r="G149" s="172"/>
    </row>
    <row r="150" spans="2:7" x14ac:dyDescent="0.35">
      <c r="B150" s="172"/>
      <c r="C150" s="172"/>
      <c r="D150" s="172"/>
      <c r="E150" s="172"/>
      <c r="F150" s="172"/>
      <c r="G150" s="172"/>
    </row>
    <row r="151" spans="2:7" x14ac:dyDescent="0.35">
      <c r="B151" s="172"/>
      <c r="C151" s="172"/>
      <c r="D151" s="172"/>
      <c r="E151" s="172"/>
      <c r="F151" s="172"/>
      <c r="G151" s="172"/>
    </row>
    <row r="152" spans="2:7" x14ac:dyDescent="0.35">
      <c r="B152" s="172"/>
      <c r="C152" s="172"/>
      <c r="D152" s="172"/>
      <c r="E152" s="172"/>
      <c r="F152" s="172"/>
      <c r="G152" s="172"/>
    </row>
    <row r="153" spans="2:7" x14ac:dyDescent="0.35">
      <c r="B153" s="172"/>
      <c r="C153" s="172"/>
      <c r="D153" s="172"/>
      <c r="E153" s="172"/>
      <c r="F153" s="172"/>
      <c r="G153" s="172"/>
    </row>
    <row r="154" spans="2:7" x14ac:dyDescent="0.35">
      <c r="B154" s="172"/>
      <c r="C154" s="172"/>
      <c r="D154" s="172"/>
      <c r="E154" s="172"/>
      <c r="F154" s="172"/>
      <c r="G154" s="172"/>
    </row>
    <row r="155" spans="2:7" x14ac:dyDescent="0.35">
      <c r="B155" s="172"/>
      <c r="C155" s="172"/>
      <c r="D155" s="172"/>
      <c r="E155" s="172"/>
      <c r="F155" s="172"/>
      <c r="G155" s="172"/>
    </row>
    <row r="156" spans="2:7" x14ac:dyDescent="0.35">
      <c r="B156" s="172"/>
      <c r="C156" s="172"/>
      <c r="D156" s="172"/>
      <c r="E156" s="172"/>
      <c r="F156" s="172"/>
      <c r="G156" s="172"/>
    </row>
    <row r="157" spans="2:7" x14ac:dyDescent="0.35">
      <c r="B157" s="172"/>
      <c r="C157" s="172"/>
      <c r="D157" s="172"/>
      <c r="E157" s="172"/>
      <c r="F157" s="172"/>
      <c r="G157" s="172"/>
    </row>
    <row r="158" spans="2:7" x14ac:dyDescent="0.35">
      <c r="B158" s="172"/>
      <c r="C158" s="172"/>
      <c r="D158" s="172"/>
      <c r="E158" s="172"/>
      <c r="F158" s="172"/>
      <c r="G158" s="172"/>
    </row>
    <row r="159" spans="2:7" x14ac:dyDescent="0.35">
      <c r="B159" s="172"/>
      <c r="C159" s="172"/>
      <c r="D159" s="172"/>
      <c r="E159" s="172"/>
      <c r="F159" s="172"/>
      <c r="G159" s="172"/>
    </row>
    <row r="160" spans="2:7" x14ac:dyDescent="0.35">
      <c r="B160" s="172"/>
      <c r="C160" s="172"/>
      <c r="D160" s="172"/>
      <c r="E160" s="172"/>
      <c r="F160" s="172"/>
      <c r="G160" s="172"/>
    </row>
    <row r="161" spans="2:7" x14ac:dyDescent="0.35">
      <c r="B161" s="172"/>
      <c r="C161" s="172"/>
      <c r="D161" s="172"/>
      <c r="E161" s="172"/>
      <c r="F161" s="172"/>
      <c r="G161" s="172"/>
    </row>
    <row r="162" spans="2:7" x14ac:dyDescent="0.35">
      <c r="B162" s="172"/>
      <c r="C162" s="172"/>
      <c r="D162" s="172"/>
      <c r="E162" s="172"/>
      <c r="F162" s="172"/>
      <c r="G162" s="172"/>
    </row>
    <row r="163" spans="2:7" x14ac:dyDescent="0.35">
      <c r="B163" s="172"/>
      <c r="C163" s="172"/>
      <c r="D163" s="172"/>
      <c r="E163" s="172"/>
      <c r="F163" s="172"/>
      <c r="G163" s="172"/>
    </row>
    <row r="164" spans="2:7" x14ac:dyDescent="0.35">
      <c r="B164" s="172"/>
      <c r="C164" s="172"/>
      <c r="D164" s="172"/>
      <c r="E164" s="172"/>
      <c r="F164" s="172"/>
      <c r="G164" s="172"/>
    </row>
    <row r="165" spans="2:7" x14ac:dyDescent="0.35">
      <c r="B165" s="172"/>
      <c r="C165" s="172"/>
      <c r="D165" s="172"/>
      <c r="E165" s="172"/>
      <c r="F165" s="172"/>
      <c r="G165" s="172"/>
    </row>
    <row r="166" spans="2:7" x14ac:dyDescent="0.35">
      <c r="B166" s="172"/>
      <c r="C166" s="172"/>
      <c r="D166" s="172"/>
      <c r="E166" s="172"/>
      <c r="F166" s="172"/>
      <c r="G166" s="172"/>
    </row>
    <row r="167" spans="2:7" x14ac:dyDescent="0.35">
      <c r="B167" s="172"/>
      <c r="C167" s="172"/>
      <c r="D167" s="172"/>
      <c r="E167" s="172"/>
      <c r="F167" s="172"/>
      <c r="G167" s="172"/>
    </row>
    <row r="168" spans="2:7" x14ac:dyDescent="0.35">
      <c r="B168" s="172"/>
      <c r="C168" s="172"/>
      <c r="D168" s="172"/>
      <c r="E168" s="172"/>
      <c r="F168" s="172"/>
      <c r="G168" s="172"/>
    </row>
    <row r="169" spans="2:7" x14ac:dyDescent="0.35">
      <c r="B169" s="172"/>
      <c r="C169" s="172"/>
      <c r="D169" s="172"/>
      <c r="E169" s="172"/>
      <c r="F169" s="172"/>
      <c r="G169" s="172"/>
    </row>
    <row r="170" spans="2:7" x14ac:dyDescent="0.35">
      <c r="B170" s="172"/>
      <c r="C170" s="172"/>
      <c r="D170" s="172"/>
      <c r="E170" s="172"/>
      <c r="F170" s="172"/>
      <c r="G170" s="172"/>
    </row>
    <row r="171" spans="2:7" x14ac:dyDescent="0.35">
      <c r="B171" s="172"/>
      <c r="C171" s="172"/>
      <c r="D171" s="172"/>
      <c r="E171" s="172"/>
      <c r="F171" s="172"/>
      <c r="G171" s="172"/>
    </row>
    <row r="172" spans="2:7" x14ac:dyDescent="0.35">
      <c r="B172" s="172"/>
      <c r="C172" s="172"/>
      <c r="D172" s="172"/>
      <c r="E172" s="172"/>
      <c r="F172" s="172"/>
      <c r="G172" s="172"/>
    </row>
    <row r="173" spans="2:7" x14ac:dyDescent="0.35">
      <c r="B173" s="172"/>
      <c r="C173" s="172"/>
      <c r="D173" s="172"/>
      <c r="E173" s="172"/>
      <c r="F173" s="172"/>
      <c r="G173" s="172"/>
    </row>
    <row r="174" spans="2:7" x14ac:dyDescent="0.35">
      <c r="B174" s="172"/>
      <c r="C174" s="172"/>
      <c r="D174" s="172"/>
      <c r="E174" s="172"/>
      <c r="F174" s="172"/>
      <c r="G174" s="172"/>
    </row>
    <row r="175" spans="2:7" x14ac:dyDescent="0.35">
      <c r="B175" s="172"/>
      <c r="C175" s="172"/>
      <c r="D175" s="172"/>
      <c r="E175" s="172"/>
      <c r="F175" s="172"/>
      <c r="G175" s="172"/>
    </row>
    <row r="176" spans="2:7" x14ac:dyDescent="0.35">
      <c r="B176" s="172"/>
      <c r="C176" s="172"/>
      <c r="D176" s="172"/>
      <c r="E176" s="172"/>
      <c r="F176" s="172"/>
      <c r="G176" s="172"/>
    </row>
    <row r="177" spans="2:7" x14ac:dyDescent="0.35">
      <c r="B177" s="172"/>
      <c r="C177" s="172"/>
      <c r="D177" s="172"/>
      <c r="E177" s="172"/>
      <c r="F177" s="172"/>
      <c r="G177" s="172"/>
    </row>
    <row r="178" spans="2:7" x14ac:dyDescent="0.35">
      <c r="B178" s="172"/>
      <c r="C178" s="172"/>
      <c r="D178" s="172"/>
      <c r="E178" s="172"/>
      <c r="F178" s="172"/>
      <c r="G178" s="172"/>
    </row>
    <row r="179" spans="2:7" x14ac:dyDescent="0.35">
      <c r="B179" s="172"/>
      <c r="C179" s="172"/>
      <c r="D179" s="172"/>
      <c r="E179" s="172"/>
      <c r="F179" s="172"/>
      <c r="G179" s="172"/>
    </row>
    <row r="180" spans="2:7" x14ac:dyDescent="0.35">
      <c r="B180" s="172"/>
      <c r="C180" s="172"/>
      <c r="D180" s="172"/>
      <c r="E180" s="172"/>
      <c r="F180" s="172"/>
      <c r="G180" s="172"/>
    </row>
    <row r="181" spans="2:7" x14ac:dyDescent="0.35">
      <c r="B181" s="172"/>
      <c r="C181" s="172"/>
      <c r="D181" s="172"/>
      <c r="E181" s="172"/>
      <c r="F181" s="172"/>
      <c r="G181" s="172"/>
    </row>
    <row r="182" spans="2:7" x14ac:dyDescent="0.35"/>
  </sheetData>
  <sheetProtection algorithmName="SHA-512" hashValue="u0jaGIKcUaZtAR879wLiR+nuZAooX97LDIeYWb5kItViEdcsuFfT/0D5BzYn18jKUHC7iQEeyzv2+K5tt3J6Zg==" saltValue="rRhOyWHTUxCBIgE93PxGWQ==" spinCount="100000" sheet="1" objects="1" scenarios="1" selectLockedCells="1"/>
  <mergeCells count="1">
    <mergeCell ref="B2:F2"/>
  </mergeCells>
  <conditionalFormatting sqref="B2">
    <cfRule type="containsText" dxfId="0" priority="1" operator="containsText" text="Incomplete">
      <formula>NOT(ISERROR(SEARCH("Incomplete",B2)))</formula>
    </cfRule>
  </conditionalFormatting>
  <dataValidations count="2">
    <dataValidation type="list" allowBlank="1" showInputMessage="1" showErrorMessage="1" sqref="D4:D181">
      <formula1>"Trustee, Protector or Enforcer, Director, Secretary, Nominee shareholder, Other"</formula1>
    </dataValidation>
    <dataValidation type="list" allowBlank="1" showInputMessage="1" showErrorMessage="1" sqref="C4:C181">
      <formula1>"IOM, UK, Jersey, Guernsey, Other"</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B1" workbookViewId="0">
      <selection activeCell="F2" sqref="F2"/>
    </sheetView>
  </sheetViews>
  <sheetFormatPr defaultRowHeight="15.5" x14ac:dyDescent="0.35"/>
  <cols>
    <col min="1" max="1" width="14" bestFit="1" customWidth="1"/>
    <col min="2" max="2" width="19" bestFit="1" customWidth="1"/>
    <col min="4" max="4" width="15" bestFit="1" customWidth="1"/>
    <col min="5" max="5" width="21" bestFit="1" customWidth="1"/>
    <col min="6" max="6" width="34.58203125" bestFit="1" customWidth="1"/>
  </cols>
  <sheetData>
    <row r="1" spans="1:6" x14ac:dyDescent="0.35">
      <c r="A1" s="126" t="s">
        <v>144</v>
      </c>
      <c r="B1" s="126" t="s">
        <v>131</v>
      </c>
      <c r="C1" s="126" t="s">
        <v>132</v>
      </c>
      <c r="D1" s="126" t="s">
        <v>133</v>
      </c>
      <c r="E1" s="126" t="s">
        <v>81</v>
      </c>
      <c r="F1" s="126" t="s">
        <v>134</v>
      </c>
    </row>
    <row r="2" spans="1:6" x14ac:dyDescent="0.35">
      <c r="A2" s="7" t="s">
        <v>135</v>
      </c>
      <c r="B2" s="7" t="s">
        <v>135</v>
      </c>
      <c r="C2" s="7" t="str">
        <f>IF('Cover Sheet'!G2="Incomplete","Fail","Pass")</f>
        <v>Fail</v>
      </c>
      <c r="D2" s="7" t="str">
        <f>IF(COUNTIF(C:C, "Fail")&gt;0, "Fail", "Pass")</f>
        <v>Fail</v>
      </c>
      <c r="E2" s="7" t="s">
        <v>234</v>
      </c>
      <c r="F2" s="7" t="s">
        <v>140</v>
      </c>
    </row>
    <row r="3" spans="1:6" x14ac:dyDescent="0.35">
      <c r="A3" s="7" t="s">
        <v>0</v>
      </c>
      <c r="B3" s="7" t="s">
        <v>0</v>
      </c>
      <c r="C3" s="7" t="str">
        <f>IF(Staffing!H2="Incomplete","Fail","Pass")</f>
        <v>Fail</v>
      </c>
    </row>
    <row r="4" spans="1:6" x14ac:dyDescent="0.35">
      <c r="A4" s="7" t="s">
        <v>136</v>
      </c>
      <c r="B4" s="7" t="s">
        <v>136</v>
      </c>
      <c r="C4" s="7" t="str">
        <f>IF(Breaches!H2="Incomplete","Fail","Pass")</f>
        <v>Fail</v>
      </c>
    </row>
    <row r="5" spans="1:6" x14ac:dyDescent="0.35">
      <c r="A5" s="7" t="s">
        <v>3</v>
      </c>
      <c r="B5" s="7" t="s">
        <v>3</v>
      </c>
      <c r="C5" s="7" t="str">
        <f>IF(Complaints!F2="Incomplete","Fail","Pass")</f>
        <v>Fail</v>
      </c>
    </row>
    <row r="6" spans="1:6" x14ac:dyDescent="0.35">
      <c r="A6" s="7" t="s">
        <v>19</v>
      </c>
      <c r="B6" s="7" t="s">
        <v>19</v>
      </c>
      <c r="C6" s="7" t="str">
        <f>IF(Outsourcing!K2="Incomplete","Fail","Pass")</f>
        <v>Fail</v>
      </c>
    </row>
    <row r="7" spans="1:6" x14ac:dyDescent="0.35">
      <c r="A7" s="7" t="s">
        <v>137</v>
      </c>
      <c r="B7" s="7" t="s">
        <v>137</v>
      </c>
      <c r="C7" s="7" t="str">
        <f>IF(PII!H2="Incomplete","Fail","Pass")</f>
        <v>Fail</v>
      </c>
    </row>
    <row r="8" spans="1:6" x14ac:dyDescent="0.35">
      <c r="A8" s="7" t="s">
        <v>138</v>
      </c>
      <c r="B8" s="7" t="s">
        <v>138</v>
      </c>
      <c r="C8" s="7" t="str">
        <f>IF('Financial Information'!H2="Incomplete","Fail","Pass")</f>
        <v>Fail</v>
      </c>
    </row>
    <row r="9" spans="1:6" x14ac:dyDescent="0.35">
      <c r="A9" s="7" t="s">
        <v>21</v>
      </c>
      <c r="B9" s="7" t="s">
        <v>21</v>
      </c>
      <c r="C9" s="7" t="str">
        <f>IF('Clients'' Assets'!N2="Incomplete","Fail","Pass")</f>
        <v>Fail</v>
      </c>
    </row>
    <row r="10" spans="1:6" x14ac:dyDescent="0.35">
      <c r="A10" s="7" t="s">
        <v>139</v>
      </c>
      <c r="B10" s="7" t="s">
        <v>139</v>
      </c>
      <c r="C10" s="7" t="str">
        <f>IF('Client Base'!F4="Incomplete","Fail","Pass")</f>
        <v>Fail</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showGridLines="0" zoomScale="70" zoomScaleNormal="70" workbookViewId="0">
      <selection activeCell="D4" sqref="D4"/>
    </sheetView>
  </sheetViews>
  <sheetFormatPr defaultColWidth="0" defaultRowHeight="15.65" customHeight="1" zeroHeight="1" x14ac:dyDescent="0.35"/>
  <cols>
    <col min="1" max="1" width="3.1640625" style="15" customWidth="1"/>
    <col min="2" max="2" width="10.6640625" style="15" customWidth="1"/>
    <col min="3" max="3" width="70.1640625" style="15" customWidth="1"/>
    <col min="4" max="4" width="20.58203125" style="15" customWidth="1"/>
    <col min="5" max="5" width="20.1640625" style="15" bestFit="1" customWidth="1"/>
    <col min="6" max="8" width="20.1640625" style="15" customWidth="1"/>
    <col min="9" max="9" width="6.58203125" style="44" customWidth="1"/>
    <col min="10" max="10" width="9" style="15" hidden="1" customWidth="1"/>
    <col min="11" max="14" width="0" style="15" hidden="1" customWidth="1"/>
    <col min="15" max="16384" width="9" style="15" hidden="1"/>
  </cols>
  <sheetData>
    <row r="1" spans="1:9" ht="77.400000000000006" customHeight="1" x14ac:dyDescent="0.35">
      <c r="A1" s="147" t="s">
        <v>239</v>
      </c>
    </row>
    <row r="2" spans="1:9" ht="57" customHeight="1" x14ac:dyDescent="0.35">
      <c r="B2" s="201" t="s">
        <v>104</v>
      </c>
      <c r="C2" s="201"/>
      <c r="D2" s="201"/>
      <c r="E2" s="201"/>
      <c r="F2" s="201"/>
      <c r="H2" s="45" t="str">
        <f>IF(COUNTIF(H4:H9,"Incomplete")&gt;0,"Incomplete","Complete")</f>
        <v>Incomplete</v>
      </c>
    </row>
    <row r="3" spans="1:9" ht="36.75" customHeight="1" x14ac:dyDescent="0.35">
      <c r="A3" s="46"/>
      <c r="B3" s="159" t="s">
        <v>67</v>
      </c>
      <c r="C3" s="48" t="s">
        <v>0</v>
      </c>
      <c r="D3" s="49" t="s">
        <v>1</v>
      </c>
      <c r="E3" s="157" t="s">
        <v>2</v>
      </c>
      <c r="F3" s="50" t="s">
        <v>17</v>
      </c>
    </row>
    <row r="4" spans="1:9" ht="43.5" customHeight="1" x14ac:dyDescent="0.35">
      <c r="B4" s="51">
        <v>1.1000000000000001</v>
      </c>
      <c r="C4" s="52" t="s">
        <v>219</v>
      </c>
      <c r="D4" s="144"/>
      <c r="E4" s="152"/>
      <c r="F4" s="152"/>
      <c r="H4" s="45" t="str">
        <f>IF(OR(D4="",E4="",F4=""),"Incomplete","Complete")</f>
        <v>Incomplete</v>
      </c>
    </row>
    <row r="5" spans="1:9" ht="43.5" customHeight="1" x14ac:dyDescent="0.35">
      <c r="B5" s="51">
        <v>1.2</v>
      </c>
      <c r="C5" s="53" t="s">
        <v>101</v>
      </c>
      <c r="D5" s="144"/>
      <c r="E5" s="152"/>
      <c r="F5" s="152"/>
      <c r="H5" s="45" t="str">
        <f>IF(OR(D5="",E5="",F5=""),"Incomplete","Complete")</f>
        <v>Incomplete</v>
      </c>
    </row>
    <row r="6" spans="1:9" s="16" customFormat="1" ht="43.5" customHeight="1" x14ac:dyDescent="0.35">
      <c r="B6" s="54">
        <v>1.3</v>
      </c>
      <c r="C6" s="53" t="s">
        <v>214</v>
      </c>
      <c r="D6" s="144"/>
      <c r="E6" s="152"/>
      <c r="F6" s="152"/>
      <c r="G6" s="15"/>
      <c r="H6" s="45" t="str">
        <f>IF(OR(D6="",E6="",F6=""),"Incomplete","Complete")</f>
        <v>Incomplete</v>
      </c>
      <c r="I6" s="44"/>
    </row>
    <row r="7" spans="1:9" ht="15.5" x14ac:dyDescent="0.35"/>
    <row r="8" spans="1:9" ht="21" customHeight="1" x14ac:dyDescent="0.35">
      <c r="B8" s="160" t="s">
        <v>64</v>
      </c>
      <c r="C8" s="47" t="s">
        <v>18</v>
      </c>
      <c r="D8" s="47" t="s">
        <v>35</v>
      </c>
    </row>
    <row r="9" spans="1:9" ht="45" customHeight="1" x14ac:dyDescent="0.35">
      <c r="B9" s="51">
        <v>2.1</v>
      </c>
      <c r="C9" s="55" t="s">
        <v>41</v>
      </c>
      <c r="D9" s="152"/>
      <c r="H9" s="45" t="str">
        <f>IF(OR(D9=""),"Incomplete","Complete")</f>
        <v>Incomplete</v>
      </c>
    </row>
    <row r="10" spans="1:9" ht="30.75" customHeight="1" x14ac:dyDescent="0.35">
      <c r="B10" s="23"/>
      <c r="C10" s="161"/>
      <c r="D10" s="164"/>
      <c r="H10" s="45"/>
    </row>
    <row r="11" spans="1:9" ht="15.5" x14ac:dyDescent="0.35">
      <c r="B11" s="202" t="s">
        <v>146</v>
      </c>
      <c r="C11" s="203"/>
      <c r="D11" s="203"/>
      <c r="E11" s="203"/>
      <c r="F11" s="203"/>
      <c r="H11" s="45"/>
    </row>
    <row r="12" spans="1:9" ht="172.5" customHeight="1" x14ac:dyDescent="0.35">
      <c r="B12" s="204"/>
      <c r="C12" s="204"/>
      <c r="D12" s="204"/>
      <c r="E12" s="204"/>
      <c r="F12" s="204"/>
      <c r="H12" s="45"/>
    </row>
    <row r="13" spans="1:9" ht="15.5" x14ac:dyDescent="0.35"/>
    <row r="14" spans="1:9" ht="15.5" hidden="1" x14ac:dyDescent="0.35"/>
    <row r="15" spans="1:9" ht="15.5" hidden="1" x14ac:dyDescent="0.35"/>
    <row r="16" spans="1:9" ht="15.5" hidden="1" x14ac:dyDescent="0.35"/>
    <row r="17" ht="15.5" hidden="1" x14ac:dyDescent="0.35"/>
    <row r="18" ht="15.5" hidden="1" x14ac:dyDescent="0.35"/>
    <row r="19" ht="15.5" hidden="1" x14ac:dyDescent="0.35"/>
    <row r="20" ht="15.5" hidden="1" x14ac:dyDescent="0.35"/>
    <row r="21" ht="15.5" hidden="1" x14ac:dyDescent="0.35"/>
    <row r="22" ht="15.5" hidden="1" x14ac:dyDescent="0.35"/>
    <row r="23" ht="15.5" hidden="1" x14ac:dyDescent="0.35"/>
    <row r="24" ht="15.5" hidden="1" x14ac:dyDescent="0.35"/>
    <row r="25" ht="15.5" hidden="1" x14ac:dyDescent="0.35"/>
    <row r="26" ht="15.5" hidden="1" x14ac:dyDescent="0.35"/>
    <row r="27" ht="15.5" hidden="1" x14ac:dyDescent="0.35"/>
  </sheetData>
  <sheetProtection algorithmName="SHA-512" hashValue="ADpmKUzd5zr0CFYuD4KKzVR8iRWVEyjB/OdLbCx0J18hyd+6EjPUdxqsGbIFyDtklmaga7E0jjv9sUtRwASh9w==" saltValue="eJBo4vCLRCpUVruaa05+TQ==" spinCount="100000" sheet="1" objects="1" scenarios="1" selectLockedCells="1"/>
  <mergeCells count="3">
    <mergeCell ref="B2:F2"/>
    <mergeCell ref="B11:F11"/>
    <mergeCell ref="B12:F12"/>
  </mergeCells>
  <conditionalFormatting sqref="B2">
    <cfRule type="containsText" dxfId="43" priority="9" operator="containsText" text="Incomplete">
      <formula>NOT(ISERROR(SEARCH("Incomplete",B2)))</formula>
    </cfRule>
  </conditionalFormatting>
  <conditionalFormatting sqref="H2">
    <cfRule type="cellIs" dxfId="42" priority="7" operator="equal">
      <formula>"Complete"</formula>
    </cfRule>
    <cfRule type="cellIs" dxfId="41" priority="8" operator="equal">
      <formula>"Incomplete"</formula>
    </cfRule>
  </conditionalFormatting>
  <conditionalFormatting sqref="H9:H12">
    <cfRule type="expression" dxfId="40" priority="1" stopIfTrue="1">
      <formula>$E$7="No"</formula>
    </cfRule>
  </conditionalFormatting>
  <conditionalFormatting sqref="H4:H6">
    <cfRule type="cellIs" dxfId="39" priority="5" operator="equal">
      <formula>"Complete"</formula>
    </cfRule>
    <cfRule type="cellIs" dxfId="38" priority="6" operator="equal">
      <formula>"Incomplete"</formula>
    </cfRule>
  </conditionalFormatting>
  <conditionalFormatting sqref="H4:H6">
    <cfRule type="expression" dxfId="37" priority="4" stopIfTrue="1">
      <formula>$E$7="No"</formula>
    </cfRule>
  </conditionalFormatting>
  <conditionalFormatting sqref="H9:H12">
    <cfRule type="cellIs" dxfId="36" priority="2" operator="equal">
      <formula>"Complete"</formula>
    </cfRule>
    <cfRule type="cellIs" dxfId="35" priority="3" operator="equal">
      <formula>"Incomplete"</formula>
    </cfRule>
  </conditionalFormatting>
  <dataValidations count="2">
    <dataValidation type="decimal" operator="greaterThanOrEqual" allowBlank="1" showInputMessage="1" showErrorMessage="1" errorTitle="Input Error" error="Please enter a number to two decimal places." sqref="E4:F6 D9:D10">
      <formula1>0</formula1>
    </dataValidation>
    <dataValidation type="whole" operator="greaterThanOrEqual" allowBlank="1" showInputMessage="1" showErrorMessage="1" errorTitle="Input Error" error="Please enter a whole number greater than or equal to 0." sqref="D4:D6">
      <formula1>0</formula1>
    </dataValidation>
  </dataValidations>
  <pageMargins left="0.7" right="0.7" top="0.75" bottom="0.75" header="0.3" footer="0.3"/>
  <pageSetup paperSize="9" scale="8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showGridLines="0" zoomScale="70" zoomScaleNormal="70" workbookViewId="0">
      <selection activeCell="D4" sqref="D4"/>
    </sheetView>
  </sheetViews>
  <sheetFormatPr defaultColWidth="0" defaultRowHeight="0" customHeight="1" zeroHeight="1" x14ac:dyDescent="0.35"/>
  <cols>
    <col min="1" max="1" width="3.1640625" style="15" customWidth="1"/>
    <col min="2" max="2" width="8.58203125" style="15" bestFit="1" customWidth="1"/>
    <col min="3" max="3" width="49.5" style="15" customWidth="1"/>
    <col min="4" max="5" width="24" style="15" customWidth="1"/>
    <col min="6" max="6" width="20.9140625" style="15" customWidth="1"/>
    <col min="7" max="7" width="9.08203125" style="15" customWidth="1"/>
    <col min="8" max="8" width="22.58203125" style="15" customWidth="1"/>
    <col min="9" max="9" width="5.58203125" style="15" customWidth="1"/>
    <col min="10" max="10" width="0" style="15" hidden="1" customWidth="1"/>
    <col min="11" max="11" width="9" style="15" hidden="1" customWidth="1"/>
    <col min="12" max="16384" width="9" style="15" hidden="1"/>
  </cols>
  <sheetData>
    <row r="1" spans="1:8" ht="57.65" customHeight="1" x14ac:dyDescent="0.35">
      <c r="A1" s="147" t="s">
        <v>239</v>
      </c>
    </row>
    <row r="2" spans="1:8" ht="51" customHeight="1" x14ac:dyDescent="0.35">
      <c r="B2" s="205" t="s">
        <v>91</v>
      </c>
      <c r="C2" s="205"/>
      <c r="D2" s="205"/>
      <c r="E2" s="205"/>
      <c r="F2" s="205"/>
      <c r="G2" s="56"/>
      <c r="H2" s="57" t="str">
        <f>IF(COUNTIF(H4,"Incomplete")&gt;0,"Incomplete","Complete")</f>
        <v>Incomplete</v>
      </c>
    </row>
    <row r="3" spans="1:8" ht="70.5" customHeight="1" x14ac:dyDescent="0.35">
      <c r="A3" s="58"/>
      <c r="B3" s="59" t="s">
        <v>60</v>
      </c>
      <c r="C3" s="158" t="s">
        <v>13</v>
      </c>
      <c r="D3" s="158" t="s">
        <v>105</v>
      </c>
      <c r="E3" s="50" t="s">
        <v>106</v>
      </c>
      <c r="F3" s="50" t="s">
        <v>107</v>
      </c>
      <c r="G3" s="61"/>
      <c r="H3" s="56"/>
    </row>
    <row r="4" spans="1:8" ht="58.5" customHeight="1" x14ac:dyDescent="0.35">
      <c r="A4" s="58"/>
      <c r="B4" s="62">
        <v>3.1</v>
      </c>
      <c r="C4" s="63" t="s">
        <v>39</v>
      </c>
      <c r="D4" s="153"/>
      <c r="E4" s="153"/>
      <c r="F4" s="150">
        <f>D4+E4</f>
        <v>0</v>
      </c>
      <c r="G4" s="64"/>
      <c r="H4" s="45" t="str">
        <f>IF(OR(D4="",E4="",F4=""),"Incomplete","Complete")</f>
        <v>Incomplete</v>
      </c>
    </row>
    <row r="5" spans="1:8" ht="15.5" x14ac:dyDescent="0.35">
      <c r="G5" s="16"/>
      <c r="H5" s="56"/>
    </row>
    <row r="6" spans="1:8" ht="15.5" x14ac:dyDescent="0.35">
      <c r="B6" s="202" t="s">
        <v>146</v>
      </c>
      <c r="C6" s="203"/>
      <c r="D6" s="203"/>
      <c r="E6" s="203"/>
      <c r="F6" s="203"/>
      <c r="G6" s="65"/>
      <c r="H6" s="56"/>
    </row>
    <row r="7" spans="1:8" ht="122.25" customHeight="1" x14ac:dyDescent="0.35">
      <c r="B7" s="204"/>
      <c r="C7" s="204"/>
      <c r="D7" s="204"/>
      <c r="E7" s="204"/>
      <c r="F7" s="204"/>
      <c r="G7" s="66"/>
      <c r="H7" s="56"/>
    </row>
    <row r="8" spans="1:8" ht="15.5" x14ac:dyDescent="0.35"/>
    <row r="9" spans="1:8" ht="15.5" hidden="1" x14ac:dyDescent="0.35"/>
    <row r="10" spans="1:8" ht="15.5" hidden="1" x14ac:dyDescent="0.35"/>
    <row r="11" spans="1:8" ht="15.5" hidden="1" x14ac:dyDescent="0.35"/>
    <row r="12" spans="1:8" ht="15.5" hidden="1" x14ac:dyDescent="0.35"/>
    <row r="13" spans="1:8" ht="15.5" hidden="1" x14ac:dyDescent="0.35"/>
    <row r="14" spans="1:8" ht="15.5" hidden="1" x14ac:dyDescent="0.35"/>
    <row r="15" spans="1:8" ht="15.5" hidden="1" x14ac:dyDescent="0.35"/>
    <row r="16" spans="1:8" ht="15.5" hidden="1" x14ac:dyDescent="0.35"/>
    <row r="17" ht="15.5" hidden="1" x14ac:dyDescent="0.35"/>
    <row r="18" ht="15.5" hidden="1" x14ac:dyDescent="0.35"/>
    <row r="19" ht="15.5" hidden="1" x14ac:dyDescent="0.35"/>
    <row r="20" ht="15.5" hidden="1" x14ac:dyDescent="0.35"/>
    <row r="21" ht="15.5" hidden="1" x14ac:dyDescent="0.35"/>
    <row r="22" ht="15.5" hidden="1" x14ac:dyDescent="0.35"/>
  </sheetData>
  <sheetProtection algorithmName="SHA-512" hashValue="GKiaqHBCmErUeP/rSQLpCpxfHHbzMK+z+lo806te/LAet/UJSsqMpLjukP51pjZ9YSYGKF499/w4Jvmfex7kIQ==" saltValue="x8607t7uRaGXlkA/1nZxag==" spinCount="100000" sheet="1" objects="1" scenarios="1" selectLockedCells="1"/>
  <mergeCells count="3">
    <mergeCell ref="B2:F2"/>
    <mergeCell ref="B6:F6"/>
    <mergeCell ref="B7:F7"/>
  </mergeCells>
  <conditionalFormatting sqref="H2">
    <cfRule type="cellIs" dxfId="34" priority="3" operator="equal">
      <formula>"Complete"</formula>
    </cfRule>
    <cfRule type="cellIs" dxfId="33" priority="4" operator="equal">
      <formula>"Incomplete"</formula>
    </cfRule>
  </conditionalFormatting>
  <conditionalFormatting sqref="H4">
    <cfRule type="cellIs" dxfId="32" priority="1" operator="equal">
      <formula>"Complete"</formula>
    </cfRule>
    <cfRule type="cellIs" dxfId="31" priority="2" operator="equal">
      <formula>"Incomplete"</formula>
    </cfRule>
  </conditionalFormatting>
  <dataValidations count="2">
    <dataValidation type="whole" operator="greaterThanOrEqual" allowBlank="1" showInputMessage="1" showErrorMessage="1" sqref="F4:G4">
      <formula1>0</formula1>
    </dataValidation>
    <dataValidation type="whole" operator="greaterThanOrEqual" allowBlank="1" showInputMessage="1" showErrorMessage="1" errorTitle="Input Error" error="Please enter a whole number greater than or equal to 0." sqref="D4:E4">
      <formula1>0</formula1>
    </dataValidation>
  </dataValidations>
  <pageMargins left="0.7" right="0.7" top="0.75" bottom="0.75" header="0.3" footer="0.3"/>
  <pageSetup paperSize="9" scale="7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showGridLines="0" zoomScale="70" zoomScaleNormal="70" workbookViewId="0">
      <selection activeCell="D4" sqref="D4"/>
    </sheetView>
  </sheetViews>
  <sheetFormatPr defaultColWidth="0" defaultRowHeight="15.65" customHeight="1" zeroHeight="1" x14ac:dyDescent="0.35"/>
  <cols>
    <col min="1" max="1" width="3.1640625" style="15" customWidth="1"/>
    <col min="2" max="2" width="8.58203125" style="15" bestFit="1" customWidth="1"/>
    <col min="3" max="3" width="79.08203125" style="15" customWidth="1"/>
    <col min="4" max="4" width="26.5" style="15" bestFit="1" customWidth="1"/>
    <col min="5" max="5" width="11.6640625" style="67" customWidth="1"/>
    <col min="6" max="6" width="21.5" style="16" customWidth="1"/>
    <col min="7" max="7" width="8.1640625" style="16" customWidth="1"/>
    <col min="8" max="8" width="11.4140625" style="15" hidden="1" customWidth="1"/>
    <col min="9" max="9" width="0" style="15" hidden="1" customWidth="1"/>
    <col min="10" max="16384" width="9" style="15" hidden="1"/>
  </cols>
  <sheetData>
    <row r="1" spans="1:8" ht="91.25" customHeight="1" x14ac:dyDescent="0.35">
      <c r="A1" s="147" t="s">
        <v>239</v>
      </c>
    </row>
    <row r="2" spans="1:8" ht="47" customHeight="1" x14ac:dyDescent="0.35">
      <c r="B2" s="201" t="s">
        <v>113</v>
      </c>
      <c r="C2" s="201"/>
      <c r="D2" s="201"/>
      <c r="E2" s="68"/>
      <c r="F2" s="45" t="str">
        <f>IF(COUNTIF(F4:F16,"Incomplete")&gt;0,"Incomplete","Complete")</f>
        <v>Incomplete</v>
      </c>
    </row>
    <row r="3" spans="1:8" ht="36" customHeight="1" x14ac:dyDescent="0.35">
      <c r="A3" s="58"/>
      <c r="B3" s="59" t="s">
        <v>58</v>
      </c>
      <c r="C3" s="158" t="s">
        <v>3</v>
      </c>
      <c r="D3" s="50" t="s">
        <v>44</v>
      </c>
      <c r="E3" s="61" t="s">
        <v>108</v>
      </c>
      <c r="F3" s="61"/>
      <c r="G3" s="61"/>
    </row>
    <row r="4" spans="1:8" s="71" customFormat="1" ht="35.25" customHeight="1" x14ac:dyDescent="0.35">
      <c r="A4" s="58"/>
      <c r="B4" s="62">
        <v>4.0999999999999996</v>
      </c>
      <c r="C4" s="69" t="s">
        <v>154</v>
      </c>
      <c r="D4" s="145"/>
      <c r="E4" s="70"/>
      <c r="F4" s="45" t="str">
        <f t="shared" ref="F4:F13" si="0">IF(OR(D4=""),"Incomplete","Complete")</f>
        <v>Incomplete</v>
      </c>
      <c r="G4" s="70"/>
    </row>
    <row r="5" spans="1:8" s="71" customFormat="1" ht="35.25" customHeight="1" x14ac:dyDescent="0.35">
      <c r="A5" s="58"/>
      <c r="B5" s="62">
        <v>4.2</v>
      </c>
      <c r="C5" s="69" t="s">
        <v>155</v>
      </c>
      <c r="D5" s="72"/>
      <c r="E5" s="70"/>
      <c r="F5" s="45"/>
      <c r="G5" s="70"/>
    </row>
    <row r="6" spans="1:8" s="76" customFormat="1" ht="23.25" customHeight="1" x14ac:dyDescent="0.35">
      <c r="A6" s="73"/>
      <c r="B6" s="74" t="s">
        <v>109</v>
      </c>
      <c r="C6" s="88" t="s">
        <v>36</v>
      </c>
      <c r="D6" s="145"/>
      <c r="E6" s="75"/>
      <c r="F6" s="45" t="str">
        <f t="shared" si="0"/>
        <v>Incomplete</v>
      </c>
      <c r="G6" s="75"/>
    </row>
    <row r="7" spans="1:8" s="76" customFormat="1" ht="23.25" customHeight="1" x14ac:dyDescent="0.35">
      <c r="A7" s="73"/>
      <c r="B7" s="74" t="s">
        <v>110</v>
      </c>
      <c r="C7" s="88" t="s">
        <v>38</v>
      </c>
      <c r="D7" s="145"/>
      <c r="E7" s="75"/>
      <c r="F7" s="45" t="str">
        <f t="shared" si="0"/>
        <v>Incomplete</v>
      </c>
      <c r="G7" s="75"/>
    </row>
    <row r="8" spans="1:8" s="76" customFormat="1" ht="23.25" customHeight="1" x14ac:dyDescent="0.35">
      <c r="A8" s="73"/>
      <c r="B8" s="74" t="s">
        <v>111</v>
      </c>
      <c r="C8" s="88" t="s">
        <v>37</v>
      </c>
      <c r="D8" s="145"/>
      <c r="E8" s="75"/>
      <c r="F8" s="45" t="str">
        <f t="shared" si="0"/>
        <v>Incomplete</v>
      </c>
      <c r="G8" s="75"/>
    </row>
    <row r="9" spans="1:8" s="76" customFormat="1" ht="23.25" customHeight="1" x14ac:dyDescent="0.35">
      <c r="A9" s="73"/>
      <c r="B9" s="74" t="s">
        <v>112</v>
      </c>
      <c r="C9" s="88" t="s">
        <v>9</v>
      </c>
      <c r="D9" s="145"/>
      <c r="E9" s="75"/>
      <c r="F9" s="45" t="str">
        <f t="shared" si="0"/>
        <v>Incomplete</v>
      </c>
      <c r="G9" s="75"/>
    </row>
    <row r="10" spans="1:8" s="71" customFormat="1" ht="33.75" customHeight="1" x14ac:dyDescent="0.35">
      <c r="A10" s="77"/>
      <c r="B10" s="62">
        <v>4.3</v>
      </c>
      <c r="C10" s="78" t="s">
        <v>192</v>
      </c>
      <c r="D10" s="145"/>
      <c r="E10" s="79"/>
      <c r="F10" s="45" t="str">
        <f t="shared" si="0"/>
        <v>Incomplete</v>
      </c>
      <c r="G10" s="79"/>
    </row>
    <row r="11" spans="1:8" s="71" customFormat="1" ht="33.75" customHeight="1" x14ac:dyDescent="0.35">
      <c r="A11" s="77"/>
      <c r="B11" s="62">
        <v>4.4000000000000004</v>
      </c>
      <c r="C11" s="80" t="s">
        <v>40</v>
      </c>
      <c r="D11" s="145"/>
      <c r="E11" s="79"/>
      <c r="F11" s="45" t="str">
        <f t="shared" si="0"/>
        <v>Incomplete</v>
      </c>
      <c r="G11" s="79"/>
    </row>
    <row r="12" spans="1:8" s="82" customFormat="1" ht="33.75" customHeight="1" x14ac:dyDescent="0.35">
      <c r="A12" s="77"/>
      <c r="B12" s="62">
        <v>4.5</v>
      </c>
      <c r="C12" s="81" t="s">
        <v>191</v>
      </c>
      <c r="D12" s="145"/>
      <c r="E12" s="79"/>
      <c r="F12" s="45" t="str">
        <f t="shared" si="0"/>
        <v>Incomplete</v>
      </c>
      <c r="G12" s="79"/>
      <c r="H12" s="77"/>
    </row>
    <row r="13" spans="1:8" s="82" customFormat="1" ht="33.75" customHeight="1" x14ac:dyDescent="0.35">
      <c r="A13" s="77"/>
      <c r="B13" s="62">
        <v>4.5999999999999996</v>
      </c>
      <c r="C13" s="81" t="s">
        <v>195</v>
      </c>
      <c r="D13" s="145"/>
      <c r="E13" s="79"/>
      <c r="F13" s="45" t="str">
        <f t="shared" si="0"/>
        <v>Incomplete</v>
      </c>
      <c r="G13" s="79"/>
      <c r="H13" s="77"/>
    </row>
    <row r="14" spans="1:8" ht="15.5" x14ac:dyDescent="0.35">
      <c r="F14" s="45"/>
    </row>
    <row r="15" spans="1:8" ht="36" customHeight="1" x14ac:dyDescent="0.35">
      <c r="A15" s="58"/>
      <c r="B15" s="59" t="s">
        <v>52</v>
      </c>
      <c r="C15" s="158" t="s">
        <v>156</v>
      </c>
      <c r="D15" s="50" t="s">
        <v>44</v>
      </c>
      <c r="F15" s="45"/>
    </row>
    <row r="16" spans="1:8" s="71" customFormat="1" ht="30.75" customHeight="1" x14ac:dyDescent="0.35">
      <c r="B16" s="83">
        <v>5.0999999999999996</v>
      </c>
      <c r="C16" s="81" t="s">
        <v>215</v>
      </c>
      <c r="D16" s="145"/>
      <c r="E16" s="40"/>
      <c r="F16" s="45" t="str">
        <f t="shared" ref="F16" si="1">IF(OR(D16=""),"Incomplete","Complete")</f>
        <v>Incomplete</v>
      </c>
      <c r="G16" s="77"/>
    </row>
    <row r="17" spans="2:6" ht="15.5" x14ac:dyDescent="0.35"/>
    <row r="18" spans="2:6" ht="15.5" x14ac:dyDescent="0.35">
      <c r="B18" s="206" t="s">
        <v>146</v>
      </c>
      <c r="C18" s="207"/>
      <c r="D18" s="207"/>
      <c r="E18" s="162"/>
      <c r="F18" s="162"/>
    </row>
    <row r="19" spans="2:6" ht="142.5" customHeight="1" x14ac:dyDescent="0.35">
      <c r="B19" s="204"/>
      <c r="C19" s="208"/>
      <c r="D19" s="208"/>
      <c r="E19" s="171"/>
      <c r="F19" s="171"/>
    </row>
    <row r="20" spans="2:6" ht="15.5" x14ac:dyDescent="0.35"/>
    <row r="21" spans="2:6" ht="15.5" x14ac:dyDescent="0.35"/>
    <row r="22" spans="2:6" ht="15.5" x14ac:dyDescent="0.35"/>
    <row r="23" spans="2:6" ht="15.5" x14ac:dyDescent="0.35"/>
    <row r="24" spans="2:6" ht="15.5" hidden="1" x14ac:dyDescent="0.35"/>
    <row r="25" spans="2:6" ht="15.5" hidden="1" x14ac:dyDescent="0.35"/>
    <row r="26" spans="2:6" ht="15.5" hidden="1" x14ac:dyDescent="0.35"/>
    <row r="27" spans="2:6" ht="15.5" hidden="1" x14ac:dyDescent="0.35"/>
    <row r="28" spans="2:6" ht="15.5" hidden="1" x14ac:dyDescent="0.35"/>
    <row r="29" spans="2:6" ht="15.5" hidden="1" x14ac:dyDescent="0.35"/>
    <row r="30" spans="2:6" ht="15.5" hidden="1" x14ac:dyDescent="0.35"/>
    <row r="31" spans="2:6" ht="15.5" hidden="1" x14ac:dyDescent="0.35"/>
    <row r="32" spans="2:6" ht="15.5" hidden="1" x14ac:dyDescent="0.35"/>
    <row r="33" ht="15.5" hidden="1" x14ac:dyDescent="0.35"/>
    <row r="34" ht="15.5" hidden="1" x14ac:dyDescent="0.35"/>
    <row r="35" ht="15.5" hidden="1" x14ac:dyDescent="0.35"/>
    <row r="36" ht="15.5" hidden="1" x14ac:dyDescent="0.35"/>
    <row r="37" ht="15.5" hidden="1" x14ac:dyDescent="0.35"/>
    <row r="38" ht="15.5" hidden="1" x14ac:dyDescent="0.35"/>
    <row r="39" ht="15.5" hidden="1" x14ac:dyDescent="0.35"/>
    <row r="40" ht="15.5" hidden="1" x14ac:dyDescent="0.35"/>
    <row r="41" ht="15.5" hidden="1" x14ac:dyDescent="0.35"/>
    <row r="42" ht="15.5" hidden="1" x14ac:dyDescent="0.35"/>
    <row r="43" ht="15.5" hidden="1" x14ac:dyDescent="0.35"/>
    <row r="44" ht="15.5" hidden="1" x14ac:dyDescent="0.35"/>
    <row r="45" ht="15.5" hidden="1" x14ac:dyDescent="0.35"/>
    <row r="46" ht="15.5" hidden="1" x14ac:dyDescent="0.35"/>
    <row r="47" ht="15.5" hidden="1" x14ac:dyDescent="0.35"/>
    <row r="48" ht="15.5" hidden="1" x14ac:dyDescent="0.35"/>
    <row r="49" ht="15.5" hidden="1" x14ac:dyDescent="0.35"/>
    <row r="50" ht="15.5" hidden="1" x14ac:dyDescent="0.35"/>
    <row r="51" ht="15.65" hidden="1" customHeight="1" x14ac:dyDescent="0.35"/>
    <row r="52" ht="15.65" hidden="1" customHeight="1" x14ac:dyDescent="0.35"/>
  </sheetData>
  <sheetProtection algorithmName="SHA-512" hashValue="WwGIWis7SGc4parA2diwDSFdAf9zt6biFRPfg/6h0bpuoKnm6Z+epGqYLavcmmEKdynjiTVHIN94qx22uYTwyA==" saltValue="Gp+Ou7OI17pERlyev1d/oA==" spinCount="100000" sheet="1" objects="1" scenarios="1" selectLockedCells="1"/>
  <mergeCells count="3">
    <mergeCell ref="B2:D2"/>
    <mergeCell ref="B18:D18"/>
    <mergeCell ref="B19:D19"/>
  </mergeCells>
  <conditionalFormatting sqref="B2">
    <cfRule type="containsText" dxfId="30" priority="7" operator="containsText" text="Incomplete">
      <formula>NOT(ISERROR(SEARCH("Incomplete",B2)))</formula>
    </cfRule>
  </conditionalFormatting>
  <conditionalFormatting sqref="F2 F14:F16">
    <cfRule type="expression" dxfId="29" priority="1" stopIfTrue="1">
      <formula>$E$7="No"</formula>
    </cfRule>
  </conditionalFormatting>
  <conditionalFormatting sqref="F4 F6:F16">
    <cfRule type="cellIs" dxfId="28" priority="5" operator="equal">
      <formula>"Complete"</formula>
    </cfRule>
    <cfRule type="cellIs" dxfId="27" priority="6" operator="equal">
      <formula>"Incomplete"</formula>
    </cfRule>
  </conditionalFormatting>
  <conditionalFormatting sqref="F4 F6:F13">
    <cfRule type="expression" dxfId="26" priority="4" stopIfTrue="1">
      <formula>$E$7="No"</formula>
    </cfRule>
  </conditionalFormatting>
  <conditionalFormatting sqref="F2">
    <cfRule type="cellIs" dxfId="25" priority="2" operator="equal">
      <formula>"Complete"</formula>
    </cfRule>
    <cfRule type="cellIs" dxfId="24" priority="3" operator="equal">
      <formula>"Incomplete"</formula>
    </cfRule>
  </conditionalFormatting>
  <dataValidations count="2">
    <dataValidation type="whole" operator="greaterThanOrEqual" allowBlank="1" showInputMessage="1" showErrorMessage="1" sqref="G4:G13 E4:E13 D5">
      <formula1>0</formula1>
    </dataValidation>
    <dataValidation type="whole" operator="greaterThanOrEqual" allowBlank="1" showInputMessage="1" showErrorMessage="1" errorTitle="Input Error" error="Please enter a whole number greater than or equal to 0." sqref="D4 D6:D13 D16">
      <formula1>0</formula1>
    </dataValidation>
  </dataValidations>
  <pageMargins left="0.7" right="0.7" top="0.75" bottom="0.75" header="0.3" footer="0.3"/>
  <pageSetup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zoomScale="70" zoomScaleNormal="70" workbookViewId="0">
      <selection activeCell="E9" sqref="E9"/>
    </sheetView>
  </sheetViews>
  <sheetFormatPr defaultColWidth="0" defaultRowHeight="15.65" customHeight="1" zeroHeight="1" x14ac:dyDescent="0.35"/>
  <cols>
    <col min="1" max="1" width="3.6640625" style="15" customWidth="1"/>
    <col min="2" max="2" width="8.58203125" style="15" bestFit="1" customWidth="1"/>
    <col min="3" max="3" width="70.1640625" style="15" customWidth="1"/>
    <col min="4" max="4" width="26.5" style="15" bestFit="1" customWidth="1"/>
    <col min="5" max="5" width="24" style="15" customWidth="1"/>
    <col min="6" max="7" width="10.08203125" style="15" customWidth="1"/>
    <col min="8" max="8" width="11.08203125" style="15" bestFit="1" customWidth="1"/>
    <col min="9" max="9" width="24" style="15" customWidth="1"/>
    <col min="10" max="10" width="10.5" style="16" customWidth="1"/>
    <col min="11" max="11" width="25.6640625" style="15" customWidth="1"/>
    <col min="12" max="12" width="4.5" style="15" customWidth="1"/>
    <col min="13" max="14" width="0" style="15" hidden="1" customWidth="1"/>
    <col min="15" max="16384" width="9" style="15" hidden="1"/>
  </cols>
  <sheetData>
    <row r="1" spans="1:11" ht="95" customHeight="1" x14ac:dyDescent="0.35">
      <c r="A1" s="148" t="s">
        <v>239</v>
      </c>
    </row>
    <row r="2" spans="1:11" ht="51" customHeight="1" x14ac:dyDescent="0.35">
      <c r="B2" s="201" t="s">
        <v>122</v>
      </c>
      <c r="C2" s="201"/>
      <c r="D2" s="201"/>
      <c r="E2" s="201"/>
      <c r="F2" s="201"/>
      <c r="G2" s="201"/>
      <c r="H2" s="201"/>
      <c r="I2" s="201"/>
      <c r="K2" s="45" t="str">
        <f>IF(COUNTIF(K5:K14,"Incomplete")&gt;0,"Incomplete","Complete")</f>
        <v>Incomplete</v>
      </c>
    </row>
    <row r="3" spans="1:11" ht="21.75" customHeight="1" x14ac:dyDescent="0.35">
      <c r="B3" s="217" t="s">
        <v>46</v>
      </c>
      <c r="C3" s="219" t="s">
        <v>19</v>
      </c>
      <c r="D3" s="219" t="s">
        <v>32</v>
      </c>
      <c r="E3" s="219" t="s">
        <v>33</v>
      </c>
      <c r="F3" s="221" t="s">
        <v>30</v>
      </c>
      <c r="G3" s="222"/>
      <c r="H3" s="223"/>
      <c r="I3" s="219" t="s">
        <v>221</v>
      </c>
      <c r="J3" s="61"/>
      <c r="K3" s="61"/>
    </row>
    <row r="4" spans="1:11" ht="46.25" customHeight="1" x14ac:dyDescent="0.35">
      <c r="B4" s="218"/>
      <c r="C4" s="220"/>
      <c r="D4" s="220"/>
      <c r="E4" s="220"/>
      <c r="F4" s="158" t="s">
        <v>27</v>
      </c>
      <c r="G4" s="158" t="s">
        <v>8</v>
      </c>
      <c r="H4" s="158" t="s">
        <v>9</v>
      </c>
      <c r="I4" s="220"/>
      <c r="J4" s="61"/>
      <c r="K4" s="61"/>
    </row>
    <row r="5" spans="1:11" ht="35.25" customHeight="1" x14ac:dyDescent="0.35">
      <c r="B5" s="62">
        <v>6.1</v>
      </c>
      <c r="C5" s="69" t="s">
        <v>31</v>
      </c>
      <c r="D5" s="145"/>
      <c r="E5" s="145"/>
      <c r="F5" s="145"/>
      <c r="G5" s="145"/>
      <c r="H5" s="145"/>
      <c r="I5" s="145"/>
      <c r="J5" s="85"/>
      <c r="K5" s="45" t="str">
        <f>IF(OR(D5="",E5="",F5="",G5="",H5="",I5=""),"Incomplete","Complete")</f>
        <v>Incomplete</v>
      </c>
    </row>
    <row r="6" spans="1:11" ht="35.25" customHeight="1" x14ac:dyDescent="0.35">
      <c r="B6" s="62">
        <v>6.2</v>
      </c>
      <c r="C6" s="69" t="s">
        <v>34</v>
      </c>
      <c r="D6" s="209"/>
      <c r="E6" s="210"/>
      <c r="F6" s="210"/>
      <c r="G6" s="210"/>
      <c r="H6" s="210"/>
      <c r="I6" s="211"/>
      <c r="J6" s="86"/>
      <c r="K6" s="45"/>
    </row>
    <row r="7" spans="1:11" ht="35.25" customHeight="1" x14ac:dyDescent="0.35">
      <c r="B7" s="87" t="s">
        <v>114</v>
      </c>
      <c r="C7" s="88" t="s">
        <v>29</v>
      </c>
      <c r="D7" s="145"/>
      <c r="E7" s="145"/>
      <c r="F7" s="145"/>
      <c r="G7" s="145"/>
      <c r="H7" s="145"/>
      <c r="I7" s="145"/>
      <c r="J7" s="89"/>
      <c r="K7" s="45" t="str">
        <f t="shared" ref="K7:K14" si="0">IF(OR(D7="",E7="",F7="",G7="",H7="",I7=""),"Incomplete","Complete")</f>
        <v>Incomplete</v>
      </c>
    </row>
    <row r="8" spans="1:11" ht="35.25" customHeight="1" x14ac:dyDescent="0.35">
      <c r="B8" s="87" t="s">
        <v>115</v>
      </c>
      <c r="C8" s="88" t="s">
        <v>196</v>
      </c>
      <c r="D8" s="145"/>
      <c r="E8" s="145"/>
      <c r="F8" s="145"/>
      <c r="G8" s="145"/>
      <c r="H8" s="145"/>
      <c r="I8" s="145"/>
      <c r="J8" s="89"/>
      <c r="K8" s="45" t="str">
        <f t="shared" si="0"/>
        <v>Incomplete</v>
      </c>
    </row>
    <row r="9" spans="1:11" ht="35.25" customHeight="1" x14ac:dyDescent="0.35">
      <c r="B9" s="87" t="s">
        <v>116</v>
      </c>
      <c r="C9" s="88" t="s">
        <v>28</v>
      </c>
      <c r="D9" s="145"/>
      <c r="E9" s="145"/>
      <c r="F9" s="145"/>
      <c r="G9" s="145"/>
      <c r="H9" s="145"/>
      <c r="I9" s="145"/>
      <c r="J9" s="89"/>
      <c r="K9" s="45" t="str">
        <f t="shared" si="0"/>
        <v>Incomplete</v>
      </c>
    </row>
    <row r="10" spans="1:11" ht="35.25" customHeight="1" x14ac:dyDescent="0.35">
      <c r="B10" s="87" t="s">
        <v>117</v>
      </c>
      <c r="C10" s="88" t="s">
        <v>20</v>
      </c>
      <c r="D10" s="145"/>
      <c r="E10" s="145"/>
      <c r="F10" s="145"/>
      <c r="G10" s="145"/>
      <c r="H10" s="145"/>
      <c r="I10" s="145"/>
      <c r="J10" s="89"/>
      <c r="K10" s="45" t="str">
        <f t="shared" si="0"/>
        <v>Incomplete</v>
      </c>
    </row>
    <row r="11" spans="1:11" ht="35.25" customHeight="1" x14ac:dyDescent="0.35">
      <c r="B11" s="87" t="s">
        <v>118</v>
      </c>
      <c r="C11" s="88" t="s">
        <v>22</v>
      </c>
      <c r="D11" s="145"/>
      <c r="E11" s="145"/>
      <c r="F11" s="145"/>
      <c r="G11" s="145"/>
      <c r="H11" s="145"/>
      <c r="I11" s="145"/>
      <c r="J11" s="89"/>
      <c r="K11" s="45" t="str">
        <f t="shared" si="0"/>
        <v>Incomplete</v>
      </c>
    </row>
    <row r="12" spans="1:11" ht="35.25" customHeight="1" x14ac:dyDescent="0.35">
      <c r="B12" s="87" t="s">
        <v>119</v>
      </c>
      <c r="C12" s="88" t="s">
        <v>23</v>
      </c>
      <c r="D12" s="145"/>
      <c r="E12" s="145"/>
      <c r="F12" s="145"/>
      <c r="G12" s="145"/>
      <c r="H12" s="145"/>
      <c r="I12" s="145"/>
      <c r="J12" s="89"/>
      <c r="K12" s="45" t="str">
        <f t="shared" si="0"/>
        <v>Incomplete</v>
      </c>
    </row>
    <row r="13" spans="1:11" ht="35.25" customHeight="1" x14ac:dyDescent="0.35">
      <c r="B13" s="87" t="s">
        <v>120</v>
      </c>
      <c r="C13" s="88" t="s">
        <v>24</v>
      </c>
      <c r="D13" s="145"/>
      <c r="E13" s="145"/>
      <c r="F13" s="145"/>
      <c r="G13" s="145"/>
      <c r="H13" s="145"/>
      <c r="I13" s="145"/>
      <c r="J13" s="89"/>
      <c r="K13" s="45" t="str">
        <f t="shared" si="0"/>
        <v>Incomplete</v>
      </c>
    </row>
    <row r="14" spans="1:11" ht="35.25" customHeight="1" x14ac:dyDescent="0.35">
      <c r="B14" s="87" t="s">
        <v>121</v>
      </c>
      <c r="C14" s="88" t="s">
        <v>9</v>
      </c>
      <c r="D14" s="145"/>
      <c r="E14" s="145"/>
      <c r="F14" s="145"/>
      <c r="G14" s="145"/>
      <c r="H14" s="145"/>
      <c r="I14" s="145"/>
      <c r="J14" s="89"/>
      <c r="K14" s="45" t="str">
        <f t="shared" si="0"/>
        <v>Incomplete</v>
      </c>
    </row>
    <row r="15" spans="1:11" ht="15.5" x14ac:dyDescent="0.35">
      <c r="K15" s="16"/>
    </row>
    <row r="16" spans="1:11" ht="15.5" x14ac:dyDescent="0.35">
      <c r="B16" s="212" t="s">
        <v>147</v>
      </c>
      <c r="C16" s="213"/>
      <c r="D16" s="213"/>
      <c r="E16" s="213"/>
      <c r="F16" s="213"/>
      <c r="G16" s="213"/>
      <c r="H16" s="213"/>
      <c r="I16" s="213"/>
      <c r="J16" s="90"/>
      <c r="K16" s="90"/>
    </row>
    <row r="17" spans="2:11" ht="166.25" customHeight="1" x14ac:dyDescent="0.35">
      <c r="B17" s="214"/>
      <c r="C17" s="215"/>
      <c r="D17" s="215"/>
      <c r="E17" s="215"/>
      <c r="F17" s="215"/>
      <c r="G17" s="215"/>
      <c r="H17" s="215"/>
      <c r="I17" s="216"/>
      <c r="J17" s="91"/>
      <c r="K17" s="91"/>
    </row>
    <row r="18" spans="2:11" ht="18.75" customHeight="1" x14ac:dyDescent="0.35">
      <c r="B18" s="92"/>
      <c r="C18" s="56"/>
      <c r="D18" s="56"/>
      <c r="E18" s="56"/>
      <c r="F18" s="56"/>
      <c r="G18" s="56"/>
      <c r="H18" s="56"/>
      <c r="I18" s="56"/>
      <c r="J18" s="93"/>
      <c r="K18" s="56"/>
    </row>
    <row r="19" spans="2:11" ht="15.5" hidden="1" x14ac:dyDescent="0.35"/>
    <row r="20" spans="2:11" ht="15.5" hidden="1" x14ac:dyDescent="0.35"/>
    <row r="21" spans="2:11" ht="15.5" hidden="1" x14ac:dyDescent="0.35"/>
    <row r="22" spans="2:11" ht="15.5" hidden="1" x14ac:dyDescent="0.35"/>
    <row r="23" spans="2:11" ht="15.5" hidden="1" x14ac:dyDescent="0.35"/>
    <row r="24" spans="2:11" ht="15.5" hidden="1" x14ac:dyDescent="0.35"/>
    <row r="25" spans="2:11" ht="15.5" hidden="1" x14ac:dyDescent="0.35"/>
    <row r="26" spans="2:11" ht="15.5" hidden="1" x14ac:dyDescent="0.35"/>
    <row r="27" spans="2:11" ht="15.5" hidden="1" x14ac:dyDescent="0.35"/>
    <row r="28" spans="2:11" ht="15.5" hidden="1" x14ac:dyDescent="0.35"/>
    <row r="29" spans="2:11" ht="15.5" hidden="1" x14ac:dyDescent="0.35"/>
    <row r="30" spans="2:11" ht="15.5" hidden="1" x14ac:dyDescent="0.35"/>
    <row r="31" spans="2:11" ht="15.5" hidden="1" x14ac:dyDescent="0.35"/>
    <row r="32" spans="2:11" ht="15.5" hidden="1" x14ac:dyDescent="0.35"/>
  </sheetData>
  <sheetProtection algorithmName="SHA-512" hashValue="yXrSBP2QVGSc9mEw9k2+bwilI2uZJcLClZluDNPt9oBZl4su7Ows3W87H79IVfBdKm2q8913+tIj14aCvOFGEA==" saltValue="u5KXQUJu40Xe1gq3acolEQ==" spinCount="100000" sheet="1" objects="1" scenarios="1" selectLockedCells="1"/>
  <mergeCells count="10">
    <mergeCell ref="D6:I6"/>
    <mergeCell ref="B16:I16"/>
    <mergeCell ref="B17:I17"/>
    <mergeCell ref="B2:I2"/>
    <mergeCell ref="B3:B4"/>
    <mergeCell ref="C3:C4"/>
    <mergeCell ref="D3:D4"/>
    <mergeCell ref="E3:E4"/>
    <mergeCell ref="F3:H3"/>
    <mergeCell ref="I3:I4"/>
  </mergeCells>
  <conditionalFormatting sqref="B2">
    <cfRule type="containsText" dxfId="23" priority="7" operator="containsText" text="Incomplete">
      <formula>NOT(ISERROR(SEARCH("Incomplete",B2)))</formula>
    </cfRule>
  </conditionalFormatting>
  <conditionalFormatting sqref="K5:K14">
    <cfRule type="expression" dxfId="22" priority="1" stopIfTrue="1">
      <formula>$E$7="No"</formula>
    </cfRule>
  </conditionalFormatting>
  <conditionalFormatting sqref="K2">
    <cfRule type="cellIs" dxfId="21" priority="5" operator="equal">
      <formula>"Complete"</formula>
    </cfRule>
    <cfRule type="cellIs" dxfId="20" priority="6" operator="equal">
      <formula>"Incomplete"</formula>
    </cfRule>
  </conditionalFormatting>
  <conditionalFormatting sqref="K2">
    <cfRule type="expression" dxfId="19" priority="4" stopIfTrue="1">
      <formula>$E$7="No"</formula>
    </cfRule>
  </conditionalFormatting>
  <conditionalFormatting sqref="K5:K14">
    <cfRule type="cellIs" dxfId="18" priority="2" operator="equal">
      <formula>"Complete"</formula>
    </cfRule>
    <cfRule type="cellIs" dxfId="17" priority="3" operator="equal">
      <formula>"Incomplete"</formula>
    </cfRule>
  </conditionalFormatting>
  <dataValidations count="2">
    <dataValidation type="whole" operator="greaterThanOrEqual" allowBlank="1" showInputMessage="1" showErrorMessage="1" sqref="J7:J14">
      <formula1>0</formula1>
    </dataValidation>
    <dataValidation type="whole" operator="greaterThanOrEqual" allowBlank="1" showInputMessage="1" showErrorMessage="1" errorTitle="Input Error" error="Please enter a whole number greater than or equal to 0." sqref="D5:I5 D7:I14">
      <formula1>0</formula1>
    </dataValidation>
  </dataValidation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showGridLines="0" zoomScale="60" zoomScaleNormal="60" workbookViewId="0">
      <selection activeCell="D4" sqref="D4"/>
    </sheetView>
  </sheetViews>
  <sheetFormatPr defaultColWidth="0" defaultRowHeight="15.65" customHeight="1" zeroHeight="1" x14ac:dyDescent="0.35"/>
  <cols>
    <col min="1" max="1" width="4.1640625" style="15" customWidth="1"/>
    <col min="2" max="2" width="13.4140625" style="15" customWidth="1"/>
    <col min="3" max="3" width="74.1640625" style="15" customWidth="1"/>
    <col min="4" max="6" width="27.1640625" style="15" customWidth="1"/>
    <col min="7" max="7" width="10.9140625" style="15" customWidth="1"/>
    <col min="8" max="8" width="31.4140625" style="15" customWidth="1"/>
    <col min="9" max="9" width="9" style="15" customWidth="1"/>
    <col min="10" max="12" width="0" style="15" hidden="1" customWidth="1"/>
    <col min="13" max="16384" width="9" style="15" hidden="1"/>
  </cols>
  <sheetData>
    <row r="1" spans="1:8" ht="72.650000000000006" customHeight="1" x14ac:dyDescent="0.35">
      <c r="A1" s="147" t="s">
        <v>239</v>
      </c>
    </row>
    <row r="2" spans="1:8" ht="62.4" customHeight="1" x14ac:dyDescent="0.35">
      <c r="B2" s="201" t="s">
        <v>126</v>
      </c>
      <c r="C2" s="201"/>
      <c r="D2" s="201"/>
      <c r="E2" s="201"/>
      <c r="F2" s="201"/>
      <c r="G2" s="156"/>
      <c r="H2" s="45" t="str">
        <f>IF(COUNTIF(H4:H15,"Incomplete")&gt;0,"Incomplete","Complete")</f>
        <v>Incomplete</v>
      </c>
    </row>
    <row r="3" spans="1:8" ht="35.25" customHeight="1" x14ac:dyDescent="0.35">
      <c r="A3" s="58"/>
      <c r="B3" s="163" t="s">
        <v>83</v>
      </c>
      <c r="C3" s="50" t="s">
        <v>15</v>
      </c>
      <c r="D3" s="50" t="s">
        <v>42</v>
      </c>
      <c r="E3" s="50" t="s">
        <v>43</v>
      </c>
      <c r="F3" s="50" t="s">
        <v>16</v>
      </c>
      <c r="G3" s="156"/>
      <c r="H3" s="156"/>
    </row>
    <row r="4" spans="1:8" ht="42" customHeight="1" x14ac:dyDescent="0.35">
      <c r="A4" s="58"/>
      <c r="B4" s="62">
        <v>7.1</v>
      </c>
      <c r="C4" s="69" t="s">
        <v>123</v>
      </c>
      <c r="D4" s="149"/>
      <c r="E4" s="94"/>
      <c r="F4" s="94"/>
      <c r="G4" s="156"/>
      <c r="H4" s="45" t="str">
        <f>IF(OR(D4=""),"Incomplete","Complete")</f>
        <v>Incomplete</v>
      </c>
    </row>
    <row r="5" spans="1:8" ht="42" customHeight="1" x14ac:dyDescent="0.35">
      <c r="A5" s="58"/>
      <c r="B5" s="62">
        <v>7.2</v>
      </c>
      <c r="C5" s="69" t="s">
        <v>124</v>
      </c>
      <c r="D5" s="149"/>
      <c r="E5" s="94"/>
      <c r="F5" s="95"/>
      <c r="G5" s="156"/>
      <c r="H5" s="45" t="str">
        <f t="shared" ref="H5:H7" si="0">IF(OR(D5=""),"Incomplete","Complete")</f>
        <v>Incomplete</v>
      </c>
    </row>
    <row r="6" spans="1:8" ht="42" customHeight="1" x14ac:dyDescent="0.35">
      <c r="B6" s="62">
        <v>7.3</v>
      </c>
      <c r="C6" s="69" t="s">
        <v>125</v>
      </c>
      <c r="D6" s="149"/>
      <c r="E6" s="95"/>
      <c r="F6" s="95"/>
      <c r="G6" s="156"/>
      <c r="H6" s="45" t="str">
        <f t="shared" si="0"/>
        <v>Incomplete</v>
      </c>
    </row>
    <row r="7" spans="1:8" ht="42" customHeight="1" x14ac:dyDescent="0.35">
      <c r="B7" s="62">
        <v>7.4</v>
      </c>
      <c r="C7" s="78" t="s">
        <v>193</v>
      </c>
      <c r="D7" s="149"/>
      <c r="E7" s="95"/>
      <c r="F7" s="95"/>
      <c r="G7" s="156"/>
      <c r="H7" s="45" t="str">
        <f t="shared" si="0"/>
        <v>Incomplete</v>
      </c>
    </row>
    <row r="8" spans="1:8" ht="42" customHeight="1" x14ac:dyDescent="0.35">
      <c r="B8" s="62">
        <v>7.5</v>
      </c>
      <c r="C8" s="96" t="s">
        <v>222</v>
      </c>
      <c r="D8" s="94"/>
      <c r="E8" s="149"/>
      <c r="F8" s="95"/>
      <c r="G8" s="156"/>
      <c r="H8" s="45" t="str">
        <f>IF(OR(E8=""),"Incomplete","Complete")</f>
        <v>Incomplete</v>
      </c>
    </row>
    <row r="9" spans="1:8" ht="42" customHeight="1" x14ac:dyDescent="0.35">
      <c r="B9" s="62">
        <v>7.6</v>
      </c>
      <c r="C9" s="78" t="s">
        <v>223</v>
      </c>
      <c r="D9" s="95"/>
      <c r="E9" s="145"/>
      <c r="F9" s="95"/>
      <c r="G9" s="156"/>
      <c r="H9" s="45" t="str">
        <f>IF(OR(E9=""),"Incomplete","Complete")</f>
        <v>Incomplete</v>
      </c>
    </row>
    <row r="10" spans="1:8" ht="42" customHeight="1" x14ac:dyDescent="0.35">
      <c r="B10" s="62">
        <v>7.7</v>
      </c>
      <c r="C10" s="96" t="s">
        <v>224</v>
      </c>
      <c r="D10" s="94"/>
      <c r="E10" s="149"/>
      <c r="F10" s="95"/>
      <c r="G10" s="156"/>
      <c r="H10" s="45" t="str">
        <f>IF(OR(E10=""),"Incomplete","Complete")</f>
        <v>Incomplete</v>
      </c>
    </row>
    <row r="11" spans="1:8" ht="42" customHeight="1" x14ac:dyDescent="0.35">
      <c r="B11" s="62">
        <v>7.8</v>
      </c>
      <c r="C11" s="78" t="s">
        <v>225</v>
      </c>
      <c r="D11" s="94"/>
      <c r="E11" s="95"/>
      <c r="F11" s="97"/>
      <c r="G11" s="156"/>
      <c r="H11" s="45" t="str">
        <f>IF(OR(F11=""),"Incomplete","Complete")</f>
        <v>Incomplete</v>
      </c>
    </row>
    <row r="12" spans="1:8" ht="42" customHeight="1" x14ac:dyDescent="0.35">
      <c r="B12" s="62">
        <v>7.9</v>
      </c>
      <c r="C12" s="96" t="s">
        <v>176</v>
      </c>
      <c r="D12" s="94"/>
      <c r="E12" s="95"/>
      <c r="F12" s="97"/>
      <c r="G12" s="156"/>
      <c r="H12" s="45" t="str">
        <f t="shared" ref="H12:H15" si="1">IF(OR(F12=""),"Incomplete","Complete")</f>
        <v>Incomplete</v>
      </c>
    </row>
    <row r="13" spans="1:8" s="16" customFormat="1" ht="42" customHeight="1" x14ac:dyDescent="0.35">
      <c r="B13" s="98">
        <v>7.1</v>
      </c>
      <c r="C13" s="78" t="s">
        <v>148</v>
      </c>
      <c r="D13" s="94"/>
      <c r="E13" s="95"/>
      <c r="F13" s="97"/>
      <c r="G13" s="156"/>
      <c r="H13" s="45" t="str">
        <f t="shared" si="1"/>
        <v>Incomplete</v>
      </c>
    </row>
    <row r="14" spans="1:8" ht="42" customHeight="1" x14ac:dyDescent="0.35">
      <c r="B14" s="62">
        <v>7.11</v>
      </c>
      <c r="C14" s="78" t="s">
        <v>149</v>
      </c>
      <c r="D14" s="94"/>
      <c r="E14" s="94"/>
      <c r="F14" s="99"/>
      <c r="G14" s="156"/>
      <c r="H14" s="45" t="str">
        <f t="shared" si="1"/>
        <v>Incomplete</v>
      </c>
    </row>
    <row r="15" spans="1:8" s="16" customFormat="1" ht="42" customHeight="1" x14ac:dyDescent="0.35">
      <c r="B15" s="62">
        <v>7.12</v>
      </c>
      <c r="C15" s="78" t="s">
        <v>194</v>
      </c>
      <c r="D15" s="94"/>
      <c r="E15" s="94"/>
      <c r="F15" s="97"/>
      <c r="G15" s="156"/>
      <c r="H15" s="45" t="str">
        <f t="shared" si="1"/>
        <v>Incomplete</v>
      </c>
    </row>
    <row r="16" spans="1:8" ht="26" x14ac:dyDescent="0.35">
      <c r="B16" s="100"/>
      <c r="G16" s="156"/>
      <c r="H16" s="156"/>
    </row>
    <row r="17" spans="2:9" ht="18.75" customHeight="1" x14ac:dyDescent="0.35">
      <c r="B17" s="224" t="s">
        <v>150</v>
      </c>
      <c r="C17" s="225"/>
      <c r="D17" s="225"/>
      <c r="E17" s="225"/>
      <c r="F17" s="225"/>
      <c r="G17" s="156"/>
      <c r="H17" s="156"/>
    </row>
    <row r="18" spans="2:9" ht="105.65" customHeight="1" x14ac:dyDescent="0.35">
      <c r="B18" s="214"/>
      <c r="C18" s="226"/>
      <c r="D18" s="226"/>
      <c r="E18" s="226"/>
      <c r="F18" s="227"/>
      <c r="G18" s="156"/>
      <c r="H18" s="156"/>
      <c r="I18" s="16"/>
    </row>
    <row r="19" spans="2:9" ht="26" x14ac:dyDescent="0.35">
      <c r="G19" s="156"/>
      <c r="H19" s="156"/>
    </row>
    <row r="20" spans="2:9" ht="15.5" hidden="1" x14ac:dyDescent="0.35"/>
    <row r="21" spans="2:9" ht="15.5" hidden="1" x14ac:dyDescent="0.35"/>
    <row r="22" spans="2:9" ht="15.5" hidden="1" x14ac:dyDescent="0.35"/>
    <row r="23" spans="2:9" ht="15.5" hidden="1" x14ac:dyDescent="0.35"/>
    <row r="24" spans="2:9" ht="15.5" x14ac:dyDescent="0.35"/>
    <row r="25" spans="2:9" ht="15.5" x14ac:dyDescent="0.35"/>
  </sheetData>
  <sheetProtection algorithmName="SHA-512" hashValue="Fgl4uKz+BsA7Sd5Ob0F7vc+wDz4KTyLU38p+oY1+htHydwelJHCzOe/SzsC+c8ELyyttkNLYUTUQXankxxXaHA==" saltValue="NZ+XErD7BF5q4uxw89y46w==" spinCount="100000" sheet="1" objects="1" scenarios="1" selectLockedCells="1"/>
  <mergeCells count="3">
    <mergeCell ref="B2:F2"/>
    <mergeCell ref="B17:F17"/>
    <mergeCell ref="B18:F18"/>
  </mergeCells>
  <conditionalFormatting sqref="B2">
    <cfRule type="containsText" dxfId="16" priority="7" operator="containsText" text="Incomplete">
      <formula>NOT(ISERROR(SEARCH("Incomplete",B2)))</formula>
    </cfRule>
  </conditionalFormatting>
  <conditionalFormatting sqref="H4:H15">
    <cfRule type="expression" dxfId="15" priority="1" stopIfTrue="1">
      <formula>$E$7="No"</formula>
    </cfRule>
  </conditionalFormatting>
  <conditionalFormatting sqref="H2">
    <cfRule type="cellIs" dxfId="14" priority="5" operator="equal">
      <formula>"Complete"</formula>
    </cfRule>
    <cfRule type="cellIs" dxfId="13" priority="6" operator="equal">
      <formula>"Incomplete"</formula>
    </cfRule>
  </conditionalFormatting>
  <conditionalFormatting sqref="H2">
    <cfRule type="expression" dxfId="12" priority="4" stopIfTrue="1">
      <formula>$E$7="No"</formula>
    </cfRule>
  </conditionalFormatting>
  <conditionalFormatting sqref="H4:H15">
    <cfRule type="cellIs" dxfId="11" priority="2" operator="equal">
      <formula>"Complete"</formula>
    </cfRule>
    <cfRule type="cellIs" dxfId="10" priority="3" operator="equal">
      <formula>"Incomplete"</formula>
    </cfRule>
  </conditionalFormatting>
  <dataValidations count="4">
    <dataValidation type="list" allowBlank="1" showInputMessage="1" showErrorMessage="1" sqref="F11:F13">
      <formula1>"Yes, No"</formula1>
    </dataValidation>
    <dataValidation type="textLength" errorStyle="information" operator="greaterThanOrEqual" allowBlank="1" showInputMessage="1" showErrorMessage="1" errorTitle="Free text field" promptTitle="Free text field" sqref="F14">
      <formula1>0</formula1>
    </dataValidation>
    <dataValidation type="list" allowBlank="1" showInputMessage="1" showErrorMessage="1" sqref="F15">
      <formula1>"IOM, UK, Other"</formula1>
    </dataValidation>
    <dataValidation type="whole" operator="greaterThanOrEqual" allowBlank="1" showInputMessage="1" showErrorMessage="1" errorTitle="Input Error" error="Please enter a whole number greater than or equal to 0." sqref="D4:D7 E8:E10">
      <formula1>0</formula1>
    </dataValidation>
  </dataValidations>
  <pageMargins left="0.7" right="0.7" top="0.75" bottom="0.75" header="0.3" footer="0.3"/>
  <pageSetup paperSize="9" scale="7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1"/>
  <sheetViews>
    <sheetView showGridLines="0" zoomScale="60" zoomScaleNormal="60" workbookViewId="0">
      <selection activeCell="D4" sqref="D4"/>
    </sheetView>
  </sheetViews>
  <sheetFormatPr defaultColWidth="0" defaultRowHeight="15.65" customHeight="1" zeroHeight="1" x14ac:dyDescent="0.35"/>
  <cols>
    <col min="1" max="1" width="3.1640625" style="15" customWidth="1"/>
    <col min="2" max="2" width="15.1640625" style="15" customWidth="1"/>
    <col min="3" max="3" width="65.08203125" style="15" bestFit="1" customWidth="1"/>
    <col min="4" max="4" width="36.08203125" style="15" bestFit="1" customWidth="1"/>
    <col min="5" max="5" width="30.6640625" style="15" bestFit="1" customWidth="1"/>
    <col min="6" max="6" width="38.1640625" style="15" bestFit="1" customWidth="1"/>
    <col min="7" max="7" width="37.6640625" style="15" bestFit="1" customWidth="1"/>
    <col min="8" max="8" width="22.5" style="15" customWidth="1"/>
    <col min="9" max="11" width="14.6640625" style="15" customWidth="1"/>
    <col min="12" max="14" width="14.08203125" style="15" customWidth="1"/>
    <col min="15" max="15" width="5.4140625" style="15" customWidth="1"/>
    <col min="16" max="18" width="18.08203125" style="15" hidden="1" customWidth="1"/>
    <col min="19" max="19" width="0" style="15" hidden="1" customWidth="1"/>
    <col min="20" max="16384" width="0" style="15" hidden="1"/>
  </cols>
  <sheetData>
    <row r="1" spans="1:14" ht="90" customHeight="1" x14ac:dyDescent="0.35">
      <c r="A1" s="147" t="s">
        <v>240</v>
      </c>
    </row>
    <row r="2" spans="1:14" ht="50.4" customHeight="1" x14ac:dyDescent="0.35">
      <c r="B2" s="201" t="s">
        <v>158</v>
      </c>
      <c r="C2" s="201"/>
      <c r="D2" s="201"/>
      <c r="E2" s="201"/>
      <c r="F2" s="201"/>
      <c r="G2" s="201"/>
      <c r="H2" s="201"/>
      <c r="I2" s="201"/>
      <c r="J2" s="201"/>
      <c r="K2" s="201"/>
      <c r="L2" s="201"/>
      <c r="N2" s="45" t="str">
        <f>IF(COUNTIF(N4:N29,"Incomplete")&gt;0,"Incomplete","Complete")</f>
        <v>Incomplete</v>
      </c>
    </row>
    <row r="3" spans="1:14" s="6" customFormat="1" ht="36" customHeight="1" x14ac:dyDescent="0.35">
      <c r="B3" s="101" t="s">
        <v>210</v>
      </c>
      <c r="C3" s="102" t="s">
        <v>177</v>
      </c>
      <c r="D3" s="50" t="s">
        <v>16</v>
      </c>
    </row>
    <row r="4" spans="1:14" ht="35.25" customHeight="1" x14ac:dyDescent="0.35">
      <c r="B4" s="83">
        <v>8.1</v>
      </c>
      <c r="C4" s="84" t="s">
        <v>226</v>
      </c>
      <c r="D4" s="97"/>
      <c r="N4" s="45" t="str">
        <f>IF(OR(D4=""),"Incomplete","Complete")</f>
        <v>Incomplete</v>
      </c>
    </row>
    <row r="5" spans="1:14" ht="35.25" customHeight="1" x14ac:dyDescent="0.35">
      <c r="B5" s="83">
        <v>8.1999999999999993</v>
      </c>
      <c r="C5" s="84" t="s">
        <v>227</v>
      </c>
      <c r="D5" s="97"/>
      <c r="N5" s="45" t="str">
        <f>IF(OR(D5=""),"Incomplete","Complete")</f>
        <v>Incomplete</v>
      </c>
    </row>
    <row r="6" spans="1:14" ht="15.5" x14ac:dyDescent="0.35">
      <c r="N6" s="45"/>
    </row>
    <row r="7" spans="1:14" s="58" customFormat="1" ht="103.5" customHeight="1" x14ac:dyDescent="0.35">
      <c r="B7" s="60" t="s">
        <v>92</v>
      </c>
      <c r="C7" s="60" t="s">
        <v>163</v>
      </c>
      <c r="D7" s="60" t="s">
        <v>4</v>
      </c>
      <c r="E7" s="50" t="s">
        <v>5</v>
      </c>
      <c r="F7" s="61"/>
      <c r="G7" s="61"/>
      <c r="H7" s="61"/>
      <c r="J7" s="61"/>
      <c r="N7" s="45"/>
    </row>
    <row r="8" spans="1:14" s="58" customFormat="1" ht="39.75" customHeight="1" x14ac:dyDescent="0.35">
      <c r="B8" s="62">
        <v>9.1</v>
      </c>
      <c r="C8" s="63" t="s">
        <v>159</v>
      </c>
      <c r="D8" s="141"/>
      <c r="E8" s="140"/>
      <c r="F8" s="103"/>
      <c r="G8" s="103"/>
      <c r="H8" s="103"/>
      <c r="J8" s="104"/>
      <c r="N8" s="45" t="str">
        <f>IF(OR(D8="", E8=""),"Incomplete","Complete")</f>
        <v>Incomplete</v>
      </c>
    </row>
    <row r="9" spans="1:14" s="58" customFormat="1" ht="15.5" x14ac:dyDescent="0.35">
      <c r="B9" s="105"/>
      <c r="C9" s="15"/>
      <c r="D9" s="15"/>
      <c r="E9" s="15"/>
      <c r="F9" s="15"/>
      <c r="G9" s="15"/>
      <c r="H9" s="15"/>
      <c r="J9" s="104"/>
    </row>
    <row r="10" spans="1:14" s="58" customFormat="1" ht="48" customHeight="1" x14ac:dyDescent="0.35">
      <c r="B10" s="217" t="s">
        <v>93</v>
      </c>
      <c r="C10" s="219" t="s">
        <v>161</v>
      </c>
      <c r="D10" s="219" t="s">
        <v>160</v>
      </c>
      <c r="E10" s="219" t="s">
        <v>216</v>
      </c>
      <c r="F10" s="219" t="s">
        <v>152</v>
      </c>
      <c r="G10" s="219" t="s">
        <v>153</v>
      </c>
      <c r="H10" s="219" t="s">
        <v>228</v>
      </c>
      <c r="I10" s="229" t="s">
        <v>229</v>
      </c>
      <c r="J10" s="230"/>
      <c r="K10" s="231"/>
      <c r="L10" s="219" t="s">
        <v>6</v>
      </c>
    </row>
    <row r="11" spans="1:14" s="58" customFormat="1" ht="71.400000000000006" customHeight="1" x14ac:dyDescent="0.35">
      <c r="B11" s="218"/>
      <c r="C11" s="220"/>
      <c r="D11" s="220"/>
      <c r="E11" s="220"/>
      <c r="F11" s="220"/>
      <c r="G11" s="220"/>
      <c r="H11" s="220"/>
      <c r="I11" s="60" t="s">
        <v>7</v>
      </c>
      <c r="J11" s="60" t="s">
        <v>8</v>
      </c>
      <c r="K11" s="60" t="s">
        <v>9</v>
      </c>
      <c r="L11" s="220"/>
    </row>
    <row r="12" spans="1:14" s="58" customFormat="1" ht="42.75" customHeight="1" x14ac:dyDescent="0.35">
      <c r="B12" s="83">
        <v>10.1</v>
      </c>
      <c r="C12" s="107" t="s">
        <v>14</v>
      </c>
      <c r="D12" s="140"/>
      <c r="E12" s="140"/>
      <c r="F12" s="140"/>
      <c r="G12" s="140"/>
      <c r="H12" s="140"/>
      <c r="I12" s="140"/>
      <c r="J12" s="140"/>
      <c r="K12" s="140"/>
      <c r="L12" s="154">
        <f>I12+J12+K12</f>
        <v>0</v>
      </c>
      <c r="N12" s="45" t="str">
        <f>IF(OR(D12="",E12="",F12="",G12="",H12="",I12="",J12="",K12=""),"Incomplete","Complete")</f>
        <v>Incomplete</v>
      </c>
    </row>
    <row r="13" spans="1:14" s="58" customFormat="1" ht="33" customHeight="1" x14ac:dyDescent="0.35">
      <c r="B13" s="83">
        <v>10.199999999999999</v>
      </c>
      <c r="C13" s="107" t="s">
        <v>235</v>
      </c>
      <c r="D13" s="140"/>
      <c r="E13" s="140"/>
      <c r="F13" s="140"/>
      <c r="G13" s="140"/>
      <c r="H13" s="140"/>
      <c r="I13" s="140"/>
      <c r="J13" s="140"/>
      <c r="K13" s="140"/>
      <c r="L13" s="154">
        <f t="shared" ref="L13:L19" si="0">I13+J13+K13</f>
        <v>0</v>
      </c>
      <c r="N13" s="45" t="str">
        <f t="shared" ref="N13:N19" si="1">IF(OR(D13="",E13="",F13="",G13="",H13="",I13="",J13="",K13=""),"Incomplete","Complete")</f>
        <v>Incomplete</v>
      </c>
    </row>
    <row r="14" spans="1:14" s="58" customFormat="1" ht="33" customHeight="1" x14ac:dyDescent="0.35">
      <c r="B14" s="83">
        <v>10.3</v>
      </c>
      <c r="C14" s="107" t="s">
        <v>10</v>
      </c>
      <c r="D14" s="140"/>
      <c r="E14" s="140"/>
      <c r="F14" s="140"/>
      <c r="G14" s="140"/>
      <c r="H14" s="140"/>
      <c r="I14" s="140"/>
      <c r="J14" s="140"/>
      <c r="K14" s="140"/>
      <c r="L14" s="154">
        <f t="shared" si="0"/>
        <v>0</v>
      </c>
      <c r="N14" s="45" t="str">
        <f t="shared" si="1"/>
        <v>Incomplete</v>
      </c>
    </row>
    <row r="15" spans="1:14" s="58" customFormat="1" ht="33" customHeight="1" x14ac:dyDescent="0.35">
      <c r="B15" s="83">
        <v>10.4</v>
      </c>
      <c r="C15" s="107" t="s">
        <v>236</v>
      </c>
      <c r="D15" s="140"/>
      <c r="E15" s="140"/>
      <c r="F15" s="140"/>
      <c r="G15" s="140"/>
      <c r="H15" s="140"/>
      <c r="I15" s="140"/>
      <c r="J15" s="140"/>
      <c r="K15" s="140"/>
      <c r="L15" s="154">
        <f t="shared" si="0"/>
        <v>0</v>
      </c>
      <c r="N15" s="45" t="str">
        <f t="shared" si="1"/>
        <v>Incomplete</v>
      </c>
    </row>
    <row r="16" spans="1:14" s="58" customFormat="1" ht="33" customHeight="1" x14ac:dyDescent="0.35">
      <c r="B16" s="83">
        <v>10.5</v>
      </c>
      <c r="C16" s="107" t="s">
        <v>237</v>
      </c>
      <c r="D16" s="140"/>
      <c r="E16" s="140"/>
      <c r="F16" s="140"/>
      <c r="G16" s="140"/>
      <c r="H16" s="140"/>
      <c r="I16" s="140"/>
      <c r="J16" s="140"/>
      <c r="K16" s="140"/>
      <c r="L16" s="154">
        <f t="shared" si="0"/>
        <v>0</v>
      </c>
      <c r="N16" s="45" t="str">
        <f t="shared" si="1"/>
        <v>Incomplete</v>
      </c>
    </row>
    <row r="17" spans="2:14" s="58" customFormat="1" ht="33" customHeight="1" x14ac:dyDescent="0.35">
      <c r="B17" s="83">
        <v>10.6</v>
      </c>
      <c r="C17" s="107" t="s">
        <v>12</v>
      </c>
      <c r="D17" s="140"/>
      <c r="E17" s="140"/>
      <c r="F17" s="140"/>
      <c r="G17" s="140"/>
      <c r="H17" s="140"/>
      <c r="I17" s="140"/>
      <c r="J17" s="140"/>
      <c r="K17" s="140"/>
      <c r="L17" s="154">
        <f t="shared" si="0"/>
        <v>0</v>
      </c>
      <c r="N17" s="45" t="str">
        <f t="shared" si="1"/>
        <v>Incomplete</v>
      </c>
    </row>
    <row r="18" spans="2:14" s="58" customFormat="1" ht="33" customHeight="1" x14ac:dyDescent="0.35">
      <c r="B18" s="83">
        <v>10.7</v>
      </c>
      <c r="C18" s="107" t="s">
        <v>11</v>
      </c>
      <c r="D18" s="140"/>
      <c r="E18" s="140"/>
      <c r="F18" s="140"/>
      <c r="G18" s="140"/>
      <c r="H18" s="140"/>
      <c r="I18" s="140"/>
      <c r="J18" s="140"/>
      <c r="K18" s="140"/>
      <c r="L18" s="154">
        <f t="shared" si="0"/>
        <v>0</v>
      </c>
      <c r="N18" s="45" t="str">
        <f t="shared" si="1"/>
        <v>Incomplete</v>
      </c>
    </row>
    <row r="19" spans="2:14" s="58" customFormat="1" ht="33" customHeight="1" x14ac:dyDescent="0.35">
      <c r="B19" s="83">
        <v>10.8</v>
      </c>
      <c r="C19" s="107" t="s">
        <v>238</v>
      </c>
      <c r="D19" s="140"/>
      <c r="E19" s="140"/>
      <c r="F19" s="140"/>
      <c r="G19" s="140"/>
      <c r="H19" s="140"/>
      <c r="I19" s="140"/>
      <c r="J19" s="140"/>
      <c r="K19" s="140"/>
      <c r="L19" s="154">
        <f t="shared" si="0"/>
        <v>0</v>
      </c>
      <c r="N19" s="45" t="str">
        <f t="shared" si="1"/>
        <v>Incomplete</v>
      </c>
    </row>
    <row r="20" spans="2:14" ht="29.75" customHeight="1" x14ac:dyDescent="0.35">
      <c r="M20" s="58"/>
      <c r="N20" s="45"/>
    </row>
    <row r="21" spans="2:14" ht="54" customHeight="1" x14ac:dyDescent="0.35">
      <c r="B21" s="50" t="s">
        <v>94</v>
      </c>
      <c r="C21" s="50" t="s">
        <v>162</v>
      </c>
      <c r="D21" s="50" t="s">
        <v>230</v>
      </c>
      <c r="E21" s="50" t="s">
        <v>231</v>
      </c>
      <c r="F21" s="50" t="s">
        <v>232</v>
      </c>
      <c r="M21" s="58"/>
      <c r="N21" s="45"/>
    </row>
    <row r="22" spans="2:14" ht="39" customHeight="1" x14ac:dyDescent="0.35">
      <c r="B22" s="176">
        <v>11.1</v>
      </c>
      <c r="C22" s="107" t="s">
        <v>14</v>
      </c>
      <c r="D22" s="140"/>
      <c r="E22" s="140"/>
      <c r="F22" s="140"/>
      <c r="M22" s="58"/>
      <c r="N22" s="45" t="str">
        <f>IF(OR(D22="",E22="",F22=""),"Incomplete","Complete")</f>
        <v>Incomplete</v>
      </c>
    </row>
    <row r="23" spans="2:14" ht="34.5" customHeight="1" x14ac:dyDescent="0.35">
      <c r="B23" s="176">
        <v>11.2</v>
      </c>
      <c r="C23" s="107" t="s">
        <v>235</v>
      </c>
      <c r="D23" s="140"/>
      <c r="E23" s="140"/>
      <c r="F23" s="140"/>
      <c r="M23" s="58"/>
      <c r="N23" s="45" t="str">
        <f t="shared" ref="N23:N25" si="2">IF(OR(D23="",E23="",F23=""),"Incomplete","Complete")</f>
        <v>Incomplete</v>
      </c>
    </row>
    <row r="24" spans="2:14" ht="36" customHeight="1" x14ac:dyDescent="0.35">
      <c r="B24" s="176">
        <v>11.3</v>
      </c>
      <c r="C24" s="107" t="s">
        <v>10</v>
      </c>
      <c r="D24" s="140"/>
      <c r="E24" s="140"/>
      <c r="F24" s="140"/>
      <c r="M24" s="58"/>
      <c r="N24" s="45" t="str">
        <f t="shared" si="2"/>
        <v>Incomplete</v>
      </c>
    </row>
    <row r="25" spans="2:14" ht="36" customHeight="1" x14ac:dyDescent="0.35">
      <c r="B25" s="176">
        <v>11.4</v>
      </c>
      <c r="C25" s="107" t="s">
        <v>236</v>
      </c>
      <c r="D25" s="140"/>
      <c r="E25" s="140"/>
      <c r="F25" s="140"/>
      <c r="M25" s="58"/>
      <c r="N25" s="45" t="str">
        <f t="shared" si="2"/>
        <v>Incomplete</v>
      </c>
    </row>
    <row r="26" spans="2:14" ht="27" customHeight="1" x14ac:dyDescent="0.35">
      <c r="B26" s="83">
        <v>11.5</v>
      </c>
      <c r="C26" s="107" t="s">
        <v>237</v>
      </c>
      <c r="D26" s="140"/>
      <c r="E26" s="140"/>
      <c r="F26" s="140"/>
      <c r="N26" s="45" t="str">
        <f>IF(OR(D26="",E26="",F26=""),"Incomplete","Complete")</f>
        <v>Incomplete</v>
      </c>
    </row>
    <row r="27" spans="2:14" ht="32.25" customHeight="1" x14ac:dyDescent="0.35">
      <c r="B27" s="83">
        <v>11.6</v>
      </c>
      <c r="C27" s="107" t="s">
        <v>12</v>
      </c>
      <c r="D27" s="140"/>
      <c r="E27" s="140"/>
      <c r="F27" s="140"/>
      <c r="N27" s="45" t="str">
        <f t="shared" ref="N27:N29" si="3">IF(OR(D27="",E27="",F27=""),"Incomplete","Complete")</f>
        <v>Incomplete</v>
      </c>
    </row>
    <row r="28" spans="2:14" ht="30" customHeight="1" x14ac:dyDescent="0.35">
      <c r="B28" s="83">
        <v>11.7</v>
      </c>
      <c r="C28" s="107" t="s">
        <v>11</v>
      </c>
      <c r="D28" s="140"/>
      <c r="E28" s="140"/>
      <c r="F28" s="140"/>
      <c r="N28" s="45" t="str">
        <f t="shared" si="3"/>
        <v>Incomplete</v>
      </c>
    </row>
    <row r="29" spans="2:14" ht="35.25" customHeight="1" x14ac:dyDescent="0.35">
      <c r="B29" s="83">
        <v>11.8</v>
      </c>
      <c r="C29" s="107" t="s">
        <v>238</v>
      </c>
      <c r="D29" s="140"/>
      <c r="E29" s="140"/>
      <c r="F29" s="140"/>
      <c r="N29" s="45" t="str">
        <f t="shared" si="3"/>
        <v>Incomplete</v>
      </c>
    </row>
    <row r="30" spans="2:14" s="16" customFormat="1" ht="38" customHeight="1" x14ac:dyDescent="0.35">
      <c r="B30" s="67"/>
      <c r="C30" s="108"/>
      <c r="D30" s="67"/>
      <c r="E30" s="67"/>
      <c r="F30" s="67"/>
      <c r="G30" s="15"/>
    </row>
    <row r="31" spans="2:14" ht="71.400000000000006" customHeight="1" x14ac:dyDescent="0.35">
      <c r="B31" s="101" t="s">
        <v>95</v>
      </c>
      <c r="C31" s="50" t="s">
        <v>198</v>
      </c>
      <c r="D31" s="50" t="s">
        <v>164</v>
      </c>
      <c r="E31" s="50" t="s">
        <v>25</v>
      </c>
      <c r="F31" s="50" t="s">
        <v>233</v>
      </c>
    </row>
    <row r="32" spans="2:14" ht="30" customHeight="1" x14ac:dyDescent="0.35">
      <c r="B32" s="51">
        <v>12.1</v>
      </c>
      <c r="C32" s="109"/>
      <c r="D32" s="155"/>
      <c r="E32" s="97"/>
      <c r="F32" s="97"/>
      <c r="N32" s="45"/>
    </row>
    <row r="33" spans="2:14" ht="30" customHeight="1" x14ac:dyDescent="0.35">
      <c r="B33" s="51">
        <v>12.2</v>
      </c>
      <c r="C33" s="109"/>
      <c r="D33" s="155"/>
      <c r="E33" s="97"/>
      <c r="F33" s="97"/>
      <c r="N33" s="45"/>
    </row>
    <row r="34" spans="2:14" ht="30" customHeight="1" x14ac:dyDescent="0.35">
      <c r="B34" s="51">
        <v>12.3</v>
      </c>
      <c r="C34" s="109"/>
      <c r="D34" s="155"/>
      <c r="E34" s="97"/>
      <c r="F34" s="97"/>
      <c r="N34" s="45"/>
    </row>
    <row r="35" spans="2:14" ht="30" customHeight="1" x14ac:dyDescent="0.35">
      <c r="B35" s="51">
        <v>12.4</v>
      </c>
      <c r="C35" s="109"/>
      <c r="D35" s="155"/>
      <c r="E35" s="97"/>
      <c r="F35" s="97"/>
      <c r="N35" s="45"/>
    </row>
    <row r="36" spans="2:14" ht="30" customHeight="1" x14ac:dyDescent="0.35">
      <c r="B36" s="51">
        <v>12.5</v>
      </c>
      <c r="C36" s="109"/>
      <c r="D36" s="155"/>
      <c r="E36" s="97"/>
      <c r="F36" s="97"/>
      <c r="N36" s="45"/>
    </row>
    <row r="37" spans="2:14" s="16" customFormat="1" ht="21.75" customHeight="1" x14ac:dyDescent="0.35">
      <c r="B37" s="67"/>
      <c r="C37" s="108"/>
      <c r="D37" s="67"/>
      <c r="E37" s="67"/>
      <c r="F37" s="67"/>
      <c r="G37" s="15"/>
      <c r="N37" s="45"/>
    </row>
    <row r="38" spans="2:14" ht="65" customHeight="1" x14ac:dyDescent="0.35">
      <c r="B38" s="101" t="s">
        <v>96</v>
      </c>
      <c r="C38" s="50" t="s">
        <v>199</v>
      </c>
      <c r="D38" s="50" t="s">
        <v>26</v>
      </c>
      <c r="E38" s="50" t="s">
        <v>25</v>
      </c>
      <c r="F38" s="50" t="s">
        <v>233</v>
      </c>
    </row>
    <row r="39" spans="2:14" ht="30" customHeight="1" x14ac:dyDescent="0.35">
      <c r="B39" s="51">
        <v>13.1</v>
      </c>
      <c r="C39" s="109"/>
      <c r="D39" s="155"/>
      <c r="E39" s="97"/>
      <c r="F39" s="97"/>
    </row>
    <row r="40" spans="2:14" ht="30" customHeight="1" x14ac:dyDescent="0.35">
      <c r="B40" s="51">
        <v>13.2</v>
      </c>
      <c r="C40" s="109"/>
      <c r="D40" s="155"/>
      <c r="E40" s="97"/>
      <c r="F40" s="97"/>
    </row>
    <row r="41" spans="2:14" ht="30" customHeight="1" x14ac:dyDescent="0.35">
      <c r="B41" s="51">
        <v>13.3</v>
      </c>
      <c r="C41" s="109"/>
      <c r="D41" s="155"/>
      <c r="E41" s="97"/>
      <c r="F41" s="97"/>
    </row>
    <row r="42" spans="2:14" ht="30" customHeight="1" x14ac:dyDescent="0.35">
      <c r="B42" s="51">
        <v>13.4</v>
      </c>
      <c r="C42" s="109"/>
      <c r="D42" s="155"/>
      <c r="E42" s="97"/>
      <c r="F42" s="97"/>
    </row>
    <row r="43" spans="2:14" ht="30" customHeight="1" x14ac:dyDescent="0.35">
      <c r="B43" s="51">
        <v>13.5</v>
      </c>
      <c r="C43" s="109"/>
      <c r="D43" s="155"/>
      <c r="E43" s="97"/>
      <c r="F43" s="97"/>
    </row>
    <row r="44" spans="2:14" s="67" customFormat="1" ht="15.5" x14ac:dyDescent="0.35">
      <c r="B44" s="15"/>
      <c r="C44" s="108"/>
    </row>
    <row r="45" spans="2:14" ht="15.5" x14ac:dyDescent="0.35">
      <c r="C45" s="108"/>
    </row>
    <row r="46" spans="2:14" ht="21.75" customHeight="1" x14ac:dyDescent="0.35">
      <c r="B46" s="228" t="s">
        <v>146</v>
      </c>
      <c r="C46" s="228"/>
      <c r="D46" s="228"/>
      <c r="E46" s="228"/>
      <c r="F46" s="228"/>
      <c r="G46" s="228"/>
      <c r="H46" s="228"/>
      <c r="I46" s="228"/>
      <c r="J46" s="228"/>
      <c r="K46" s="228"/>
      <c r="L46" s="228"/>
    </row>
    <row r="47" spans="2:14" ht="186" customHeight="1" x14ac:dyDescent="0.35">
      <c r="B47" s="214"/>
      <c r="C47" s="226"/>
      <c r="D47" s="226"/>
      <c r="E47" s="226"/>
      <c r="F47" s="226"/>
      <c r="G47" s="226"/>
      <c r="H47" s="226"/>
      <c r="I47" s="226"/>
      <c r="J47" s="226"/>
      <c r="K47" s="226"/>
      <c r="L47" s="227"/>
    </row>
    <row r="48" spans="2:14" ht="25.5" customHeight="1" x14ac:dyDescent="0.35"/>
    <row r="49" spans="2:2" ht="15.5" hidden="1" x14ac:dyDescent="0.35"/>
    <row r="50" spans="2:2" ht="15.5" hidden="1" x14ac:dyDescent="0.35"/>
    <row r="51" spans="2:2" ht="15.5" hidden="1" x14ac:dyDescent="0.35"/>
    <row r="52" spans="2:2" ht="15.5" hidden="1" x14ac:dyDescent="0.35"/>
    <row r="53" spans="2:2" ht="15.5" hidden="1" x14ac:dyDescent="0.35">
      <c r="B53" s="110"/>
    </row>
    <row r="54" spans="2:2" ht="15.5" hidden="1" x14ac:dyDescent="0.35"/>
    <row r="55" spans="2:2" ht="15.5" hidden="1" x14ac:dyDescent="0.35"/>
    <row r="56" spans="2:2" ht="15.5" hidden="1" x14ac:dyDescent="0.35"/>
    <row r="57" spans="2:2" ht="15.5" hidden="1" x14ac:dyDescent="0.35"/>
    <row r="58" spans="2:2" ht="15.5" hidden="1" x14ac:dyDescent="0.35"/>
    <row r="59" spans="2:2" ht="15.5" hidden="1" x14ac:dyDescent="0.35"/>
    <row r="60" spans="2:2" ht="15.5" hidden="1" x14ac:dyDescent="0.35"/>
    <row r="61" spans="2:2" ht="15.5" hidden="1" x14ac:dyDescent="0.35"/>
    <row r="62" spans="2:2" ht="15.5" hidden="1" x14ac:dyDescent="0.35"/>
    <row r="63" spans="2:2" ht="15.5" hidden="1" x14ac:dyDescent="0.35"/>
    <row r="64" spans="2:2" ht="15.5" hidden="1" x14ac:dyDescent="0.35"/>
    <row r="65" ht="15.5" hidden="1" x14ac:dyDescent="0.35"/>
    <row r="66" ht="15.5" hidden="1" x14ac:dyDescent="0.35"/>
    <row r="67" ht="15.5" hidden="1" x14ac:dyDescent="0.35"/>
    <row r="68" ht="15.5" hidden="1" x14ac:dyDescent="0.35"/>
    <row r="69" ht="15.5" hidden="1" x14ac:dyDescent="0.35"/>
    <row r="70" ht="15.5" hidden="1" x14ac:dyDescent="0.35"/>
    <row r="71" ht="15.65" customHeight="1" x14ac:dyDescent="0.35"/>
  </sheetData>
  <sheetProtection algorithmName="SHA-512" hashValue="+M6BXOzJ9iVM9JJgT3G719NBlidchRFyGM6CQGi+Qe9UuHXRRKLrrUWLLbiAmaNqthJ0ymvwuCtjzGZ3Ksrbmw==" saltValue="E9FIUop5KsH/t7eyFOYSeQ==" spinCount="100000" sheet="1" objects="1" scenarios="1" selectLockedCells="1"/>
  <mergeCells count="12">
    <mergeCell ref="B46:L46"/>
    <mergeCell ref="B47:L47"/>
    <mergeCell ref="B2:L2"/>
    <mergeCell ref="B10:B11"/>
    <mergeCell ref="C10:C11"/>
    <mergeCell ref="D10:D11"/>
    <mergeCell ref="E10:E11"/>
    <mergeCell ref="F10:F11"/>
    <mergeCell ref="H10:H11"/>
    <mergeCell ref="I10:K10"/>
    <mergeCell ref="L10:L11"/>
    <mergeCell ref="G10:G11"/>
  </mergeCells>
  <conditionalFormatting sqref="B2">
    <cfRule type="containsText" dxfId="9" priority="10" operator="containsText" text="Incomplete">
      <formula>NOT(ISERROR(SEARCH("Incomplete",B2)))</formula>
    </cfRule>
  </conditionalFormatting>
  <conditionalFormatting sqref="N2:N29">
    <cfRule type="cellIs" dxfId="8" priority="5" operator="equal">
      <formula>"Complete"</formula>
    </cfRule>
    <cfRule type="cellIs" dxfId="7" priority="6" operator="equal">
      <formula>"Incomplete"</formula>
    </cfRule>
  </conditionalFormatting>
  <dataValidations count="6">
    <dataValidation type="decimal" allowBlank="1" showInputMessage="1" showErrorMessage="1" errorTitle="Input Error" error="Please enter a whole-number percentage between 0-100" sqref="D39:D43">
      <formula1>0</formula1>
      <formula2>100</formula2>
    </dataValidation>
    <dataValidation type="list" allowBlank="1" showInputMessage="1" showErrorMessage="1" sqref="E32:E36 E39:E43">
      <formula1>"IOM, UK, Other"</formula1>
    </dataValidation>
    <dataValidation type="textLength" operator="greaterThanOrEqual" allowBlank="1" showInputMessage="1" showErrorMessage="1" sqref="C32:C36 C39:C43">
      <formula1>0</formula1>
    </dataValidation>
    <dataValidation type="whole" operator="greaterThanOrEqual" allowBlank="1" showInputMessage="1" showErrorMessage="1" errorTitle="Input Error" error="Please enter a whole number greater than or equal to 0." sqref="D8:E8 D12:K19 D26:F29">
      <formula1>0</formula1>
    </dataValidation>
    <dataValidation type="list" allowBlank="1" showInputMessage="1" showErrorMessage="1" sqref="D4:D5 F39:F43 F32:F36">
      <formula1>"Yes, No"</formula1>
    </dataValidation>
    <dataValidation type="decimal" allowBlank="1" showInputMessage="1" showErrorMessage="1" errorTitle="Input Error" error="Please enter a whole-number percentage between 0-100." sqref="D32:D36">
      <formula1>0</formula1>
      <formula2>100</formula2>
    </dataValidation>
  </dataValidations>
  <pageMargins left="0.7" right="0.7" top="0.75" bottom="0.75" header="0.3" footer="0.3"/>
  <pageSetup paperSize="9" scale="5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zoomScale="70" zoomScaleNormal="70" workbookViewId="0">
      <selection activeCell="D4" sqref="D4"/>
    </sheetView>
  </sheetViews>
  <sheetFormatPr defaultColWidth="0" defaultRowHeight="15.5" zeroHeight="1" x14ac:dyDescent="0.35"/>
  <cols>
    <col min="1" max="1" width="7.58203125" style="15" customWidth="1"/>
    <col min="2" max="2" width="10.58203125" customWidth="1"/>
    <col min="3" max="3" width="61.6640625" customWidth="1"/>
    <col min="4" max="4" width="16.6640625" customWidth="1"/>
    <col min="5" max="5" width="17.08203125" customWidth="1"/>
    <col min="6" max="6" width="9" customWidth="1"/>
    <col min="7" max="7" width="9" style="15" customWidth="1"/>
    <col min="8" max="8" width="15.4140625" style="46" customWidth="1"/>
    <col min="9" max="9" width="9" style="15" customWidth="1"/>
    <col min="10" max="10" width="0" hidden="1" customWidth="1"/>
    <col min="11" max="16384" width="9" hidden="1"/>
  </cols>
  <sheetData>
    <row r="1" spans="1:10" s="58" customFormat="1" ht="69" customHeight="1" x14ac:dyDescent="0.35">
      <c r="A1" s="146">
        <v>1</v>
      </c>
      <c r="H1" s="127"/>
    </row>
    <row r="2" spans="1:10" s="58" customFormat="1" ht="45" customHeight="1" x14ac:dyDescent="0.35">
      <c r="B2" s="233" t="s">
        <v>127</v>
      </c>
      <c r="C2" s="233"/>
      <c r="D2" s="233"/>
      <c r="E2" s="233"/>
      <c r="F2" s="233"/>
      <c r="G2" s="123"/>
      <c r="H2" s="128" t="str">
        <f>IF(COUNTIF(H4:H14,"Incomplete")&gt;0,"Incomplete","Complete")</f>
        <v>Incomplete</v>
      </c>
      <c r="I2" s="124"/>
      <c r="J2" s="124"/>
    </row>
    <row r="3" spans="1:10" s="1" customFormat="1" ht="39.75" customHeight="1" x14ac:dyDescent="0.35">
      <c r="A3" s="58"/>
      <c r="B3" s="4" t="s">
        <v>211</v>
      </c>
      <c r="C3" s="3" t="s">
        <v>63</v>
      </c>
      <c r="D3" s="4" t="s">
        <v>99</v>
      </c>
      <c r="E3" s="58"/>
      <c r="F3" s="127"/>
      <c r="G3" s="129"/>
      <c r="H3" s="127"/>
      <c r="I3" s="58"/>
    </row>
    <row r="4" spans="1:10" s="1" customFormat="1" ht="24" customHeight="1" x14ac:dyDescent="0.35">
      <c r="A4" s="58"/>
      <c r="B4" s="174">
        <v>14.1</v>
      </c>
      <c r="C4" s="2" t="s">
        <v>217</v>
      </c>
      <c r="D4" s="145"/>
      <c r="E4" s="58"/>
      <c r="F4" s="58"/>
      <c r="G4" s="127"/>
      <c r="H4" s="127" t="str">
        <f>IF(OR(D4=""),"Incomplete","Complete")</f>
        <v>Incomplete</v>
      </c>
      <c r="I4" s="58"/>
    </row>
    <row r="5" spans="1:10" s="1" customFormat="1" ht="37.5" customHeight="1" x14ac:dyDescent="0.35">
      <c r="A5" s="58"/>
      <c r="B5" s="174">
        <v>14.2</v>
      </c>
      <c r="C5" s="2" t="s">
        <v>197</v>
      </c>
      <c r="D5" s="142"/>
      <c r="E5" s="58"/>
      <c r="F5" s="127"/>
      <c r="G5" s="127"/>
      <c r="H5" s="127" t="str">
        <f>IF(OR(D5=""),"Incomplete","Complete")</f>
        <v>Incomplete</v>
      </c>
      <c r="I5" s="58"/>
    </row>
    <row r="6" spans="1:10" s="1" customFormat="1" ht="24" customHeight="1" x14ac:dyDescent="0.35">
      <c r="A6" s="58"/>
      <c r="B6" s="174">
        <v>14.3</v>
      </c>
      <c r="C6" s="9" t="s">
        <v>62</v>
      </c>
      <c r="D6" s="150">
        <f>SUM(D4:D5)</f>
        <v>0</v>
      </c>
      <c r="E6" s="58"/>
      <c r="F6" s="127"/>
      <c r="G6" s="127"/>
      <c r="H6" s="127"/>
      <c r="I6" s="58"/>
    </row>
    <row r="7" spans="1:10" s="1" customFormat="1" ht="24" customHeight="1" x14ac:dyDescent="0.35">
      <c r="A7" s="58"/>
      <c r="B7" s="174">
        <v>14.4</v>
      </c>
      <c r="C7" s="9" t="s">
        <v>97</v>
      </c>
      <c r="D7" s="142"/>
      <c r="E7" s="58"/>
      <c r="F7" s="58"/>
      <c r="G7" s="232"/>
      <c r="H7" s="133" t="str">
        <f>IF(OR(D7=""),"Incomplete","Complete")</f>
        <v>Incomplete</v>
      </c>
      <c r="I7" s="58"/>
    </row>
    <row r="8" spans="1:10" s="1" customFormat="1" ht="21.75" customHeight="1" x14ac:dyDescent="0.35">
      <c r="A8" s="58"/>
      <c r="B8" s="174">
        <v>14.5</v>
      </c>
      <c r="C8" s="9" t="s">
        <v>61</v>
      </c>
      <c r="D8" s="139"/>
      <c r="E8" s="127"/>
      <c r="F8" s="127"/>
      <c r="G8" s="232"/>
      <c r="H8" s="133" t="str">
        <f>IF(OR(D8=""),"Incomplete","Complete")</f>
        <v>Incomplete</v>
      </c>
      <c r="I8" s="58"/>
    </row>
    <row r="9" spans="1:10" s="58" customFormat="1" ht="16.5" customHeight="1" x14ac:dyDescent="0.35">
      <c r="B9" s="135"/>
      <c r="C9" s="136"/>
      <c r="D9" s="131"/>
      <c r="E9" s="131"/>
      <c r="F9" s="134"/>
      <c r="G9" s="130"/>
      <c r="H9" s="132"/>
    </row>
    <row r="10" spans="1:10" s="1" customFormat="1" ht="26.25" customHeight="1" x14ac:dyDescent="0.35">
      <c r="A10" s="58"/>
      <c r="B10" s="234" t="s">
        <v>146</v>
      </c>
      <c r="C10" s="235"/>
      <c r="D10" s="235"/>
      <c r="E10" s="235"/>
      <c r="F10" s="236"/>
      <c r="G10" s="130"/>
      <c r="H10" s="132"/>
      <c r="I10" s="58"/>
    </row>
    <row r="11" spans="1:10" s="1" customFormat="1" ht="91.5" customHeight="1" x14ac:dyDescent="0.35">
      <c r="A11" s="58"/>
      <c r="B11" s="214"/>
      <c r="C11" s="226"/>
      <c r="D11" s="226"/>
      <c r="E11" s="226"/>
      <c r="F11" s="227"/>
      <c r="G11" s="130"/>
      <c r="H11" s="132"/>
      <c r="I11" s="58"/>
    </row>
    <row r="12" spans="1:10" s="58" customFormat="1" ht="24" customHeight="1" x14ac:dyDescent="0.35">
      <c r="B12" s="135"/>
      <c r="C12" s="136"/>
      <c r="D12" s="131"/>
      <c r="E12" s="131"/>
      <c r="F12" s="131"/>
      <c r="G12" s="131"/>
      <c r="H12" s="132"/>
    </row>
    <row r="13" spans="1:10" s="1" customFormat="1" ht="43.5" customHeight="1" x14ac:dyDescent="0.35">
      <c r="A13" s="58"/>
      <c r="B13" s="4" t="s">
        <v>212</v>
      </c>
      <c r="C13" s="4" t="s">
        <v>151</v>
      </c>
      <c r="D13" s="4" t="s">
        <v>59</v>
      </c>
      <c r="E13" s="131"/>
      <c r="F13" s="129"/>
      <c r="G13" s="58"/>
      <c r="H13" s="132"/>
      <c r="I13" s="58"/>
    </row>
    <row r="14" spans="1:10" s="1" customFormat="1" ht="43.5" customHeight="1" x14ac:dyDescent="0.35">
      <c r="A14" s="58"/>
      <c r="B14" s="175">
        <v>14.6</v>
      </c>
      <c r="C14" s="8" t="s">
        <v>157</v>
      </c>
      <c r="D14" s="181"/>
      <c r="E14" s="58"/>
      <c r="F14" s="131"/>
      <c r="G14" s="131"/>
      <c r="H14" s="133" t="str">
        <f>IF(OR(D14=""),"Incomplete","Complete")</f>
        <v>Incomplete</v>
      </c>
      <c r="I14" s="58"/>
    </row>
    <row r="15" spans="1:10" x14ac:dyDescent="0.35">
      <c r="B15" s="15"/>
      <c r="C15" s="15"/>
      <c r="D15" s="15"/>
      <c r="E15" s="15"/>
      <c r="F15" s="15"/>
    </row>
    <row r="16" spans="1:10" ht="23.25" customHeight="1" x14ac:dyDescent="0.35">
      <c r="B16" s="228" t="s">
        <v>146</v>
      </c>
      <c r="C16" s="237"/>
      <c r="D16" s="237"/>
      <c r="E16" s="237"/>
      <c r="F16" s="237"/>
    </row>
    <row r="17" spans="2:6" ht="91.5" customHeight="1" x14ac:dyDescent="0.35">
      <c r="B17" s="214"/>
      <c r="C17" s="226"/>
      <c r="D17" s="226"/>
      <c r="E17" s="226"/>
      <c r="F17" s="227"/>
    </row>
    <row r="18" spans="2:6" x14ac:dyDescent="0.35">
      <c r="B18" s="15"/>
      <c r="C18" s="15"/>
      <c r="D18" s="15"/>
      <c r="E18" s="15"/>
      <c r="F18" s="15"/>
    </row>
    <row r="19" spans="2:6" x14ac:dyDescent="0.35"/>
    <row r="20" spans="2:6" x14ac:dyDescent="0.35"/>
    <row r="21" spans="2:6" x14ac:dyDescent="0.35"/>
    <row r="22" spans="2:6" x14ac:dyDescent="0.35"/>
  </sheetData>
  <sheetProtection algorithmName="SHA-512" hashValue="r+rZflMuox08o8fHMRIKhFKNz4lIVwmfwPHrrtbmdRXGn8dqrW/sLIsJPAHnrXSAlpTZm9rSwgR4vRq6FsjV7w==" saltValue="yUQRLh6j4wY+f4ciLYDQyw==" spinCount="100000" sheet="1" objects="1" scenarios="1" selectLockedCells="1"/>
  <dataConsolidate/>
  <mergeCells count="6">
    <mergeCell ref="B17:F17"/>
    <mergeCell ref="G7:G8"/>
    <mergeCell ref="B2:F2"/>
    <mergeCell ref="B11:F11"/>
    <mergeCell ref="B10:F10"/>
    <mergeCell ref="B16:F16"/>
  </mergeCells>
  <conditionalFormatting sqref="B2">
    <cfRule type="containsText" dxfId="6" priority="3" operator="containsText" text="Incomplete">
      <formula>NOT(ISERROR(SEARCH("Incomplete",B2)))</formula>
    </cfRule>
  </conditionalFormatting>
  <conditionalFormatting sqref="H1:H1048576">
    <cfRule type="cellIs" dxfId="5" priority="1" operator="equal">
      <formula>"Complete"</formula>
    </cfRule>
    <cfRule type="cellIs" dxfId="4" priority="2" operator="equal">
      <formula>"Incomplete"</formula>
    </cfRule>
  </conditionalFormatting>
  <dataValidations count="4">
    <dataValidation type="date" operator="greaterThanOrEqual" allowBlank="1" showInputMessage="1" showErrorMessage="1" errorTitle="Input Error" error="Please enter date in dd/mm/yyyy format." sqref="D8">
      <formula1>36526</formula1>
    </dataValidation>
    <dataValidation type="whole" operator="equal" allowBlank="1" showInputMessage="1" showErrorMessage="1" errorTitle="Input error" error="This figure should equal the total turnover in cell D6" sqref="D7">
      <formula1>D6</formula1>
    </dataValidation>
    <dataValidation type="decimal" operator="greaterThanOrEqual" allowBlank="1" showInputMessage="1" showErrorMessage="1" errorTitle="Input Error" error="Please enter a whole number greater than or equal to 0." sqref="D14">
      <formula1>0</formula1>
    </dataValidation>
    <dataValidation type="whole" operator="greaterThanOrEqual" allowBlank="1" showInputMessage="1" showErrorMessage="1" errorTitle="Input Error" error="Please enter a whole number greater than or equal to 0." sqref="D4:D5">
      <formula1>0</formula1>
    </dataValidation>
  </dataValidations>
  <pageMargins left="0.7" right="0.7" top="0.75" bottom="0.75" header="0.3" footer="0.3"/>
  <pageSetup paperSize="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zoomScale="80" zoomScaleNormal="80" workbookViewId="0">
      <selection activeCell="D7" sqref="D7"/>
    </sheetView>
  </sheetViews>
  <sheetFormatPr defaultColWidth="0" defaultRowHeight="15.5" zeroHeight="1" x14ac:dyDescent="0.35"/>
  <cols>
    <col min="1" max="1" width="3.9140625" customWidth="1"/>
    <col min="2" max="2" width="14.1640625" customWidth="1"/>
    <col min="3" max="3" width="54.9140625" customWidth="1"/>
    <col min="4" max="4" width="22.08203125" customWidth="1"/>
    <col min="5" max="5" width="8.6640625" customWidth="1"/>
    <col min="6" max="6" width="12.4140625" customWidth="1"/>
    <col min="7" max="7" width="8.6640625" customWidth="1"/>
    <col min="8" max="16384" width="8.6640625" hidden="1"/>
  </cols>
  <sheetData>
    <row r="1" spans="1:7" x14ac:dyDescent="0.35">
      <c r="A1" s="148">
        <v>1</v>
      </c>
      <c r="B1" s="111"/>
      <c r="C1" s="111"/>
      <c r="D1" s="111"/>
      <c r="E1" s="111"/>
      <c r="F1" s="111"/>
      <c r="G1" s="182"/>
    </row>
    <row r="2" spans="1:7" x14ac:dyDescent="0.35">
      <c r="A2" s="111"/>
      <c r="B2" s="111"/>
      <c r="C2" s="111"/>
      <c r="D2" s="111"/>
      <c r="E2" s="111"/>
      <c r="F2" s="111"/>
      <c r="G2" s="182"/>
    </row>
    <row r="3" spans="1:7" x14ac:dyDescent="0.35">
      <c r="A3" s="111"/>
      <c r="B3" s="111"/>
      <c r="C3" s="111"/>
      <c r="D3" s="111"/>
      <c r="E3" s="111"/>
      <c r="F3" s="111"/>
      <c r="G3" s="182"/>
    </row>
    <row r="4" spans="1:7" ht="26" x14ac:dyDescent="0.35">
      <c r="A4" s="113"/>
      <c r="B4" s="233" t="s">
        <v>142</v>
      </c>
      <c r="C4" s="233"/>
      <c r="D4" s="233"/>
      <c r="E4" s="233"/>
      <c r="F4" s="112" t="str">
        <f>IF(COUNTIF(F7:F42,"Incomplete")&gt;0,"Incomplete","Complete")</f>
        <v>Incomplete</v>
      </c>
      <c r="G4" s="182"/>
    </row>
    <row r="5" spans="1:7" ht="12" customHeight="1" x14ac:dyDescent="0.35">
      <c r="A5" s="113"/>
      <c r="B5" s="180"/>
      <c r="C5" s="180"/>
      <c r="D5" s="180"/>
      <c r="E5" s="180"/>
      <c r="F5" s="112"/>
      <c r="G5" s="182"/>
    </row>
    <row r="6" spans="1:7" x14ac:dyDescent="0.35">
      <c r="A6" s="111"/>
      <c r="B6" s="179" t="s">
        <v>98</v>
      </c>
      <c r="C6" s="179" t="s">
        <v>201</v>
      </c>
      <c r="D6" s="179" t="s">
        <v>44</v>
      </c>
      <c r="E6" s="58"/>
      <c r="F6" s="112"/>
      <c r="G6" s="182"/>
    </row>
    <row r="7" spans="1:7" x14ac:dyDescent="0.35">
      <c r="A7" s="111"/>
      <c r="B7" s="62">
        <v>15.1</v>
      </c>
      <c r="C7" s="114" t="s">
        <v>203</v>
      </c>
      <c r="D7" s="142"/>
      <c r="E7" s="58"/>
      <c r="F7" s="112" t="str">
        <f>IF(OR(D7=""),"Incomplete","Complete")</f>
        <v>Incomplete</v>
      </c>
      <c r="G7" s="182"/>
    </row>
    <row r="8" spans="1:7" x14ac:dyDescent="0.35">
      <c r="A8" s="111"/>
      <c r="B8" s="62">
        <v>15.2</v>
      </c>
      <c r="C8" s="114" t="s">
        <v>204</v>
      </c>
      <c r="D8" s="142"/>
      <c r="E8" s="58"/>
      <c r="F8" s="112" t="str">
        <f t="shared" ref="F8:F19" si="0">IF(OR(D8=""),"Incomplete","Complete")</f>
        <v>Incomplete</v>
      </c>
      <c r="G8" s="182"/>
    </row>
    <row r="9" spans="1:7" x14ac:dyDescent="0.35">
      <c r="A9" s="111"/>
      <c r="B9" s="178">
        <v>15.3</v>
      </c>
      <c r="C9" s="165" t="s">
        <v>202</v>
      </c>
      <c r="D9" s="144"/>
      <c r="E9" s="58"/>
      <c r="F9" s="112" t="str">
        <f t="shared" si="0"/>
        <v>Incomplete</v>
      </c>
      <c r="G9" s="182"/>
    </row>
    <row r="10" spans="1:7" x14ac:dyDescent="0.35">
      <c r="A10" s="111"/>
      <c r="B10" s="178">
        <v>15.4</v>
      </c>
      <c r="C10" s="165" t="s">
        <v>66</v>
      </c>
      <c r="D10" s="144"/>
      <c r="E10" s="58"/>
      <c r="F10" s="112" t="str">
        <f t="shared" si="0"/>
        <v>Incomplete</v>
      </c>
      <c r="G10" s="182"/>
    </row>
    <row r="11" spans="1:7" x14ac:dyDescent="0.35">
      <c r="A11" s="111"/>
      <c r="B11" s="178">
        <v>15.5</v>
      </c>
      <c r="C11" s="165" t="s">
        <v>65</v>
      </c>
      <c r="D11" s="144"/>
      <c r="E11" s="58"/>
      <c r="F11" s="112" t="str">
        <f t="shared" si="0"/>
        <v>Incomplete</v>
      </c>
      <c r="G11" s="182"/>
    </row>
    <row r="12" spans="1:7" ht="31" x14ac:dyDescent="0.35">
      <c r="A12" s="111"/>
      <c r="B12" s="62">
        <v>15.6</v>
      </c>
      <c r="C12" s="115" t="s">
        <v>180</v>
      </c>
      <c r="D12" s="144"/>
      <c r="E12" s="58"/>
      <c r="F12" s="112" t="str">
        <f t="shared" si="0"/>
        <v>Incomplete</v>
      </c>
      <c r="G12" s="182"/>
    </row>
    <row r="13" spans="1:7" ht="31" x14ac:dyDescent="0.35">
      <c r="A13" s="111"/>
      <c r="B13" s="62">
        <v>15.7</v>
      </c>
      <c r="C13" s="116" t="s">
        <v>205</v>
      </c>
      <c r="D13" s="144"/>
      <c r="E13" s="58"/>
      <c r="F13" s="112" t="str">
        <f t="shared" si="0"/>
        <v>Incomplete</v>
      </c>
      <c r="G13" s="182"/>
    </row>
    <row r="14" spans="1:7" x14ac:dyDescent="0.35">
      <c r="A14" s="111"/>
      <c r="B14" s="62">
        <v>15.8</v>
      </c>
      <c r="C14" s="115" t="s">
        <v>182</v>
      </c>
      <c r="D14" s="142"/>
      <c r="E14" s="58"/>
      <c r="F14" s="112" t="str">
        <f t="shared" si="0"/>
        <v>Incomplete</v>
      </c>
      <c r="G14" s="182"/>
    </row>
    <row r="15" spans="1:7" x14ac:dyDescent="0.35">
      <c r="A15" s="111"/>
      <c r="B15" s="62">
        <v>15.9</v>
      </c>
      <c r="C15" s="115" t="s">
        <v>183</v>
      </c>
      <c r="D15" s="142"/>
      <c r="E15" s="58"/>
      <c r="F15" s="112" t="str">
        <f t="shared" si="0"/>
        <v>Incomplete</v>
      </c>
      <c r="G15" s="182"/>
    </row>
    <row r="16" spans="1:7" x14ac:dyDescent="0.35">
      <c r="A16" s="111"/>
      <c r="B16" s="98">
        <v>15.1</v>
      </c>
      <c r="C16" s="115" t="s">
        <v>184</v>
      </c>
      <c r="D16" s="142"/>
      <c r="E16" s="58"/>
      <c r="F16" s="112" t="str">
        <f t="shared" si="0"/>
        <v>Incomplete</v>
      </c>
      <c r="G16" s="182"/>
    </row>
    <row r="17" spans="1:7" ht="31" x14ac:dyDescent="0.35">
      <c r="A17" s="111"/>
      <c r="B17" s="62">
        <v>15.11</v>
      </c>
      <c r="C17" s="115" t="s">
        <v>185</v>
      </c>
      <c r="D17" s="142"/>
      <c r="E17" s="58"/>
      <c r="F17" s="112" t="str">
        <f t="shared" si="0"/>
        <v>Incomplete</v>
      </c>
      <c r="G17" s="182"/>
    </row>
    <row r="18" spans="1:7" x14ac:dyDescent="0.35">
      <c r="A18" s="111"/>
      <c r="B18" s="98">
        <v>15.12</v>
      </c>
      <c r="C18" s="115" t="s">
        <v>186</v>
      </c>
      <c r="D18" s="142"/>
      <c r="E18" s="58"/>
      <c r="F18" s="112" t="str">
        <f t="shared" si="0"/>
        <v>Incomplete</v>
      </c>
      <c r="G18" s="182"/>
    </row>
    <row r="19" spans="1:7" x14ac:dyDescent="0.35">
      <c r="A19" s="111"/>
      <c r="B19" s="98">
        <v>15.13</v>
      </c>
      <c r="C19" s="115" t="s">
        <v>187</v>
      </c>
      <c r="D19" s="142"/>
      <c r="E19" s="58"/>
      <c r="F19" s="112" t="str">
        <f t="shared" si="0"/>
        <v>Incomplete</v>
      </c>
      <c r="G19" s="182"/>
    </row>
    <row r="20" spans="1:7" x14ac:dyDescent="0.35">
      <c r="A20" s="111"/>
      <c r="B20" s="166">
        <v>15.14</v>
      </c>
      <c r="C20" s="167" t="s">
        <v>188</v>
      </c>
      <c r="D20" s="168">
        <f>D7+D8+D14+D16+D18</f>
        <v>0</v>
      </c>
      <c r="E20" s="58"/>
      <c r="F20" s="111"/>
      <c r="G20" s="182"/>
    </row>
    <row r="21" spans="1:7" x14ac:dyDescent="0.35">
      <c r="A21" s="111"/>
      <c r="B21" s="166">
        <v>15.15</v>
      </c>
      <c r="C21" s="167" t="s">
        <v>190</v>
      </c>
      <c r="D21" s="168">
        <f>D12+D13+D15+D17+D19</f>
        <v>0</v>
      </c>
      <c r="E21" s="58"/>
      <c r="F21" s="111"/>
      <c r="G21" s="182"/>
    </row>
    <row r="22" spans="1:7" x14ac:dyDescent="0.35">
      <c r="A22" s="111"/>
      <c r="B22" s="117">
        <v>15.16</v>
      </c>
      <c r="C22" s="118" t="s">
        <v>189</v>
      </c>
      <c r="D22" s="168">
        <f>D20+D21</f>
        <v>0</v>
      </c>
      <c r="E22" s="58"/>
      <c r="F22" s="111"/>
      <c r="G22" s="182"/>
    </row>
    <row r="23" spans="1:7" ht="31" x14ac:dyDescent="0.35">
      <c r="A23" s="111"/>
      <c r="B23" s="62">
        <v>15.17</v>
      </c>
      <c r="C23" s="115" t="s">
        <v>178</v>
      </c>
      <c r="D23" s="142"/>
      <c r="E23" s="58"/>
      <c r="F23" s="112" t="str">
        <f>IF(OR(D23=""),"Incomplete","Complete")</f>
        <v>Incomplete</v>
      </c>
      <c r="G23" s="182"/>
    </row>
    <row r="24" spans="1:7" ht="31" x14ac:dyDescent="0.35">
      <c r="A24" s="111"/>
      <c r="B24" s="62">
        <v>15.18</v>
      </c>
      <c r="C24" s="115" t="s">
        <v>179</v>
      </c>
      <c r="D24" s="142"/>
      <c r="E24" s="58"/>
      <c r="F24" s="112" t="str">
        <f>IF(OR(D24=""),"Incomplete","Complete")</f>
        <v>Incomplete</v>
      </c>
      <c r="G24" s="182"/>
    </row>
    <row r="25" spans="1:7" x14ac:dyDescent="0.35">
      <c r="A25" s="111"/>
      <c r="B25" s="117">
        <v>15.19</v>
      </c>
      <c r="C25" s="118" t="s">
        <v>181</v>
      </c>
      <c r="D25" s="143">
        <f>D23+D24</f>
        <v>0</v>
      </c>
      <c r="E25" s="58"/>
      <c r="F25" s="112"/>
      <c r="G25" s="182"/>
    </row>
    <row r="26" spans="1:7" x14ac:dyDescent="0.35">
      <c r="A26" s="111"/>
      <c r="B26" s="169">
        <v>15.2</v>
      </c>
      <c r="C26" s="118" t="s">
        <v>206</v>
      </c>
      <c r="D26" s="143">
        <f>D22+D25</f>
        <v>0</v>
      </c>
      <c r="E26" s="58"/>
      <c r="F26" s="111"/>
      <c r="G26" s="182"/>
    </row>
    <row r="27" spans="1:7" x14ac:dyDescent="0.35">
      <c r="A27" s="111"/>
      <c r="B27" s="119"/>
      <c r="C27" s="119"/>
      <c r="D27" s="119"/>
      <c r="E27" s="119"/>
      <c r="F27" s="111"/>
      <c r="G27" s="182"/>
    </row>
    <row r="28" spans="1:7" x14ac:dyDescent="0.35">
      <c r="A28" s="111"/>
      <c r="B28" s="179" t="s">
        <v>100</v>
      </c>
      <c r="C28" s="179" t="s">
        <v>57</v>
      </c>
      <c r="D28" s="179" t="s">
        <v>56</v>
      </c>
      <c r="E28" s="58"/>
      <c r="F28" s="111"/>
      <c r="G28" s="182"/>
    </row>
    <row r="29" spans="1:7" ht="31" x14ac:dyDescent="0.35">
      <c r="A29" s="111"/>
      <c r="B29" s="62">
        <v>16.100000000000001</v>
      </c>
      <c r="C29" s="107" t="s">
        <v>55</v>
      </c>
      <c r="D29" s="142"/>
      <c r="E29" s="58"/>
      <c r="F29" s="112" t="str">
        <f>IF(OR(D29=""),"Incomplete","Complete")</f>
        <v>Incomplete</v>
      </c>
      <c r="G29" s="182"/>
    </row>
    <row r="30" spans="1:7" ht="31" x14ac:dyDescent="0.35">
      <c r="A30" s="111"/>
      <c r="B30" s="62">
        <v>16.2</v>
      </c>
      <c r="C30" s="107" t="s">
        <v>54</v>
      </c>
      <c r="D30" s="142"/>
      <c r="E30" s="58"/>
      <c r="F30" s="112" t="str">
        <f t="shared" ref="F30:F32" si="1">IF(OR(D30=""),"Incomplete","Complete")</f>
        <v>Incomplete</v>
      </c>
      <c r="G30" s="182"/>
    </row>
    <row r="31" spans="1:7" ht="31" x14ac:dyDescent="0.35">
      <c r="A31" s="111"/>
      <c r="B31" s="62">
        <v>16.3</v>
      </c>
      <c r="C31" s="107" t="s">
        <v>53</v>
      </c>
      <c r="D31" s="142"/>
      <c r="E31" s="58"/>
      <c r="F31" s="112" t="str">
        <f t="shared" si="1"/>
        <v>Incomplete</v>
      </c>
      <c r="G31" s="182"/>
    </row>
    <row r="32" spans="1:7" ht="31" x14ac:dyDescent="0.35">
      <c r="A32" s="111"/>
      <c r="B32" s="62">
        <v>16.399999999999999</v>
      </c>
      <c r="C32" s="107" t="s">
        <v>165</v>
      </c>
      <c r="D32" s="142"/>
      <c r="E32" s="58"/>
      <c r="F32" s="112" t="str">
        <f t="shared" si="1"/>
        <v>Incomplete</v>
      </c>
      <c r="G32" s="182"/>
    </row>
    <row r="33" spans="1:7" x14ac:dyDescent="0.35">
      <c r="A33" s="111"/>
      <c r="B33" s="119"/>
      <c r="C33" s="58"/>
      <c r="D33" s="58"/>
      <c r="E33" s="58"/>
      <c r="F33" s="111"/>
      <c r="G33" s="182"/>
    </row>
    <row r="34" spans="1:7" x14ac:dyDescent="0.35">
      <c r="A34" s="111"/>
      <c r="B34" s="179" t="s">
        <v>128</v>
      </c>
      <c r="C34" s="179" t="s">
        <v>51</v>
      </c>
      <c r="D34" s="179" t="s">
        <v>44</v>
      </c>
      <c r="E34" s="58"/>
      <c r="F34" s="111"/>
      <c r="G34" s="182"/>
    </row>
    <row r="35" spans="1:7" ht="31" x14ac:dyDescent="0.35">
      <c r="A35" s="111"/>
      <c r="B35" s="62">
        <v>17.100000000000001</v>
      </c>
      <c r="C35" s="107" t="s">
        <v>50</v>
      </c>
      <c r="D35" s="142"/>
      <c r="E35" s="58"/>
      <c r="F35" s="112" t="str">
        <f>IF(OR(D35=""),"Incomplete","Complete")</f>
        <v>Incomplete</v>
      </c>
      <c r="G35" s="182"/>
    </row>
    <row r="36" spans="1:7" ht="31" x14ac:dyDescent="0.35">
      <c r="A36" s="111"/>
      <c r="B36" s="62">
        <v>17.2</v>
      </c>
      <c r="C36" s="107" t="s">
        <v>49</v>
      </c>
      <c r="D36" s="142"/>
      <c r="E36" s="58"/>
      <c r="F36" s="112" t="str">
        <f>IF(OR(D36=""),"Incomplete","Complete")</f>
        <v>Incomplete</v>
      </c>
      <c r="G36" s="182"/>
    </row>
    <row r="37" spans="1:7" ht="31" x14ac:dyDescent="0.35">
      <c r="A37" s="111"/>
      <c r="B37" s="62">
        <v>17.3</v>
      </c>
      <c r="C37" s="107" t="s">
        <v>48</v>
      </c>
      <c r="D37" s="142"/>
      <c r="E37" s="58"/>
      <c r="F37" s="112" t="str">
        <f>IF(OR(D37=""),"Incomplete","Complete")</f>
        <v>Incomplete</v>
      </c>
      <c r="G37" s="182"/>
    </row>
    <row r="38" spans="1:7" ht="31" x14ac:dyDescent="0.35">
      <c r="A38" s="111"/>
      <c r="B38" s="62">
        <v>17.399999999999999</v>
      </c>
      <c r="C38" s="107" t="s">
        <v>47</v>
      </c>
      <c r="D38" s="142"/>
      <c r="E38" s="58"/>
      <c r="F38" s="112" t="str">
        <f>IF(OR(D38=""),"Incomplete","Complete")</f>
        <v>Incomplete</v>
      </c>
      <c r="G38" s="182"/>
    </row>
    <row r="39" spans="1:7" x14ac:dyDescent="0.35">
      <c r="A39" s="111"/>
      <c r="B39" s="119"/>
      <c r="C39" s="58"/>
      <c r="D39" s="58"/>
      <c r="E39" s="58"/>
      <c r="F39" s="111"/>
      <c r="G39" s="182"/>
    </row>
    <row r="40" spans="1:7" x14ac:dyDescent="0.35">
      <c r="A40" s="111"/>
      <c r="B40" s="179" t="s">
        <v>129</v>
      </c>
      <c r="C40" s="179" t="s">
        <v>45</v>
      </c>
      <c r="D40" s="179" t="s">
        <v>44</v>
      </c>
      <c r="E40" s="58"/>
      <c r="F40" s="111"/>
      <c r="G40" s="182"/>
    </row>
    <row r="41" spans="1:7" x14ac:dyDescent="0.35">
      <c r="A41" s="111"/>
      <c r="B41" s="62">
        <v>18.100000000000001</v>
      </c>
      <c r="C41" s="120" t="s">
        <v>102</v>
      </c>
      <c r="D41" s="142"/>
      <c r="E41" s="58"/>
      <c r="F41" s="112" t="str">
        <f>IF(OR(D41=""),"Incomplete","Complete")</f>
        <v>Incomplete</v>
      </c>
      <c r="G41" s="182"/>
    </row>
    <row r="42" spans="1:7" x14ac:dyDescent="0.35">
      <c r="A42" s="111"/>
      <c r="B42" s="62">
        <v>18.2</v>
      </c>
      <c r="C42" s="120" t="s">
        <v>103</v>
      </c>
      <c r="D42" s="142"/>
      <c r="E42" s="58"/>
      <c r="F42" s="112" t="str">
        <f>IF(OR(D42=""),"Incomplete","Complete")</f>
        <v>Incomplete</v>
      </c>
      <c r="G42" s="182"/>
    </row>
    <row r="43" spans="1:7" ht="31" x14ac:dyDescent="0.35">
      <c r="A43" s="111"/>
      <c r="B43" s="62">
        <v>18.3</v>
      </c>
      <c r="C43" s="120" t="s">
        <v>207</v>
      </c>
      <c r="D43" s="121"/>
      <c r="E43" s="58"/>
      <c r="F43" s="111"/>
      <c r="G43" s="182"/>
    </row>
    <row r="44" spans="1:7" x14ac:dyDescent="0.35">
      <c r="A44" s="111"/>
      <c r="B44" s="119"/>
      <c r="C44" s="58"/>
      <c r="D44" s="58"/>
      <c r="E44" s="58"/>
      <c r="F44" s="111"/>
      <c r="G44" s="182"/>
    </row>
    <row r="45" spans="1:7" ht="31" x14ac:dyDescent="0.35">
      <c r="A45" s="111"/>
      <c r="B45" s="179" t="s">
        <v>130</v>
      </c>
      <c r="C45" s="50" t="s">
        <v>84</v>
      </c>
      <c r="D45" s="58"/>
      <c r="E45" s="58"/>
      <c r="F45" s="111"/>
      <c r="G45" s="182"/>
    </row>
    <row r="46" spans="1:7" ht="31" x14ac:dyDescent="0.35">
      <c r="A46" s="111"/>
      <c r="B46" s="122">
        <v>19.100000000000001</v>
      </c>
      <c r="C46" s="122" t="s">
        <v>208</v>
      </c>
      <c r="D46" s="58"/>
      <c r="E46" s="58"/>
      <c r="F46" s="111"/>
      <c r="G46" s="182"/>
    </row>
    <row r="47" spans="1:7" x14ac:dyDescent="0.35">
      <c r="A47" s="111"/>
      <c r="B47" s="111"/>
      <c r="C47" s="111"/>
      <c r="D47" s="111"/>
      <c r="E47" s="111"/>
      <c r="F47" s="111"/>
      <c r="G47" s="182"/>
    </row>
    <row r="48" spans="1:7" x14ac:dyDescent="0.35">
      <c r="A48" s="182"/>
      <c r="B48" s="182"/>
      <c r="C48" s="182"/>
      <c r="D48" s="182"/>
      <c r="E48" s="182"/>
      <c r="F48" s="182"/>
      <c r="G48" s="182"/>
    </row>
  </sheetData>
  <sheetProtection algorithmName="SHA-512" hashValue="NA/L7A0mYpd1whePqeQ+nr2Fh29zZFCF95IrLv8eEgW++0EJnu4mA8secp/ikCpugd5yKAVRF8/2mp2UmbO33A==" saltValue="ArERPjBZ51T722bGXBbMPg==" spinCount="100000" sheet="1" objects="1" scenarios="1" selectLockedCells="1"/>
  <mergeCells count="1">
    <mergeCell ref="B4:E4"/>
  </mergeCells>
  <conditionalFormatting sqref="F1:F47">
    <cfRule type="cellIs" dxfId="3" priority="1" operator="equal">
      <formula>"Complete"</formula>
    </cfRule>
    <cfRule type="cellIs" dxfId="2" priority="2" operator="equal">
      <formula>"Incomplete"</formula>
    </cfRule>
  </conditionalFormatting>
  <dataValidations count="1">
    <dataValidation type="whole" operator="greaterThanOrEqual" allowBlank="1" showInputMessage="1" showErrorMessage="1" errorTitle="Input Error" error="Please enter a whole number greater than or equal to 0." sqref="D41:D42 D35:D38 D29:D32 D7:D19 D23:D24">
      <formula1>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Cover Sheet</vt:lpstr>
      <vt:lpstr>Staffing</vt:lpstr>
      <vt:lpstr>Breaches</vt:lpstr>
      <vt:lpstr>Complaints</vt:lpstr>
      <vt:lpstr>Outsourcing</vt:lpstr>
      <vt:lpstr>PII</vt:lpstr>
      <vt:lpstr>Clients' Assets</vt:lpstr>
      <vt:lpstr>Financial Information</vt:lpstr>
      <vt:lpstr>Client Base</vt:lpstr>
      <vt:lpstr>PTC Names</vt:lpstr>
      <vt:lpstr>Corporate and Nominee Companies</vt:lpstr>
      <vt:lpstr>Validation</vt:lpstr>
      <vt:lpstr>Breaches!Print_Area</vt:lpstr>
      <vt:lpstr>'Clients'' Assets'!Print_Area</vt:lpstr>
      <vt:lpstr>Complaints!Print_Area</vt:lpstr>
      <vt:lpstr>'Financial Information'!Print_Area</vt:lpstr>
      <vt:lpstr>Outsourcing!Print_Area</vt:lpstr>
      <vt:lpstr>PII!Print_Area</vt:lpstr>
      <vt:lpstr>Staffing!Print_Area</vt:lpstr>
    </vt:vector>
  </TitlesOfParts>
  <Company>Isle of Man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Crozier, Emma</dc:creator>
  <cp:lastModifiedBy>Lynch, Ros</cp:lastModifiedBy>
  <cp:lastPrinted>2023-01-19T10:48:10Z</cp:lastPrinted>
  <dcterms:created xsi:type="dcterms:W3CDTF">2022-08-19T09:36:30Z</dcterms:created>
  <dcterms:modified xsi:type="dcterms:W3CDTF">2024-01-19T11:19:38Z</dcterms:modified>
</cp:coreProperties>
</file>