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reiltys.government.iomgov\root\FSA_Shared\Supervision\Actuarial\Quarterly Technical Data\2025\06 June\"/>
    </mc:Choice>
  </mc:AlternateContent>
  <xr:revisionPtr revIDLastSave="0" documentId="8_{B43E0D82-D62B-49C7-92F2-169909DFCCED}" xr6:coauthVersionLast="47" xr6:coauthVersionMax="47" xr10:uidLastSave="{00000000-0000-0000-0000-000000000000}"/>
  <bookViews>
    <workbookView xWindow="-13920" yWindow="-16320" windowWidth="29040" windowHeight="15840" xr2:uid="{00000000-000D-0000-FFFF-FFFF00000000}"/>
  </bookViews>
  <sheets>
    <sheet name="Index" sheetId="3" r:id="rId1"/>
    <sheet name="Spot Rates" sheetId="19" r:id="rId2"/>
    <sheet name="Spot Rates Shock UP" sheetId="21" r:id="rId3"/>
    <sheet name="Spot Rates Shock DOWN" sheetId="20" r:id="rId4"/>
    <sheet name="Probability of Default" sheetId="18" r:id="rId5"/>
    <sheet name="Stress" sheetId="17" r:id="rId6"/>
    <sheet name="Data" sheetId="2" r:id="rId7"/>
    <sheet name="Checks" sheetId="23" state="hidden" r:id="rId8"/>
  </sheets>
  <definedNames>
    <definedName name="AUD">#REF!</definedName>
    <definedName name="BGN">#REF!</definedName>
    <definedName name="BRL">#REF!</definedName>
    <definedName name="CAD">#REF!</definedName>
    <definedName name="CHF">#REF!</definedName>
    <definedName name="CLP">#REF!</definedName>
    <definedName name="CNY">#REF!</definedName>
    <definedName name="COP">#REF!</definedName>
    <definedName name="CZK">#REF!</definedName>
    <definedName name="DKK">#REF!</definedName>
    <definedName name="EUR">#REF!</definedName>
    <definedName name="GBP">#REF!</definedName>
    <definedName name="HKD">#REF!</definedName>
    <definedName name="HRK">#REF!</definedName>
    <definedName name="HUF">#REF!</definedName>
    <definedName name="INR">#REF!</definedName>
    <definedName name="ISK">#REF!</definedName>
    <definedName name="JPY">#REF!</definedName>
    <definedName name="KRW">#REF!</definedName>
    <definedName name="Markets">#REF!</definedName>
    <definedName name="MaturityBucket">#REF!</definedName>
    <definedName name="MXN">#REF!</definedName>
    <definedName name="MYR">#REF!</definedName>
    <definedName name="NOK">#REF!</definedName>
    <definedName name="NZD">#REF!</definedName>
    <definedName name="PLN">#REF!</definedName>
    <definedName name="PoD">'Probability of Default'!$B$5:$K$73</definedName>
    <definedName name="ROL">#REF!</definedName>
    <definedName name="RUB">#REF!</definedName>
    <definedName name="SAR">#REF!</definedName>
    <definedName name="SEK">#REF!</definedName>
    <definedName name="SGD">#REF!</definedName>
    <definedName name="THB">#REF!</definedName>
    <definedName name="TRY">#REF!</definedName>
    <definedName name="TWD">#REF!</definedName>
    <definedName name="USD">#REF!</definedName>
    <definedName name="Z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5" i="20" l="1"/>
  <c r="B127" i="20"/>
  <c r="B119" i="21"/>
  <c r="B103" i="21"/>
  <c r="B95" i="21"/>
  <c r="B87" i="21"/>
  <c r="B71" i="20"/>
  <c r="B71" i="21"/>
  <c r="B63" i="20"/>
  <c r="B63" i="21"/>
  <c r="B55" i="21"/>
  <c r="B39" i="21"/>
  <c r="B31" i="21"/>
  <c r="B23" i="21"/>
  <c r="B7" i="20"/>
  <c r="B7" i="21"/>
  <c r="B147" i="20"/>
  <c r="B139" i="20"/>
  <c r="B131" i="20"/>
  <c r="B114" i="21"/>
  <c r="B106" i="21"/>
  <c r="B98" i="21"/>
  <c r="B90" i="21"/>
  <c r="B82" i="21"/>
  <c r="B74" i="21"/>
  <c r="B66" i="21"/>
  <c r="B58" i="21"/>
  <c r="B50" i="21"/>
  <c r="B42" i="21"/>
  <c r="B34" i="21"/>
  <c r="B26" i="21"/>
  <c r="B18" i="21"/>
  <c r="B10" i="21"/>
  <c r="B5" i="21"/>
  <c r="B6" i="21"/>
  <c r="B8" i="21"/>
  <c r="B9" i="21"/>
  <c r="B12" i="21"/>
  <c r="B13" i="21"/>
  <c r="B14" i="21"/>
  <c r="B15" i="21"/>
  <c r="B16" i="21"/>
  <c r="B17" i="21"/>
  <c r="B20" i="21"/>
  <c r="B21" i="21"/>
  <c r="B22" i="21"/>
  <c r="B24" i="21"/>
  <c r="B25" i="21"/>
  <c r="B28" i="21"/>
  <c r="B29" i="21"/>
  <c r="B30" i="21"/>
  <c r="B32" i="21"/>
  <c r="B33" i="21"/>
  <c r="B36" i="21"/>
  <c r="B37" i="21"/>
  <c r="B38" i="21"/>
  <c r="B40" i="21"/>
  <c r="B41" i="21"/>
  <c r="B44" i="21"/>
  <c r="B45" i="21"/>
  <c r="B46" i="21"/>
  <c r="B47" i="21"/>
  <c r="B48" i="21"/>
  <c r="B49" i="21"/>
  <c r="B52" i="21"/>
  <c r="B53" i="21"/>
  <c r="B54" i="21"/>
  <c r="B56" i="21"/>
  <c r="B57" i="21"/>
  <c r="B60" i="21"/>
  <c r="B61" i="21"/>
  <c r="B62" i="21"/>
  <c r="B64" i="21"/>
  <c r="B65" i="21"/>
  <c r="B68" i="21"/>
  <c r="B69" i="21"/>
  <c r="B70" i="21"/>
  <c r="B72" i="21"/>
  <c r="B73" i="21"/>
  <c r="B76" i="21"/>
  <c r="B77" i="21"/>
  <c r="B78" i="21"/>
  <c r="B79" i="21"/>
  <c r="B80" i="21"/>
  <c r="B81" i="21"/>
  <c r="B84" i="21"/>
  <c r="B85" i="21"/>
  <c r="B86" i="21"/>
  <c r="B88" i="21"/>
  <c r="B89" i="21"/>
  <c r="B92" i="21"/>
  <c r="B93" i="21"/>
  <c r="B94" i="21"/>
  <c r="B96" i="21"/>
  <c r="B97" i="21"/>
  <c r="B100" i="21"/>
  <c r="B101" i="21"/>
  <c r="B102" i="21"/>
  <c r="B104" i="21"/>
  <c r="B105" i="21"/>
  <c r="B108" i="21"/>
  <c r="B109" i="21"/>
  <c r="B110" i="21"/>
  <c r="B111" i="21"/>
  <c r="B112" i="21"/>
  <c r="B113" i="21"/>
  <c r="B116" i="21"/>
  <c r="B117" i="21"/>
  <c r="B118" i="21"/>
  <c r="B120" i="21"/>
  <c r="B121" i="21"/>
  <c r="B122" i="21"/>
  <c r="B124" i="21"/>
  <c r="B5" i="20"/>
  <c r="B6" i="20"/>
  <c r="B8" i="20"/>
  <c r="B9" i="20"/>
  <c r="B10" i="20"/>
  <c r="B12" i="20"/>
  <c r="B13" i="20"/>
  <c r="B14" i="20"/>
  <c r="B15" i="20"/>
  <c r="B16" i="20"/>
  <c r="B17" i="20"/>
  <c r="B18" i="20"/>
  <c r="B20" i="20"/>
  <c r="B21" i="20"/>
  <c r="B22" i="20"/>
  <c r="B23" i="20"/>
  <c r="B24" i="20"/>
  <c r="B25" i="20"/>
  <c r="B26" i="20"/>
  <c r="B28" i="20"/>
  <c r="B29" i="20"/>
  <c r="B30" i="20"/>
  <c r="B31" i="20"/>
  <c r="B32" i="20"/>
  <c r="B33" i="20"/>
  <c r="B34" i="20"/>
  <c r="B36" i="20"/>
  <c r="B37" i="20"/>
  <c r="B38" i="20"/>
  <c r="B39" i="20"/>
  <c r="B40" i="20"/>
  <c r="B41" i="20"/>
  <c r="B42" i="20"/>
  <c r="B44" i="20"/>
  <c r="B45" i="20"/>
  <c r="B46" i="20"/>
  <c r="B47" i="20"/>
  <c r="B48" i="20"/>
  <c r="B49" i="20"/>
  <c r="B50" i="20"/>
  <c r="B52" i="20"/>
  <c r="B53" i="20"/>
  <c r="B54" i="20"/>
  <c r="B55" i="20"/>
  <c r="B56" i="20"/>
  <c r="B57" i="20"/>
  <c r="B58" i="20"/>
  <c r="B60" i="20"/>
  <c r="B61" i="20"/>
  <c r="B62" i="20"/>
  <c r="B64" i="20"/>
  <c r="B65" i="20"/>
  <c r="B66" i="20"/>
  <c r="B68" i="20"/>
  <c r="B69" i="20"/>
  <c r="B70" i="20"/>
  <c r="B72" i="20"/>
  <c r="B73" i="20"/>
  <c r="B74" i="20"/>
  <c r="B76" i="20"/>
  <c r="B77" i="20"/>
  <c r="B78" i="20"/>
  <c r="B79" i="20"/>
  <c r="B80" i="20"/>
  <c r="B81" i="20"/>
  <c r="B82" i="20"/>
  <c r="B84" i="20"/>
  <c r="B85" i="20"/>
  <c r="B86" i="20"/>
  <c r="B87" i="20"/>
  <c r="B88" i="20"/>
  <c r="B89" i="20"/>
  <c r="B90" i="20"/>
  <c r="B92" i="20"/>
  <c r="B93" i="20"/>
  <c r="B94" i="20"/>
  <c r="B95" i="20"/>
  <c r="B96" i="20"/>
  <c r="B97" i="20"/>
  <c r="B98" i="20"/>
  <c r="B100" i="20"/>
  <c r="B101" i="20"/>
  <c r="B102" i="20"/>
  <c r="B103" i="20"/>
  <c r="B104" i="20"/>
  <c r="B105" i="20"/>
  <c r="B106" i="20"/>
  <c r="B108" i="20"/>
  <c r="B109" i="20"/>
  <c r="B110" i="20"/>
  <c r="B111" i="20"/>
  <c r="B112" i="20"/>
  <c r="B113" i="20"/>
  <c r="B114" i="20"/>
  <c r="B116" i="20"/>
  <c r="B117" i="20"/>
  <c r="B118" i="20"/>
  <c r="B119" i="20"/>
  <c r="B120" i="20"/>
  <c r="B121" i="20"/>
  <c r="B122" i="20"/>
  <c r="B124" i="20"/>
  <c r="B125" i="20"/>
  <c r="B126" i="20"/>
  <c r="B128" i="20"/>
  <c r="B129" i="20"/>
  <c r="B130" i="20"/>
  <c r="B132" i="20"/>
  <c r="B133" i="20"/>
  <c r="B134" i="20"/>
  <c r="B136" i="20"/>
  <c r="B137" i="20"/>
  <c r="B138" i="20"/>
  <c r="B140" i="20"/>
  <c r="B141" i="20"/>
  <c r="B142" i="20"/>
  <c r="B143" i="20"/>
  <c r="B144" i="20"/>
  <c r="B145" i="20"/>
  <c r="B146" i="20"/>
  <c r="B148" i="20"/>
  <c r="B149" i="20"/>
  <c r="B150" i="20"/>
  <c r="B151" i="20"/>
  <c r="B152" i="20"/>
  <c r="B153" i="20"/>
  <c r="B154" i="20"/>
  <c r="B4" i="20"/>
  <c r="B11" i="21" l="1"/>
  <c r="B19" i="21"/>
  <c r="B27" i="21"/>
  <c r="B35" i="21"/>
  <c r="B43" i="21"/>
  <c r="B51" i="21"/>
  <c r="B59" i="21"/>
  <c r="B67" i="21"/>
  <c r="B75" i="21"/>
  <c r="B83" i="21"/>
  <c r="B91" i="21"/>
  <c r="B99" i="21"/>
  <c r="B107" i="21"/>
  <c r="B115" i="21"/>
  <c r="B123" i="21"/>
  <c r="B123" i="20"/>
  <c r="B115" i="20"/>
  <c r="B107" i="20"/>
  <c r="B99" i="20"/>
  <c r="B91" i="20"/>
  <c r="B83" i="20"/>
  <c r="B75" i="20"/>
  <c r="B67" i="20"/>
  <c r="B59" i="20"/>
  <c r="B51" i="20"/>
  <c r="B43" i="20"/>
  <c r="B35" i="20"/>
  <c r="B27" i="20"/>
  <c r="B19" i="20"/>
  <c r="B11" i="20"/>
  <c r="B4" i="21"/>
  <c r="A2" i="20" l="1"/>
  <c r="A1" i="20"/>
  <c r="A2" i="21"/>
  <c r="A1" i="21"/>
  <c r="AS4" i="21"/>
  <c r="AR4" i="21"/>
  <c r="D4" i="21"/>
  <c r="E4" i="21"/>
  <c r="F4" i="20"/>
  <c r="G4" i="20"/>
  <c r="H4" i="21"/>
  <c r="I4" i="20"/>
  <c r="J4" i="20"/>
  <c r="K4" i="20"/>
  <c r="L4" i="21"/>
  <c r="M4" i="21"/>
  <c r="N4" i="21"/>
  <c r="O4" i="20"/>
  <c r="P4" i="21"/>
  <c r="Q4" i="20"/>
  <c r="R4" i="21"/>
  <c r="S4" i="20"/>
  <c r="T4" i="21"/>
  <c r="U4" i="21"/>
  <c r="V4" i="20"/>
  <c r="W4" i="20"/>
  <c r="X4" i="21"/>
  <c r="Y4" i="21"/>
  <c r="Z4" i="20"/>
  <c r="AA4" i="20"/>
  <c r="AB4" i="21"/>
  <c r="AC4" i="20"/>
  <c r="AD4" i="21"/>
  <c r="AE4" i="20"/>
  <c r="AF4" i="21"/>
  <c r="AG4" i="20"/>
  <c r="AH4" i="21"/>
  <c r="AI4" i="20"/>
  <c r="AJ4" i="21"/>
  <c r="AK4" i="21"/>
  <c r="AL4" i="20"/>
  <c r="AM4" i="20"/>
  <c r="AN4" i="21"/>
  <c r="AO4" i="20"/>
  <c r="AP4" i="20"/>
  <c r="AQ4" i="20"/>
  <c r="C4" i="20"/>
  <c r="A2" i="19"/>
  <c r="A1" i="19"/>
  <c r="AR4" i="23" l="1"/>
  <c r="AR5" i="23" s="1"/>
  <c r="AQ4" i="21"/>
  <c r="AI4" i="21"/>
  <c r="AA4" i="21"/>
  <c r="S4" i="21"/>
  <c r="K4" i="21"/>
  <c r="C4" i="21"/>
  <c r="AH4" i="20"/>
  <c r="R4" i="20"/>
  <c r="AP4" i="21"/>
  <c r="Z4" i="21"/>
  <c r="J4" i="21"/>
  <c r="AS4" i="20"/>
  <c r="AD4" i="20"/>
  <c r="N4" i="20"/>
  <c r="AM4" i="21"/>
  <c r="AE4" i="21"/>
  <c r="W4" i="21"/>
  <c r="O4" i="21"/>
  <c r="G4" i="21"/>
  <c r="AQ4" i="23"/>
  <c r="AQ5" i="23" s="1"/>
  <c r="AL4" i="21"/>
  <c r="V4" i="21"/>
  <c r="F4" i="21"/>
  <c r="AK4" i="20"/>
  <c r="Y4" i="20"/>
  <c r="U4" i="20"/>
  <c r="M4" i="20"/>
  <c r="E4" i="20"/>
  <c r="AO4" i="21"/>
  <c r="AG4" i="21"/>
  <c r="AC4" i="21"/>
  <c r="Q4" i="21"/>
  <c r="I4" i="21"/>
  <c r="AR4" i="20"/>
  <c r="AN4" i="20"/>
  <c r="AJ4" i="20"/>
  <c r="AF4" i="20"/>
  <c r="AB4" i="20"/>
  <c r="X4" i="20"/>
  <c r="T4" i="20"/>
  <c r="P4" i="20"/>
  <c r="L4" i="20"/>
  <c r="H4" i="20"/>
  <c r="D4" i="20"/>
  <c r="C4" i="23"/>
  <c r="C5" i="23" s="1"/>
  <c r="D4" i="23"/>
  <c r="D5" i="23" s="1"/>
  <c r="E4" i="23"/>
  <c r="E5" i="23" s="1"/>
  <c r="F4" i="23"/>
  <c r="F5" i="23" s="1"/>
  <c r="G4" i="23"/>
  <c r="G5" i="23" s="1"/>
  <c r="H4" i="23"/>
  <c r="H5" i="23" s="1"/>
  <c r="I4" i="23"/>
  <c r="I5" i="23" s="1"/>
  <c r="J4" i="23"/>
  <c r="J5" i="23" s="1"/>
  <c r="K4" i="23"/>
  <c r="K5" i="23" s="1"/>
  <c r="L4" i="23"/>
  <c r="L5" i="23" s="1"/>
  <c r="M4" i="23"/>
  <c r="M5" i="23" s="1"/>
  <c r="N4" i="23"/>
  <c r="N5" i="23" s="1"/>
  <c r="O4" i="23"/>
  <c r="O5" i="23" s="1"/>
  <c r="P4" i="23"/>
  <c r="P5" i="23" s="1"/>
  <c r="Q4" i="23"/>
  <c r="Q5" i="23" s="1"/>
  <c r="R4" i="23"/>
  <c r="R5" i="23" s="1"/>
  <c r="S4" i="23"/>
  <c r="S5" i="23" s="1"/>
  <c r="T4" i="23"/>
  <c r="T5" i="23" s="1"/>
  <c r="U4" i="23"/>
  <c r="U5" i="23" s="1"/>
  <c r="V4" i="23"/>
  <c r="V5" i="23" s="1"/>
  <c r="W4" i="23"/>
  <c r="W5" i="23" s="1"/>
  <c r="X4" i="23"/>
  <c r="X5" i="23" s="1"/>
  <c r="Y4" i="23"/>
  <c r="Y5" i="23" s="1"/>
  <c r="Z4" i="23"/>
  <c r="Z5" i="23" s="1"/>
  <c r="AA4" i="23"/>
  <c r="AA5" i="23" s="1"/>
  <c r="AB4" i="23"/>
  <c r="AB5" i="23" s="1"/>
  <c r="AC4" i="23"/>
  <c r="AC5" i="23" s="1"/>
  <c r="AD4" i="23"/>
  <c r="AD5" i="23" s="1"/>
  <c r="AE4" i="23"/>
  <c r="AE5" i="23" s="1"/>
  <c r="AF4" i="23"/>
  <c r="AF5" i="23" s="1"/>
  <c r="AG4" i="23"/>
  <c r="AG5" i="23" s="1"/>
  <c r="AH4" i="23"/>
  <c r="AH5" i="23" s="1"/>
  <c r="AI4" i="23"/>
  <c r="AI5" i="23" s="1"/>
  <c r="AJ4" i="23"/>
  <c r="AJ5" i="23" s="1"/>
  <c r="AK4" i="23"/>
  <c r="AK5" i="23" s="1"/>
  <c r="AL4" i="23"/>
  <c r="AL5" i="23" s="1"/>
  <c r="AM4" i="23"/>
  <c r="AM5" i="23" s="1"/>
  <c r="AN4" i="23"/>
  <c r="AN5" i="23" s="1"/>
  <c r="AO4" i="23"/>
  <c r="AO5" i="23" s="1"/>
  <c r="AP4" i="23"/>
  <c r="AP5" i="23" s="1"/>
  <c r="B4" i="23"/>
  <c r="B5" i="23" s="1"/>
  <c r="B8" i="23" l="1"/>
  <c r="B7" i="23"/>
  <c r="A2" i="18"/>
  <c r="A2" i="17"/>
  <c r="A1" i="18" l="1"/>
  <c r="A1" i="17" l="1"/>
  <c r="A1" i="3" l="1"/>
  <c r="A1" i="2"/>
</calcChain>
</file>

<file path=xl/sharedStrings.xml><?xml version="1.0" encoding="utf-8"?>
<sst xmlns="http://schemas.openxmlformats.org/spreadsheetml/2006/main" count="192" uniqueCount="141">
  <si>
    <t>GBP</t>
  </si>
  <si>
    <t>Euro</t>
  </si>
  <si>
    <t>EUR</t>
  </si>
  <si>
    <t>USD</t>
  </si>
  <si>
    <t>SEK</t>
  </si>
  <si>
    <t>South Africa Rand</t>
  </si>
  <si>
    <t>ZAR</t>
  </si>
  <si>
    <t>AED</t>
  </si>
  <si>
    <t>AUD</t>
  </si>
  <si>
    <t>CAD</t>
  </si>
  <si>
    <t>CHF</t>
  </si>
  <si>
    <t>China Yuan Renminbi</t>
  </si>
  <si>
    <t>CNY</t>
  </si>
  <si>
    <t>CZK</t>
  </si>
  <si>
    <t>DKK</t>
  </si>
  <si>
    <t>HKD</t>
  </si>
  <si>
    <t>Hungary Forint</t>
  </si>
  <si>
    <t>HUF</t>
  </si>
  <si>
    <t>ILS</t>
  </si>
  <si>
    <t>INR</t>
  </si>
  <si>
    <t>Japan Yen</t>
  </si>
  <si>
    <t>JPY</t>
  </si>
  <si>
    <t>South Korea Won</t>
  </si>
  <si>
    <t>KRW</t>
  </si>
  <si>
    <t>MYR</t>
  </si>
  <si>
    <t>NOK</t>
  </si>
  <si>
    <t>NZD</t>
  </si>
  <si>
    <t>PLN</t>
  </si>
  <si>
    <t>SAR</t>
  </si>
  <si>
    <t>SGD</t>
  </si>
  <si>
    <t>Thailand Baht</t>
  </si>
  <si>
    <t>THB</t>
  </si>
  <si>
    <t>Turkey Lira</t>
  </si>
  <si>
    <t>TRY</t>
  </si>
  <si>
    <t>TWD</t>
  </si>
  <si>
    <t>Currency Code</t>
  </si>
  <si>
    <t>Currency</t>
  </si>
  <si>
    <t>Tab</t>
  </si>
  <si>
    <t>Content</t>
  </si>
  <si>
    <t>Base</t>
  </si>
  <si>
    <t>Data</t>
  </si>
  <si>
    <t>Term</t>
  </si>
  <si>
    <r>
      <t>Interest</t>
    </r>
    <r>
      <rPr>
        <b/>
        <i/>
        <vertAlign val="superscript"/>
        <sz val="10"/>
        <color theme="0"/>
        <rFont val="Arial"/>
        <family val="2"/>
      </rPr>
      <t>Up</t>
    </r>
  </si>
  <si>
    <r>
      <t>Interest</t>
    </r>
    <r>
      <rPr>
        <b/>
        <i/>
        <vertAlign val="superscript"/>
        <sz val="10"/>
        <color theme="0"/>
        <rFont val="Arial"/>
        <family val="2"/>
      </rPr>
      <t>Down</t>
    </r>
  </si>
  <si>
    <t>Maturity</t>
  </si>
  <si>
    <t>Spot Rates</t>
  </si>
  <si>
    <t>Stress</t>
  </si>
  <si>
    <t>Information only, a list of currency abbreviations and their relative definition.</t>
  </si>
  <si>
    <t>Sweden Krona</t>
  </si>
  <si>
    <t>Czech Republic Koruna</t>
  </si>
  <si>
    <t>Denmark Krone</t>
  </si>
  <si>
    <t>Norway Krone</t>
  </si>
  <si>
    <t>Poland Zloty</t>
  </si>
  <si>
    <t>United Kingdom Pound</t>
  </si>
  <si>
    <t>United States Dollar</t>
  </si>
  <si>
    <t>United Arab Emirates Dirham</t>
  </si>
  <si>
    <t>Australia Dollar</t>
  </si>
  <si>
    <t>Canada Dollar</t>
  </si>
  <si>
    <t>Switzerland Franc</t>
  </si>
  <si>
    <t>Hong Kong Dollar</t>
  </si>
  <si>
    <t>Israel New Sheqel</t>
  </si>
  <si>
    <t>India Rupee</t>
  </si>
  <si>
    <t>Malaysia Ringgit</t>
  </si>
  <si>
    <t>New Zealand Dollar</t>
  </si>
  <si>
    <t>Saudi Arabia Riyal</t>
  </si>
  <si>
    <t>Singapore Dollar</t>
  </si>
  <si>
    <t>BGN</t>
  </si>
  <si>
    <t>HRK</t>
  </si>
  <si>
    <t>Bulgaria Lev</t>
  </si>
  <si>
    <t>BRL</t>
  </si>
  <si>
    <t>Brazil Real</t>
  </si>
  <si>
    <t>Croatia Kuna</t>
  </si>
  <si>
    <t>Romania Leu</t>
  </si>
  <si>
    <t>Chile Peso</t>
  </si>
  <si>
    <t>Colombia Peso</t>
  </si>
  <si>
    <t>CLP</t>
  </si>
  <si>
    <t>COP</t>
  </si>
  <si>
    <t>Mexico Peso</t>
  </si>
  <si>
    <t>MXN</t>
  </si>
  <si>
    <t>RON</t>
  </si>
  <si>
    <t>ISK</t>
  </si>
  <si>
    <t>Iceland Krona</t>
  </si>
  <si>
    <t>Probability of Default</t>
  </si>
  <si>
    <t>Credit Quality Steps</t>
  </si>
  <si>
    <t>Probability of Default (cumulative) - Financial Securities</t>
  </si>
  <si>
    <t>Probability of Default (cumulative) - Non-Financial Securities</t>
  </si>
  <si>
    <t>Contains cumulative probabilities of default for both financial and non-financial securities. (Same for all currencies)</t>
  </si>
  <si>
    <t>Taiwan Dollar</t>
  </si>
  <si>
    <t>This spreadsheet provides insurers with the spot rate yield curves in a number of currencies, to be used in the valuation of assets and liabilities for solvency purposes. It also includes the cumulative probabilities of default required to value assets used to back long-term, illiquid liabilities.
Please contact the Authority if a yield curve in a specific currency is required but not provided.</t>
  </si>
  <si>
    <t>Contains the stresses to be applied to the spot rate yield curve.</t>
  </si>
  <si>
    <t>Austria</t>
  </si>
  <si>
    <t>Belgium</t>
  </si>
  <si>
    <t>Bulgaria</t>
  </si>
  <si>
    <t>Croatia</t>
  </si>
  <si>
    <t>Cyprus</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</si>
  <si>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</si>
  <si>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</si>
  <si>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</si>
  <si>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</si>
  <si>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</si>
  <si>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</si>
  <si>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</si>
  <si>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</si>
  <si>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</si>
  <si>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</si>
  <si>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</si>
  <si>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</si>
  <si>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</si>
  <si>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</si>
  <si>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</si>
  <si>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</si>
  <si>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</si>
  <si>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</si>
  <si>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</si>
  <si>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</si>
  <si>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</si>
  <si>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</si>
  <si>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</si>
  <si>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</si>
  <si>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Switzerland</t>
  </si>
  <si>
    <t>United Kingdom</t>
  </si>
  <si>
    <t>Australia</t>
  </si>
  <si>
    <t>Canada</t>
  </si>
  <si>
    <t>China</t>
  </si>
  <si>
    <t>Colombia</t>
  </si>
  <si>
    <t>Hong Kong</t>
  </si>
  <si>
    <t>Japan</t>
  </si>
  <si>
    <t>Taiwan</t>
  </si>
  <si>
    <t>United States</t>
  </si>
  <si>
    <t>Current Date</t>
  </si>
  <si>
    <t>Check</t>
  </si>
  <si>
    <t>Number different</t>
  </si>
  <si>
    <t>Number same</t>
  </si>
  <si>
    <t>If non-zero need to check which currency has changed</t>
  </si>
  <si>
    <t>Spot Rates Shock UP</t>
  </si>
  <si>
    <t>Spot Rates Shock DOWN</t>
  </si>
  <si>
    <t>Contains spot rate yield curves in numerous currencies.</t>
  </si>
  <si>
    <t>Contains stressed yield curves in numerous currencies</t>
  </si>
  <si>
    <t>Spare for new currencies</t>
  </si>
  <si>
    <t>South Africa</t>
  </si>
  <si>
    <t>Czechia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</si>
</sst>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2]\ * #,##0.00_-;_-[$€-2]\ * #,##0.00\-;_-[$€-2]\ * &quot;-&quot;??_-"/>
    <numFmt numFmtId="166" formatCode="0.000%"/>
  </numFmts>
  <fonts count="46" x14ac:knownFonts="1">
    <font>
      <sz val="11"/>
      <color theme="1"/>
      <name val="Tahoma"/>
      <family val="2"/>
    </font>
    <font>
      <sz val="8"/>
      <name val="Arial"/>
      <family val="2"/>
    </font>
    <font>
      <sz val="10"/>
      <name val="Arial"/>
      <family val="2"/>
    </font>
    <font>
      <sz val="9"/>
      <name val="Arial"/>
      <family val="2"/>
    </font>
    <font>
      <i/>
      <sz val="9"/>
      <name val="Arial"/>
      <family val="2"/>
    </font>
    <font>
      <i/>
      <sz val="10"/>
      <color indexed="10"/>
      <name val="Arial"/>
      <family val="2"/>
    </font>
    <font>
      <sz val="9"/>
      <name val="Times New Roman"/>
      <family val="1"/>
    </font>
    <font>
      <sz val="12"/>
      <name val="Arial"/>
      <family val="2"/>
    </font>
    <font>
      <u/>
      <sz val="8"/>
      <name val="Times New Roman"/>
      <family val="1"/>
    </font>
    <font>
      <b/>
      <sz val="12"/>
      <name val="Arial"/>
      <family val="2"/>
    </font>
    <font>
      <b/>
      <sz val="10"/>
      <name val="Arial"/>
      <family val="2"/>
    </font>
    <font>
      <u/>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theme="1"/>
      <name val="Calibri"/>
      <family val="2"/>
      <scheme val="minor"/>
    </font>
    <font>
      <u/>
      <sz val="10"/>
      <color theme="10"/>
      <name val="Arial"/>
      <family val="2"/>
    </font>
    <font>
      <sz val="10"/>
      <color theme="0"/>
      <name val="Arial"/>
      <family val="2"/>
    </font>
    <font>
      <b/>
      <sz val="10"/>
      <color theme="0"/>
      <name val="Arial"/>
      <family val="2"/>
    </font>
    <font>
      <sz val="10"/>
      <color theme="1"/>
      <name val="Arial"/>
      <family val="2"/>
    </font>
    <font>
      <sz val="9"/>
      <color theme="1"/>
      <name val="Arial"/>
      <family val="2"/>
    </font>
    <font>
      <sz val="11"/>
      <color theme="1"/>
      <name val="Tahoma"/>
      <family val="2"/>
    </font>
    <font>
      <b/>
      <sz val="9"/>
      <color theme="0"/>
      <name val="Arial"/>
      <family val="2"/>
    </font>
    <font>
      <u/>
      <sz val="10"/>
      <color rgb="FF00B0F0"/>
      <name val="Arial"/>
      <family val="2"/>
    </font>
    <font>
      <b/>
      <sz val="11"/>
      <color theme="0"/>
      <name val="Tahoma"/>
      <family val="2"/>
    </font>
    <font>
      <b/>
      <i/>
      <vertAlign val="superscript"/>
      <sz val="10"/>
      <color theme="0"/>
      <name val="Arial"/>
      <family val="2"/>
    </font>
    <font>
      <b/>
      <sz val="10"/>
      <color theme="1"/>
      <name val="Arial"/>
      <family val="2"/>
    </font>
    <font>
      <u/>
      <sz val="11"/>
      <color theme="10"/>
      <name val="Calibri"/>
      <family val="2"/>
      <scheme val="minor"/>
    </font>
    <font>
      <b/>
      <sz val="11"/>
      <color rgb="FF000099"/>
      <name val="Calibri"/>
      <family val="2"/>
      <scheme val="minor"/>
    </font>
    <font>
      <sz val="11"/>
      <color theme="1"/>
      <name val="Calibri"/>
      <family val="2"/>
    </font>
    <font>
      <b/>
      <sz val="11"/>
      <color theme="1"/>
      <name val="Tahoma"/>
      <family val="2"/>
    </font>
    <font>
      <sz val="11"/>
      <color rgb="FFFF0000"/>
      <name val="Tahoma"/>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6"/>
        <bgColor indexed="64"/>
      </patternFill>
    </fill>
    <fill>
      <patternFill patternType="solid">
        <fgColor indexed="27"/>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
      <patternFill patternType="solid">
        <fgColor theme="0"/>
        <bgColor indexed="64"/>
      </patternFill>
    </fill>
    <fill>
      <patternFill patternType="solid">
        <fgColor rgb="FFDE0029"/>
        <bgColor indexed="64"/>
      </patternFill>
    </fill>
    <fill>
      <patternFill patternType="solid">
        <fgColor theme="3"/>
        <bgColor indexed="64"/>
      </patternFill>
    </fill>
    <fill>
      <patternFill patternType="solid">
        <fgColor theme="3" tint="0.59999389629810485"/>
        <bgColor indexed="64"/>
      </patternFill>
    </fill>
    <fill>
      <patternFill patternType="solid">
        <fgColor rgb="FFCCFFFF"/>
        <bgColor indexed="64"/>
      </patternFill>
    </fill>
    <fill>
      <patternFill patternType="solid">
        <fgColor theme="4" tint="0.79995117038483843"/>
        <bgColor indexed="64"/>
      </patternFill>
    </fill>
    <fill>
      <patternFill patternType="solid">
        <fgColor theme="0" tint="-0.249977111117893"/>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diagonal/>
    </border>
  </borders>
  <cellStyleXfs count="87">
    <xf numFmtId="0" fontId="0" fillId="0" borderId="0"/>
    <xf numFmtId="0" fontId="1" fillId="0" borderId="0">
      <protection locked="0"/>
    </xf>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0" borderId="0" applyNumberFormat="0" applyFill="0" applyBorder="0" applyAlignment="0" applyProtection="0"/>
    <xf numFmtId="0" fontId="15" fillId="20" borderId="1" applyNumberFormat="0" applyAlignment="0" applyProtection="0"/>
    <xf numFmtId="0" fontId="16" fillId="0" borderId="2" applyNumberFormat="0" applyFill="0" applyAlignment="0" applyProtection="0"/>
    <xf numFmtId="0" fontId="2" fillId="22" borderId="4" applyNumberFormat="0" applyFont="0" applyAlignment="0" applyProtection="0"/>
    <xf numFmtId="0" fontId="17" fillId="7" borderId="1" applyNumberFormat="0" applyAlignment="0" applyProtection="0"/>
    <xf numFmtId="165" fontId="2" fillId="0" borderId="0" applyFont="0" applyFill="0" applyBorder="0" applyAlignment="0" applyProtection="0"/>
    <xf numFmtId="0" fontId="11" fillId="0" borderId="0" applyNumberFormat="0" applyFont="0" applyFill="0" applyBorder="0" applyAlignment="0" applyProtection="0">
      <alignment vertical="top"/>
      <protection locked="0"/>
    </xf>
    <xf numFmtId="0" fontId="18" fillId="3" borderId="0" applyNumberFormat="0" applyBorder="0" applyAlignment="0" applyProtection="0"/>
    <xf numFmtId="0" fontId="19" fillId="23" borderId="0" applyNumberFormat="0" applyBorder="0" applyAlignment="0" applyProtection="0"/>
    <xf numFmtId="9" fontId="2" fillId="0" borderId="0" applyFont="0" applyFill="0" applyBorder="0" applyAlignment="0" applyProtection="0"/>
    <xf numFmtId="0" fontId="3" fillId="24" borderId="0" applyNumberFormat="0" applyBorder="0">
      <alignment horizontal="right"/>
      <protection locked="0"/>
    </xf>
    <xf numFmtId="164" fontId="3" fillId="25" borderId="9" applyNumberFormat="0" applyBorder="0" applyAlignment="0">
      <alignment horizontal="right"/>
      <protection locked="0"/>
    </xf>
    <xf numFmtId="0" fontId="2" fillId="0" borderId="0" applyNumberFormat="0" applyFont="0" applyBorder="0" applyAlignment="0"/>
    <xf numFmtId="0" fontId="3" fillId="24" borderId="0" applyNumberFormat="0" applyBorder="0">
      <alignment horizontal="right"/>
      <protection locked="0"/>
    </xf>
    <xf numFmtId="3" fontId="5" fillId="26" borderId="9" applyBorder="0"/>
    <xf numFmtId="0" fontId="2" fillId="27" borderId="0" applyBorder="0"/>
    <xf numFmtId="0" fontId="1" fillId="28" borderId="0" applyNumberFormat="0" applyFont="0" applyBorder="0" applyAlignment="0" applyProtection="0">
      <protection locked="0"/>
    </xf>
    <xf numFmtId="0" fontId="2" fillId="29" borderId="9" applyNumberFormat="0" applyFont="0" applyBorder="0" applyAlignment="0">
      <alignment horizontal="center" wrapText="1"/>
    </xf>
    <xf numFmtId="3" fontId="3" fillId="30" borderId="10" applyNumberFormat="0" applyBorder="0" applyAlignment="0">
      <alignment vertical="center"/>
      <protection locked="0"/>
    </xf>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7" fillId="26" borderId="11" applyNumberFormat="0" applyFont="0" applyBorder="0" applyAlignment="0"/>
    <xf numFmtId="0" fontId="8" fillId="0" borderId="0" applyFill="0" applyBorder="0">
      <alignment horizontal="center" vertical="center"/>
    </xf>
    <xf numFmtId="0" fontId="20" fillId="4" borderId="0" applyNumberFormat="0" applyBorder="0" applyAlignment="0" applyProtection="0"/>
    <xf numFmtId="0" fontId="21" fillId="20" borderId="8" applyNumberFormat="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21" borderId="3" applyNumberForma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29" borderId="9" applyNumberFormat="0" applyFont="0" applyBorder="0" applyAlignment="0">
      <alignment horizontal="center" wrapText="1"/>
    </xf>
    <xf numFmtId="0" fontId="7" fillId="26" borderId="11" applyNumberFormat="0" applyFont="0" applyBorder="0" applyAlignment="0"/>
    <xf numFmtId="3" fontId="5" fillId="26" borderId="9" applyBorder="0"/>
    <xf numFmtId="0" fontId="3" fillId="24" borderId="0" applyNumberFormat="0" applyBorder="0">
      <alignment horizontal="right"/>
      <protection locked="0"/>
    </xf>
    <xf numFmtId="3" fontId="3" fillId="30" borderId="10" applyNumberFormat="0" applyBorder="0" applyAlignment="0">
      <alignment vertical="center"/>
      <protection locked="0"/>
    </xf>
    <xf numFmtId="0" fontId="2" fillId="27" borderId="0" applyBorder="0"/>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30" fillId="0" borderId="0" applyNumberFormat="0" applyFill="0" applyBorder="0" applyAlignment="0" applyProtection="0">
      <alignment vertical="top"/>
      <protection locked="0"/>
    </xf>
    <xf numFmtId="0" fontId="2" fillId="0" borderId="0"/>
    <xf numFmtId="0" fontId="29" fillId="0" borderId="0"/>
    <xf numFmtId="9" fontId="2" fillId="0" borderId="0" applyFont="0" applyFill="0" applyBorder="0" applyAlignment="0" applyProtection="0"/>
    <xf numFmtId="0" fontId="33" fillId="0" borderId="0"/>
    <xf numFmtId="43"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29" fillId="0" borderId="0" applyFont="0" applyFill="0" applyBorder="0" applyAlignment="0" applyProtection="0"/>
    <xf numFmtId="0" fontId="41" fillId="0" borderId="0" applyNumberFormat="0" applyFill="0" applyBorder="0" applyAlignment="0" applyProtection="0"/>
    <xf numFmtId="0" fontId="43" fillId="0" borderId="0"/>
    <xf numFmtId="9" fontId="43" fillId="0" borderId="0" applyFont="0" applyFill="0" applyBorder="0" applyAlignment="0" applyProtection="0"/>
  </cellStyleXfs>
  <cellXfs count="114">
    <xf numFmtId="0" fontId="0" fillId="0" borderId="0" xfId="0"/>
    <xf numFmtId="0" fontId="33" fillId="33" borderId="0" xfId="0" applyFont="1" applyFill="1"/>
    <xf numFmtId="0" fontId="9" fillId="34" borderId="0" xfId="0" applyFont="1" applyFill="1"/>
    <xf numFmtId="0" fontId="2" fillId="34" borderId="0" xfId="0" applyFont="1" applyFill="1"/>
    <xf numFmtId="0" fontId="33" fillId="36" borderId="19" xfId="0" applyFont="1" applyFill="1" applyBorder="1"/>
    <xf numFmtId="0" fontId="33" fillId="36" borderId="0" xfId="0" applyFont="1" applyFill="1"/>
    <xf numFmtId="0" fontId="33" fillId="36" borderId="20" xfId="0" applyFont="1" applyFill="1" applyBorder="1"/>
    <xf numFmtId="0" fontId="33" fillId="36" borderId="17" xfId="0" applyFont="1" applyFill="1" applyBorder="1"/>
    <xf numFmtId="0" fontId="33" fillId="36" borderId="21" xfId="0" applyFont="1" applyFill="1" applyBorder="1"/>
    <xf numFmtId="0" fontId="33" fillId="36" borderId="18" xfId="0" applyFont="1" applyFill="1" applyBorder="1"/>
    <xf numFmtId="0" fontId="33" fillId="33" borderId="0" xfId="0" applyFont="1" applyFill="1" applyAlignment="1">
      <alignment horizontal="center"/>
    </xf>
    <xf numFmtId="0" fontId="34" fillId="34" borderId="0" xfId="0" applyFont="1" applyFill="1"/>
    <xf numFmtId="0" fontId="34" fillId="33" borderId="0" xfId="0" applyFont="1" applyFill="1"/>
    <xf numFmtId="0" fontId="34" fillId="33" borderId="25" xfId="0" applyFont="1" applyFill="1" applyBorder="1"/>
    <xf numFmtId="0" fontId="34" fillId="33" borderId="26" xfId="0" applyFont="1" applyFill="1" applyBorder="1"/>
    <xf numFmtId="0" fontId="34" fillId="33" borderId="27" xfId="0" applyFont="1" applyFill="1" applyBorder="1"/>
    <xf numFmtId="0" fontId="34" fillId="36" borderId="25" xfId="0" applyFont="1" applyFill="1" applyBorder="1"/>
    <xf numFmtId="0" fontId="34" fillId="36" borderId="26" xfId="0" applyFont="1" applyFill="1" applyBorder="1"/>
    <xf numFmtId="0" fontId="34" fillId="36" borderId="27" xfId="0" applyFont="1" applyFill="1" applyBorder="1"/>
    <xf numFmtId="0" fontId="33" fillId="34" borderId="0" xfId="0" applyFont="1" applyFill="1"/>
    <xf numFmtId="0" fontId="10" fillId="34" borderId="0" xfId="0" applyFont="1" applyFill="1"/>
    <xf numFmtId="0" fontId="2" fillId="34" borderId="23" xfId="0" applyFont="1" applyFill="1" applyBorder="1"/>
    <xf numFmtId="0" fontId="33" fillId="34" borderId="23" xfId="0" applyFont="1" applyFill="1" applyBorder="1"/>
    <xf numFmtId="0" fontId="34" fillId="34" borderId="23" xfId="0" applyFont="1" applyFill="1" applyBorder="1"/>
    <xf numFmtId="0" fontId="0" fillId="33" borderId="0" xfId="0" applyFill="1"/>
    <xf numFmtId="0" fontId="33" fillId="33" borderId="19" xfId="0" applyFont="1" applyFill="1" applyBorder="1"/>
    <xf numFmtId="0" fontId="33" fillId="33" borderId="20" xfId="0" applyFont="1" applyFill="1" applyBorder="1"/>
    <xf numFmtId="0" fontId="33" fillId="33" borderId="22" xfId="0" applyFont="1" applyFill="1" applyBorder="1"/>
    <xf numFmtId="0" fontId="33" fillId="33" borderId="15" xfId="0" applyFont="1" applyFill="1" applyBorder="1"/>
    <xf numFmtId="0" fontId="33" fillId="33" borderId="22" xfId="0" applyFont="1" applyFill="1" applyBorder="1" applyAlignment="1">
      <alignment horizontal="center"/>
    </xf>
    <xf numFmtId="0" fontId="33" fillId="33" borderId="16" xfId="0" applyFont="1" applyFill="1" applyBorder="1"/>
    <xf numFmtId="0" fontId="33" fillId="33" borderId="17" xfId="0" applyFont="1" applyFill="1" applyBorder="1"/>
    <xf numFmtId="0" fontId="33" fillId="33" borderId="21" xfId="0" applyFont="1" applyFill="1" applyBorder="1"/>
    <xf numFmtId="0" fontId="33" fillId="33" borderId="18" xfId="0" applyFont="1" applyFill="1" applyBorder="1"/>
    <xf numFmtId="0" fontId="32" fillId="35" borderId="15" xfId="0" applyFont="1" applyFill="1" applyBorder="1" applyAlignment="1">
      <alignment horizontal="left"/>
    </xf>
    <xf numFmtId="0" fontId="32" fillId="35" borderId="22" xfId="0" applyFont="1" applyFill="1" applyBorder="1" applyAlignment="1">
      <alignment horizontal="center"/>
    </xf>
    <xf numFmtId="0" fontId="32" fillId="35" borderId="16" xfId="0" applyFont="1" applyFill="1" applyBorder="1" applyAlignment="1">
      <alignment horizontal="center"/>
    </xf>
    <xf numFmtId="0" fontId="33" fillId="33" borderId="21" xfId="0" applyFont="1" applyFill="1" applyBorder="1" applyAlignment="1">
      <alignment horizontal="center"/>
    </xf>
    <xf numFmtId="0" fontId="33" fillId="33" borderId="19" xfId="0" applyFont="1" applyFill="1" applyBorder="1" applyAlignment="1">
      <alignment vertical="top"/>
    </xf>
    <xf numFmtId="0" fontId="33" fillId="33" borderId="0" xfId="0" applyFont="1" applyFill="1" applyAlignment="1">
      <alignment horizontal="left" vertical="top" wrapText="1"/>
    </xf>
    <xf numFmtId="0" fontId="33" fillId="33" borderId="23" xfId="0" applyFont="1" applyFill="1" applyBorder="1"/>
    <xf numFmtId="0" fontId="34" fillId="33" borderId="23" xfId="0" applyFont="1" applyFill="1" applyBorder="1"/>
    <xf numFmtId="0" fontId="37" fillId="33" borderId="0" xfId="32" quotePrefix="1" applyFont="1" applyFill="1" applyBorder="1" applyAlignment="1" applyProtection="1">
      <alignment horizontal="center" vertical="top"/>
    </xf>
    <xf numFmtId="0" fontId="31" fillId="33" borderId="0" xfId="0" applyFont="1" applyFill="1"/>
    <xf numFmtId="0" fontId="36" fillId="35" borderId="24" xfId="0" applyFont="1" applyFill="1" applyBorder="1" applyAlignment="1">
      <alignment vertical="center"/>
    </xf>
    <xf numFmtId="0" fontId="36" fillId="35" borderId="24" xfId="0" applyFont="1" applyFill="1" applyBorder="1" applyAlignment="1">
      <alignment horizontal="center" wrapText="1"/>
    </xf>
    <xf numFmtId="0" fontId="33" fillId="34" borderId="13" xfId="0" applyFont="1" applyFill="1" applyBorder="1"/>
    <xf numFmtId="0" fontId="33" fillId="34" borderId="14" xfId="0" applyFont="1" applyFill="1" applyBorder="1"/>
    <xf numFmtId="0" fontId="0" fillId="33" borderId="13" xfId="0" applyFill="1" applyBorder="1"/>
    <xf numFmtId="0" fontId="33" fillId="33" borderId="13" xfId="0" applyFont="1" applyFill="1" applyBorder="1"/>
    <xf numFmtId="0" fontId="32" fillId="35" borderId="17" xfId="0" applyFont="1" applyFill="1" applyBorder="1" applyAlignment="1">
      <alignment horizontal="left"/>
    </xf>
    <xf numFmtId="0" fontId="32" fillId="35" borderId="17" xfId="0" applyFont="1" applyFill="1" applyBorder="1"/>
    <xf numFmtId="0" fontId="31" fillId="35" borderId="21" xfId="0" applyFont="1" applyFill="1" applyBorder="1"/>
    <xf numFmtId="0" fontId="32" fillId="35" borderId="21" xfId="0" applyFont="1" applyFill="1" applyBorder="1"/>
    <xf numFmtId="0" fontId="31" fillId="35" borderId="18" xfId="0" applyFont="1" applyFill="1" applyBorder="1"/>
    <xf numFmtId="0" fontId="32" fillId="35" borderId="21" xfId="0" applyFont="1" applyFill="1" applyBorder="1" applyAlignment="1">
      <alignment horizontal="center"/>
    </xf>
    <xf numFmtId="0" fontId="33" fillId="36" borderId="19" xfId="0" applyFont="1" applyFill="1" applyBorder="1" applyAlignment="1">
      <alignment horizontal="right"/>
    </xf>
    <xf numFmtId="0" fontId="40" fillId="36" borderId="19" xfId="0" applyFont="1" applyFill="1" applyBorder="1" applyAlignment="1">
      <alignment horizontal="left" indent="1"/>
    </xf>
    <xf numFmtId="166" fontId="33" fillId="33" borderId="10" xfId="82" applyNumberFormat="1" applyFont="1" applyFill="1" applyBorder="1" applyAlignment="1">
      <alignment horizontal="center"/>
    </xf>
    <xf numFmtId="0" fontId="38" fillId="35" borderId="15" xfId="0" applyFont="1" applyFill="1" applyBorder="1" applyAlignment="1">
      <alignment horizontal="center"/>
    </xf>
    <xf numFmtId="0" fontId="38" fillId="35" borderId="22" xfId="0" applyFont="1" applyFill="1" applyBorder="1" applyAlignment="1">
      <alignment horizontal="center"/>
    </xf>
    <xf numFmtId="0" fontId="38" fillId="35" borderId="16" xfId="0" applyFont="1" applyFill="1" applyBorder="1" applyAlignment="1">
      <alignment horizontal="center"/>
    </xf>
    <xf numFmtId="166" fontId="0" fillId="33" borderId="0" xfId="0" applyNumberFormat="1" applyFill="1"/>
    <xf numFmtId="0" fontId="33" fillId="33" borderId="0" xfId="0" applyFont="1" applyFill="1" applyAlignment="1">
      <alignment horizontal="left"/>
    </xf>
    <xf numFmtId="0" fontId="42" fillId="38" borderId="0" xfId="0" applyFont="1" applyFill="1" applyAlignment="1">
      <alignment horizontal="center" vertical="center" wrapText="1"/>
    </xf>
    <xf numFmtId="0" fontId="29" fillId="0" borderId="0" xfId="77"/>
    <xf numFmtId="0" fontId="29" fillId="33" borderId="0" xfId="77" applyFill="1"/>
    <xf numFmtId="0" fontId="29" fillId="0" borderId="0" xfId="77" applyAlignment="1">
      <alignment horizontal="center" vertical="center" wrapText="1"/>
    </xf>
    <xf numFmtId="166" fontId="33" fillId="33" borderId="0" xfId="82" applyNumberFormat="1" applyFont="1" applyFill="1" applyBorder="1" applyAlignment="1">
      <alignment horizontal="center"/>
    </xf>
    <xf numFmtId="166" fontId="33" fillId="33" borderId="29" xfId="82" applyNumberFormat="1" applyFont="1" applyFill="1" applyBorder="1" applyAlignment="1">
      <alignment horizontal="center"/>
    </xf>
    <xf numFmtId="166" fontId="33" fillId="33" borderId="30" xfId="82" applyNumberFormat="1" applyFont="1" applyFill="1" applyBorder="1" applyAlignment="1">
      <alignment horizontal="center"/>
    </xf>
    <xf numFmtId="166" fontId="33" fillId="33" borderId="31" xfId="82" applyNumberFormat="1" applyFont="1" applyFill="1" applyBorder="1" applyAlignment="1">
      <alignment horizontal="center"/>
    </xf>
    <xf numFmtId="166" fontId="33" fillId="33" borderId="13" xfId="82" applyNumberFormat="1" applyFont="1" applyFill="1" applyBorder="1" applyAlignment="1">
      <alignment horizontal="center"/>
    </xf>
    <xf numFmtId="166" fontId="33" fillId="33" borderId="32" xfId="82" applyNumberFormat="1" applyFont="1" applyFill="1" applyBorder="1" applyAlignment="1">
      <alignment horizontal="center"/>
    </xf>
    <xf numFmtId="166" fontId="33" fillId="33" borderId="14" xfId="82" applyNumberFormat="1" applyFont="1" applyFill="1" applyBorder="1" applyAlignment="1">
      <alignment horizontal="center"/>
    </xf>
    <xf numFmtId="166" fontId="33" fillId="33" borderId="23" xfId="82" applyNumberFormat="1" applyFont="1" applyFill="1" applyBorder="1" applyAlignment="1">
      <alignment horizontal="center"/>
    </xf>
    <xf numFmtId="166" fontId="33" fillId="33" borderId="33" xfId="82" applyNumberFormat="1" applyFont="1" applyFill="1" applyBorder="1" applyAlignment="1">
      <alignment horizontal="center"/>
    </xf>
    <xf numFmtId="166" fontId="33" fillId="33" borderId="34" xfId="82" applyNumberFormat="1" applyFont="1" applyFill="1" applyBorder="1" applyAlignment="1">
      <alignment horizontal="center"/>
    </xf>
    <xf numFmtId="166" fontId="33" fillId="33" borderId="35" xfId="82" applyNumberFormat="1" applyFont="1" applyFill="1" applyBorder="1" applyAlignment="1">
      <alignment horizontal="center"/>
    </xf>
    <xf numFmtId="0" fontId="44" fillId="0" borderId="0" xfId="0" applyFont="1"/>
    <xf numFmtId="10" fontId="33" fillId="37" borderId="34" xfId="82" applyNumberFormat="1" applyFont="1" applyFill="1" applyBorder="1"/>
    <xf numFmtId="10" fontId="33" fillId="37" borderId="10" xfId="82" applyNumberFormat="1" applyFont="1" applyFill="1" applyBorder="1"/>
    <xf numFmtId="10" fontId="33" fillId="37" borderId="35" xfId="82" applyNumberFormat="1" applyFont="1" applyFill="1" applyBorder="1"/>
    <xf numFmtId="0" fontId="45" fillId="0" borderId="0" xfId="0" applyFont="1" applyAlignment="1">
      <alignment horizontal="center"/>
    </xf>
    <xf numFmtId="0" fontId="2" fillId="0" borderId="0" xfId="0" applyFont="1"/>
    <xf numFmtId="0" fontId="9" fillId="0" borderId="0" xfId="0" applyFont="1"/>
    <xf numFmtId="0" fontId="33" fillId="0" borderId="0" xfId="0" applyFont="1"/>
    <xf numFmtId="14" fontId="2" fillId="34" borderId="23" xfId="0" applyNumberFormat="1" applyFont="1" applyFill="1" applyBorder="1"/>
    <xf numFmtId="14" fontId="10" fillId="34" borderId="23" xfId="0" applyNumberFormat="1" applyFont="1" applyFill="1" applyBorder="1"/>
    <xf numFmtId="0" fontId="32" fillId="35" borderId="36" xfId="0" applyFont="1" applyFill="1" applyBorder="1" applyAlignment="1">
      <alignment horizontal="center"/>
    </xf>
    <xf numFmtId="0" fontId="32" fillId="35" borderId="37" xfId="0" applyFont="1" applyFill="1" applyBorder="1" applyAlignment="1">
      <alignment horizontal="center"/>
    </xf>
    <xf numFmtId="0" fontId="33" fillId="36" borderId="10" xfId="0" applyFont="1" applyFill="1" applyBorder="1" applyAlignment="1">
      <alignment horizontal="center"/>
    </xf>
    <xf numFmtId="0" fontId="33" fillId="36" borderId="35" xfId="0" applyFont="1" applyFill="1" applyBorder="1" applyAlignment="1">
      <alignment horizontal="center"/>
    </xf>
    <xf numFmtId="166" fontId="29" fillId="33" borderId="0" xfId="82" applyNumberFormat="1" applyFont="1" applyFill="1" applyBorder="1" applyAlignment="1">
      <alignment horizontal="center"/>
    </xf>
    <xf numFmtId="166" fontId="29" fillId="33" borderId="10" xfId="82" applyNumberFormat="1" applyFont="1" applyFill="1" applyBorder="1" applyAlignment="1">
      <alignment horizontal="center"/>
    </xf>
    <xf numFmtId="166" fontId="29" fillId="33" borderId="23" xfId="82" applyNumberFormat="1" applyFont="1" applyFill="1" applyBorder="1" applyAlignment="1">
      <alignment horizontal="center"/>
    </xf>
    <xf numFmtId="166" fontId="29" fillId="33" borderId="35" xfId="82" applyNumberFormat="1" applyFont="1" applyFill="1" applyBorder="1" applyAlignment="1">
      <alignment horizontal="center"/>
    </xf>
    <xf numFmtId="0" fontId="32" fillId="35" borderId="28" xfId="0" applyFont="1" applyFill="1" applyBorder="1" applyAlignment="1">
      <alignment horizontal="center"/>
    </xf>
    <xf numFmtId="0" fontId="0" fillId="39" borderId="0" xfId="0" applyFill="1" applyAlignment="1">
      <alignment wrapText="1"/>
    </xf>
    <xf numFmtId="0" fontId="32" fillId="39" borderId="28" xfId="0" applyFont="1" applyFill="1" applyBorder="1" applyAlignment="1">
      <alignment horizontal="center"/>
    </xf>
    <xf numFmtId="166" fontId="29" fillId="39" borderId="32" xfId="82" applyNumberFormat="1" applyFont="1" applyFill="1" applyBorder="1" applyAlignment="1">
      <alignment horizontal="center"/>
    </xf>
    <xf numFmtId="166" fontId="29" fillId="39" borderId="33" xfId="82" applyNumberFormat="1" applyFont="1" applyFill="1" applyBorder="1" applyAlignment="1">
      <alignment horizontal="center"/>
    </xf>
    <xf numFmtId="0" fontId="9" fillId="39" borderId="0" xfId="0" applyFont="1" applyFill="1"/>
    <xf numFmtId="0" fontId="2" fillId="39" borderId="23" xfId="0" applyFont="1" applyFill="1" applyBorder="1"/>
    <xf numFmtId="0" fontId="29" fillId="39" borderId="0" xfId="77" applyFill="1"/>
    <xf numFmtId="0" fontId="32" fillId="35" borderId="38" xfId="0" applyFont="1" applyFill="1" applyBorder="1" applyAlignment="1">
      <alignment horizontal="center"/>
    </xf>
    <xf numFmtId="166" fontId="29" fillId="33" borderId="39" xfId="82" applyNumberFormat="1" applyFont="1" applyFill="1" applyBorder="1" applyAlignment="1">
      <alignment horizontal="center"/>
    </xf>
    <xf numFmtId="14" fontId="10" fillId="34" borderId="23" xfId="0" applyNumberFormat="1" applyFont="1" applyFill="1" applyBorder="1" applyAlignment="1">
      <alignment horizontal="left"/>
    </xf>
    <xf numFmtId="0" fontId="10" fillId="34" borderId="23" xfId="0" applyFont="1" applyFill="1" applyBorder="1" applyAlignment="1">
      <alignment horizontal="left"/>
    </xf>
    <xf numFmtId="0" fontId="33" fillId="33" borderId="0" xfId="0" applyFont="1" applyFill="1" applyAlignment="1">
      <alignment horizontal="left"/>
    </xf>
    <xf numFmtId="0" fontId="2" fillId="33" borderId="0" xfId="0" applyFont="1" applyFill="1" applyAlignment="1">
      <alignment horizontal="center" vertical="center" wrapText="1"/>
    </xf>
    <xf numFmtId="0" fontId="38" fillId="35" borderId="22" xfId="0" applyFont="1" applyFill="1" applyBorder="1" applyAlignment="1">
      <alignment horizontal="center"/>
    </xf>
    <xf numFmtId="14" fontId="2" fillId="34" borderId="23" xfId="0" applyNumberFormat="1" applyFont="1" applyFill="1" applyBorder="1" applyAlignment="1">
      <alignment horizontal="center"/>
    </xf>
    <xf numFmtId="14" fontId="2" fillId="34" borderId="23" xfId="0" applyNumberFormat="1" applyFont="1" applyFill="1" applyBorder="1" applyAlignment="1">
      <alignment horizontal="left"/>
    </xf>
  </cellXfs>
  <cellStyles count="87">
    <cellStyle name="20 % - Accent1" xfId="2" xr:uid="{00000000-0005-0000-0000-000000000000}"/>
    <cellStyle name="20 % - Accent2" xfId="3" xr:uid="{00000000-0005-0000-0000-000001000000}"/>
    <cellStyle name="20 % - Accent3" xfId="4" xr:uid="{00000000-0005-0000-0000-000002000000}"/>
    <cellStyle name="20 % - Accent4" xfId="5" xr:uid="{00000000-0005-0000-0000-000003000000}"/>
    <cellStyle name="20 % - Accent5" xfId="6" xr:uid="{00000000-0005-0000-0000-000004000000}"/>
    <cellStyle name="20 % - Accent6" xfId="7" xr:uid="{00000000-0005-0000-0000-000005000000}"/>
    <cellStyle name="40 % - Accent1" xfId="8" xr:uid="{00000000-0005-0000-0000-000006000000}"/>
    <cellStyle name="40 % - Accent2" xfId="9" xr:uid="{00000000-0005-0000-0000-000007000000}"/>
    <cellStyle name="40 % - Accent3" xfId="10" xr:uid="{00000000-0005-0000-0000-000008000000}"/>
    <cellStyle name="40 % - Accent4" xfId="11" xr:uid="{00000000-0005-0000-0000-000009000000}"/>
    <cellStyle name="40 % - Accent5" xfId="12" xr:uid="{00000000-0005-0000-0000-00000A000000}"/>
    <cellStyle name="40 % - Accent6" xfId="13" xr:uid="{00000000-0005-0000-0000-00000B000000}"/>
    <cellStyle name="60 % - Accent1" xfId="14" xr:uid="{00000000-0005-0000-0000-00000C000000}"/>
    <cellStyle name="60 % - Accent2" xfId="15" xr:uid="{00000000-0005-0000-0000-00000D000000}"/>
    <cellStyle name="60 % - Accent3" xfId="16" xr:uid="{00000000-0005-0000-0000-00000E000000}"/>
    <cellStyle name="60 % - Accent4" xfId="17" xr:uid="{00000000-0005-0000-0000-00000F000000}"/>
    <cellStyle name="60 % - Accent5" xfId="18" xr:uid="{00000000-0005-0000-0000-000010000000}"/>
    <cellStyle name="60 % - Accent6"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Avertissement" xfId="26" xr:uid="{00000000-0005-0000-0000-000018000000}"/>
    <cellStyle name="Calcul" xfId="27" xr:uid="{00000000-0005-0000-0000-000019000000}"/>
    <cellStyle name="Cellule liée" xfId="28" xr:uid="{00000000-0005-0000-0000-00001A000000}"/>
    <cellStyle name="Comma 2" xfId="64" xr:uid="{00000000-0005-0000-0000-00001B000000}"/>
    <cellStyle name="Comma 2 2" xfId="80" xr:uid="{00000000-0005-0000-0000-00001C000000}"/>
    <cellStyle name="Comma 3" xfId="63" xr:uid="{00000000-0005-0000-0000-00001D000000}"/>
    <cellStyle name="Commentaire" xfId="29" xr:uid="{00000000-0005-0000-0000-00001E000000}"/>
    <cellStyle name="Entrée" xfId="30" xr:uid="{00000000-0005-0000-0000-00001F000000}"/>
    <cellStyle name="Euro" xfId="31" xr:uid="{00000000-0005-0000-0000-000020000000}"/>
    <cellStyle name="GFSC1" xfId="65" xr:uid="{00000000-0005-0000-0000-000021000000}"/>
    <cellStyle name="GFSC10" xfId="66" xr:uid="{00000000-0005-0000-0000-000022000000}"/>
    <cellStyle name="GFSC2" xfId="67" xr:uid="{00000000-0005-0000-0000-000023000000}"/>
    <cellStyle name="GFSC3" xfId="68" xr:uid="{00000000-0005-0000-0000-000024000000}"/>
    <cellStyle name="GFSC4" xfId="69" xr:uid="{00000000-0005-0000-0000-000025000000}"/>
    <cellStyle name="GFSC5" xfId="70" xr:uid="{00000000-0005-0000-0000-000026000000}"/>
    <cellStyle name="GFSC6" xfId="71" xr:uid="{00000000-0005-0000-0000-000027000000}"/>
    <cellStyle name="GFSC7" xfId="72" xr:uid="{00000000-0005-0000-0000-000028000000}"/>
    <cellStyle name="GFSC8" xfId="73" xr:uid="{00000000-0005-0000-0000-000029000000}"/>
    <cellStyle name="GFSC9" xfId="74" xr:uid="{00000000-0005-0000-0000-00002A000000}"/>
    <cellStyle name="Hyperlink" xfId="32" builtinId="8"/>
    <cellStyle name="Hyperlink 2" xfId="75" xr:uid="{00000000-0005-0000-0000-00002C000000}"/>
    <cellStyle name="Hyperlink 3" xfId="84" xr:uid="{CD79A145-DA74-496D-8537-068E5BF66583}"/>
    <cellStyle name="Insatisfaisant" xfId="33" xr:uid="{00000000-0005-0000-0000-00002D000000}"/>
    <cellStyle name="Neutre" xfId="34" xr:uid="{00000000-0005-0000-0000-00002E000000}"/>
    <cellStyle name="Normal" xfId="0" builtinId="0"/>
    <cellStyle name="Normal 2" xfId="1" xr:uid="{00000000-0005-0000-0000-000030000000}"/>
    <cellStyle name="Normal 2 2" xfId="76" xr:uid="{00000000-0005-0000-0000-000031000000}"/>
    <cellStyle name="Normal 2 3" xfId="79" xr:uid="{00000000-0005-0000-0000-000032000000}"/>
    <cellStyle name="Normal 3" xfId="77" xr:uid="{00000000-0005-0000-0000-000033000000}"/>
    <cellStyle name="Normal 4" xfId="62" xr:uid="{00000000-0005-0000-0000-000034000000}"/>
    <cellStyle name="Normal 5" xfId="85" xr:uid="{4F2303F3-CE00-4B25-BD44-BB3453499F27}"/>
    <cellStyle name="Per cent" xfId="82" builtinId="5"/>
    <cellStyle name="Per cent 2" xfId="83" xr:uid="{D3303721-B3A7-4E72-83CB-1B4E080BADCC}"/>
    <cellStyle name="Per cent 3" xfId="86" xr:uid="{FEA40541-09FC-4B4D-96C3-7334EB7DBF6C}"/>
    <cellStyle name="Percent 2" xfId="35" xr:uid="{00000000-0005-0000-0000-000036000000}"/>
    <cellStyle name="Percent 2 2" xfId="81" xr:uid="{00000000-0005-0000-0000-000037000000}"/>
    <cellStyle name="Percent 3" xfId="78" xr:uid="{00000000-0005-0000-0000-000038000000}"/>
    <cellStyle name="QIS2CalcCell" xfId="36" xr:uid="{00000000-0005-0000-0000-000039000000}"/>
    <cellStyle name="QIS2InputCell" xfId="37" xr:uid="{00000000-0005-0000-0000-00003A000000}"/>
    <cellStyle name="QIS5Area" xfId="38" xr:uid="{00000000-0005-0000-0000-00003B000000}"/>
    <cellStyle name="QIS5CalcCell" xfId="39" xr:uid="{00000000-0005-0000-0000-00003C000000}"/>
    <cellStyle name="QIS5Check" xfId="40" xr:uid="{00000000-0005-0000-0000-00003D000000}"/>
    <cellStyle name="QIS5Empty" xfId="41" xr:uid="{00000000-0005-0000-0000-00003E000000}"/>
    <cellStyle name="QIS5Fix" xfId="42" xr:uid="{00000000-0005-0000-0000-00003F000000}"/>
    <cellStyle name="QIS5Header" xfId="43" xr:uid="{00000000-0005-0000-0000-000040000000}"/>
    <cellStyle name="QIS5InputCell" xfId="44" xr:uid="{00000000-0005-0000-0000-000041000000}"/>
    <cellStyle name="QIS5Label" xfId="45" xr:uid="{00000000-0005-0000-0000-000042000000}"/>
    <cellStyle name="QIS5Locked" xfId="46" xr:uid="{00000000-0005-0000-0000-000043000000}"/>
    <cellStyle name="QIS5Output" xfId="47" xr:uid="{00000000-0005-0000-0000-000044000000}"/>
    <cellStyle name="QIS5Param" xfId="48" xr:uid="{00000000-0005-0000-0000-000045000000}"/>
    <cellStyle name="QIS5SheetHeader" xfId="49" xr:uid="{00000000-0005-0000-0000-000046000000}"/>
    <cellStyle name="QIS5XLink" xfId="50" xr:uid="{00000000-0005-0000-0000-000047000000}"/>
    <cellStyle name="Satisfaisant" xfId="51" xr:uid="{00000000-0005-0000-0000-000048000000}"/>
    <cellStyle name="Sortie" xfId="52" xr:uid="{00000000-0005-0000-0000-000049000000}"/>
    <cellStyle name="Style 1" xfId="53" xr:uid="{00000000-0005-0000-0000-00004A000000}"/>
    <cellStyle name="Texte explicatif" xfId="54" xr:uid="{00000000-0005-0000-0000-00004B000000}"/>
    <cellStyle name="Titre" xfId="55" xr:uid="{00000000-0005-0000-0000-00004C000000}"/>
    <cellStyle name="Titre 1" xfId="56" xr:uid="{00000000-0005-0000-0000-00004D000000}"/>
    <cellStyle name="Titre 2" xfId="57" xr:uid="{00000000-0005-0000-0000-00004E000000}"/>
    <cellStyle name="Titre 3" xfId="58" xr:uid="{00000000-0005-0000-0000-00004F000000}"/>
    <cellStyle name="Titre 4" xfId="59" xr:uid="{00000000-0005-0000-0000-000050000000}"/>
    <cellStyle name="Total 2" xfId="60" xr:uid="{00000000-0005-0000-0000-000051000000}"/>
    <cellStyle name="Vérification" xfId="61" xr:uid="{00000000-0005-0000-0000-000052000000}"/>
  </cellStyles>
  <dxfs count="13">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CCFFFF"/>
      <color rgb="FF00FFCC"/>
      <color rgb="FFDE0029"/>
      <color rgb="FFF555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2"/>
  <sheetViews>
    <sheetView tabSelected="1" zoomScale="85" zoomScaleNormal="85" workbookViewId="0"/>
  </sheetViews>
  <sheetFormatPr defaultColWidth="0" defaultRowHeight="12.75" zeroHeight="1" x14ac:dyDescent="0.2"/>
  <cols>
    <col min="1" max="1" width="1.875" style="1" customWidth="1"/>
    <col min="2" max="2" width="15.75" style="1" customWidth="1"/>
    <col min="3" max="3" width="10.25" style="1" customWidth="1"/>
    <col min="4" max="4" width="43.75" style="1" customWidth="1"/>
    <col min="5" max="5" width="1.875" style="1" customWidth="1"/>
    <col min="6" max="6" width="66.25" style="1" customWidth="1"/>
    <col min="7" max="7" width="2" style="1" customWidth="1"/>
    <col min="8" max="9" width="0" style="1" hidden="1" customWidth="1"/>
    <col min="10" max="16384" width="9" style="1" hidden="1"/>
  </cols>
  <sheetData>
    <row r="1" spans="1:8" s="19" customFormat="1" ht="15.75" x14ac:dyDescent="0.25">
      <c r="A1" s="2" t="str">
        <f ca="1">RIGHT(CELL("filename",$A$1),LEN(CELL("filename",$A$1))-FIND("]",CELL("filename",$A$1)))</f>
        <v>Index</v>
      </c>
      <c r="B1" s="20"/>
      <c r="C1" s="3"/>
      <c r="D1" s="3"/>
      <c r="E1" s="2"/>
      <c r="F1" s="2"/>
      <c r="G1" s="3"/>
      <c r="H1" s="3"/>
    </row>
    <row r="2" spans="1:8" s="22" customFormat="1" x14ac:dyDescent="0.2">
      <c r="A2" s="107">
        <v>45838</v>
      </c>
      <c r="B2" s="108"/>
      <c r="C2" s="21"/>
      <c r="D2" s="21"/>
      <c r="E2" s="21"/>
      <c r="F2" s="21"/>
      <c r="H2" s="21"/>
    </row>
    <row r="3" spans="1:8" x14ac:dyDescent="0.2"/>
    <row r="4" spans="1:8" ht="12.75" customHeight="1" x14ac:dyDescent="0.2">
      <c r="B4" s="110" t="s">
        <v>88</v>
      </c>
      <c r="C4" s="110"/>
      <c r="D4" s="110"/>
      <c r="E4" s="110"/>
      <c r="F4" s="110"/>
    </row>
    <row r="5" spans="1:8" ht="12.75" customHeight="1" x14ac:dyDescent="0.2">
      <c r="B5" s="110"/>
      <c r="C5" s="110"/>
      <c r="D5" s="110"/>
      <c r="E5" s="110"/>
      <c r="F5" s="110"/>
    </row>
    <row r="6" spans="1:8" ht="12.75" customHeight="1" x14ac:dyDescent="0.2">
      <c r="B6" s="110"/>
      <c r="C6" s="110"/>
      <c r="D6" s="110"/>
      <c r="E6" s="110"/>
      <c r="F6" s="110"/>
    </row>
    <row r="7" spans="1:8" x14ac:dyDescent="0.2">
      <c r="B7" s="110"/>
      <c r="C7" s="110"/>
      <c r="D7" s="110"/>
      <c r="E7" s="110"/>
      <c r="F7" s="110"/>
    </row>
    <row r="8" spans="1:8" x14ac:dyDescent="0.2">
      <c r="B8" s="110"/>
      <c r="C8" s="110"/>
      <c r="D8" s="110"/>
      <c r="E8" s="110"/>
      <c r="F8" s="110"/>
    </row>
    <row r="9" spans="1:8" ht="13.5" thickBot="1" x14ac:dyDescent="0.25"/>
    <row r="10" spans="1:8" ht="13.5" thickBot="1" x14ac:dyDescent="0.25">
      <c r="B10" s="34" t="s">
        <v>37</v>
      </c>
      <c r="C10" s="35"/>
      <c r="D10" s="35" t="s">
        <v>38</v>
      </c>
      <c r="E10" s="35"/>
      <c r="F10" s="36"/>
    </row>
    <row r="11" spans="1:8" ht="6" customHeight="1" x14ac:dyDescent="0.2">
      <c r="B11" s="28"/>
      <c r="C11" s="29"/>
      <c r="D11" s="27"/>
      <c r="E11" s="27"/>
      <c r="F11" s="30"/>
    </row>
    <row r="12" spans="1:8" ht="26.25" customHeight="1" x14ac:dyDescent="0.2">
      <c r="B12" s="38" t="s">
        <v>45</v>
      </c>
      <c r="C12" s="42"/>
      <c r="D12" s="39" t="s">
        <v>136</v>
      </c>
      <c r="F12" s="26"/>
    </row>
    <row r="13" spans="1:8" x14ac:dyDescent="0.2">
      <c r="B13" s="25"/>
      <c r="C13" s="10"/>
      <c r="F13" s="26"/>
    </row>
    <row r="14" spans="1:8" ht="6" customHeight="1" x14ac:dyDescent="0.2">
      <c r="B14" s="25"/>
      <c r="C14" s="10"/>
      <c r="F14" s="26"/>
    </row>
    <row r="15" spans="1:8" x14ac:dyDescent="0.2">
      <c r="B15" s="25" t="s">
        <v>134</v>
      </c>
      <c r="C15" s="10"/>
      <c r="D15" s="1" t="s">
        <v>137</v>
      </c>
      <c r="F15" s="26"/>
    </row>
    <row r="16" spans="1:8" x14ac:dyDescent="0.2">
      <c r="B16" s="25"/>
      <c r="C16" s="10"/>
      <c r="F16" s="26"/>
    </row>
    <row r="17" spans="2:6" x14ac:dyDescent="0.2">
      <c r="B17" s="25" t="s">
        <v>135</v>
      </c>
      <c r="C17" s="10"/>
      <c r="D17" s="1" t="s">
        <v>137</v>
      </c>
      <c r="F17" s="26"/>
    </row>
    <row r="18" spans="2:6" x14ac:dyDescent="0.2">
      <c r="B18" s="25"/>
      <c r="C18" s="10"/>
      <c r="F18" s="26"/>
    </row>
    <row r="19" spans="2:6" ht="26.25" customHeight="1" x14ac:dyDescent="0.2">
      <c r="B19" s="38" t="s">
        <v>82</v>
      </c>
      <c r="C19" s="42"/>
      <c r="D19" s="39" t="s">
        <v>86</v>
      </c>
      <c r="F19" s="26"/>
    </row>
    <row r="20" spans="2:6" ht="6" customHeight="1" x14ac:dyDescent="0.2">
      <c r="B20" s="25"/>
      <c r="C20" s="10"/>
      <c r="F20" s="26"/>
    </row>
    <row r="21" spans="2:6" ht="25.5" x14ac:dyDescent="0.2">
      <c r="B21" s="38" t="s">
        <v>46</v>
      </c>
      <c r="C21" s="42"/>
      <c r="D21" s="39" t="s">
        <v>89</v>
      </c>
      <c r="F21" s="26"/>
    </row>
    <row r="22" spans="2:6" ht="6" customHeight="1" x14ac:dyDescent="0.2">
      <c r="B22" s="25"/>
      <c r="C22" s="10"/>
      <c r="F22" s="26"/>
    </row>
    <row r="23" spans="2:6" ht="25.5" x14ac:dyDescent="0.2">
      <c r="B23" s="38" t="s">
        <v>40</v>
      </c>
      <c r="C23" s="42"/>
      <c r="D23" s="39" t="s">
        <v>47</v>
      </c>
      <c r="F23" s="26"/>
    </row>
    <row r="24" spans="2:6" ht="6" customHeight="1" thickBot="1" x14ac:dyDescent="0.25">
      <c r="B24" s="31"/>
      <c r="C24" s="37"/>
      <c r="D24" s="32"/>
      <c r="E24" s="32"/>
      <c r="F24" s="33"/>
    </row>
    <row r="25" spans="2:6" x14ac:dyDescent="0.2"/>
    <row r="26" spans="2:6" ht="6" customHeight="1" x14ac:dyDescent="0.2">
      <c r="C26" s="10"/>
    </row>
    <row r="27" spans="2:6" x14ac:dyDescent="0.2">
      <c r="B27" s="109"/>
      <c r="C27" s="109"/>
      <c r="D27" s="109"/>
      <c r="E27" s="109"/>
      <c r="F27" s="109"/>
    </row>
    <row r="28" spans="2:6" ht="6" customHeight="1" x14ac:dyDescent="0.2">
      <c r="C28" s="10"/>
    </row>
    <row r="29" spans="2:6" x14ac:dyDescent="0.2">
      <c r="B29" s="42"/>
      <c r="C29" s="63"/>
    </row>
    <row r="30" spans="2:6" x14ac:dyDescent="0.2">
      <c r="B30" s="42"/>
      <c r="C30" s="63"/>
    </row>
    <row r="31" spans="2:6" x14ac:dyDescent="0.2">
      <c r="B31" s="42"/>
      <c r="C31" s="63"/>
    </row>
    <row r="32" spans="2:6" x14ac:dyDescent="0.2">
      <c r="B32" s="42"/>
      <c r="C32" s="63"/>
    </row>
    <row r="33" spans="2:3" x14ac:dyDescent="0.2">
      <c r="B33" s="42"/>
      <c r="C33" s="63"/>
    </row>
    <row r="34" spans="2:3" x14ac:dyDescent="0.2">
      <c r="B34" s="42"/>
      <c r="C34" s="63"/>
    </row>
    <row r="35" spans="2:3" x14ac:dyDescent="0.2">
      <c r="B35" s="42"/>
      <c r="C35" s="63"/>
    </row>
    <row r="36" spans="2:3" x14ac:dyDescent="0.2">
      <c r="B36" s="42"/>
      <c r="C36" s="63"/>
    </row>
    <row r="37" spans="2:3" x14ac:dyDescent="0.2">
      <c r="B37" s="42"/>
      <c r="C37" s="63"/>
    </row>
    <row r="38" spans="2:3" x14ac:dyDescent="0.2">
      <c r="B38" s="42"/>
      <c r="C38" s="63"/>
    </row>
    <row r="39" spans="2:3" x14ac:dyDescent="0.2">
      <c r="B39" s="42"/>
      <c r="C39" s="63"/>
    </row>
    <row r="40" spans="2:3" x14ac:dyDescent="0.2">
      <c r="B40" s="42"/>
      <c r="C40" s="63"/>
    </row>
    <row r="41" spans="2:3" x14ac:dyDescent="0.2">
      <c r="B41" s="42"/>
      <c r="C41" s="63"/>
    </row>
    <row r="42" spans="2:3" x14ac:dyDescent="0.2">
      <c r="B42" s="42"/>
      <c r="C42" s="63"/>
    </row>
    <row r="43" spans="2:3" x14ac:dyDescent="0.2">
      <c r="B43" s="42"/>
      <c r="C43" s="63"/>
    </row>
    <row r="44" spans="2:3" x14ac:dyDescent="0.2">
      <c r="B44" s="42"/>
      <c r="C44" s="63"/>
    </row>
    <row r="45" spans="2:3" x14ac:dyDescent="0.2">
      <c r="B45" s="42"/>
      <c r="C45" s="63"/>
    </row>
    <row r="46" spans="2:3" x14ac:dyDescent="0.2">
      <c r="B46" s="42"/>
      <c r="C46" s="63"/>
    </row>
    <row r="47" spans="2:3" x14ac:dyDescent="0.2">
      <c r="B47" s="42"/>
      <c r="C47" s="63"/>
    </row>
    <row r="48" spans="2:3" x14ac:dyDescent="0.2">
      <c r="B48" s="42"/>
      <c r="C48" s="63"/>
    </row>
    <row r="49" spans="2:3" x14ac:dyDescent="0.2">
      <c r="B49" s="42"/>
      <c r="C49" s="63"/>
    </row>
    <row r="50" spans="2:3" x14ac:dyDescent="0.2">
      <c r="B50" s="42"/>
      <c r="C50" s="63"/>
    </row>
    <row r="51" spans="2:3" x14ac:dyDescent="0.2">
      <c r="B51" s="42"/>
      <c r="C51" s="63"/>
    </row>
    <row r="52" spans="2:3" x14ac:dyDescent="0.2">
      <c r="B52" s="42"/>
      <c r="C52" s="63"/>
    </row>
    <row r="53" spans="2:3" x14ac:dyDescent="0.2">
      <c r="B53" s="42"/>
      <c r="C53" s="63"/>
    </row>
    <row r="54" spans="2:3" x14ac:dyDescent="0.2">
      <c r="B54" s="42"/>
      <c r="C54" s="63"/>
    </row>
    <row r="55" spans="2:3" x14ac:dyDescent="0.2">
      <c r="B55" s="42"/>
      <c r="C55" s="63"/>
    </row>
    <row r="56" spans="2:3" x14ac:dyDescent="0.2">
      <c r="B56" s="42"/>
      <c r="C56" s="63"/>
    </row>
    <row r="57" spans="2:3" x14ac:dyDescent="0.2">
      <c r="B57" s="42"/>
      <c r="C57" s="63"/>
    </row>
    <row r="58" spans="2:3" x14ac:dyDescent="0.2">
      <c r="B58" s="42"/>
      <c r="C58" s="63"/>
    </row>
    <row r="59" spans="2:3" x14ac:dyDescent="0.2">
      <c r="B59" s="42"/>
      <c r="C59" s="63"/>
    </row>
    <row r="60" spans="2:3" x14ac:dyDescent="0.2">
      <c r="B60" s="42"/>
      <c r="C60" s="63"/>
    </row>
    <row r="61" spans="2:3" x14ac:dyDescent="0.2">
      <c r="B61" s="42"/>
      <c r="C61" s="63"/>
    </row>
    <row r="62" spans="2:3" x14ac:dyDescent="0.2">
      <c r="C62" s="63"/>
    </row>
    <row r="63" spans="2:3" x14ac:dyDescent="0.2">
      <c r="C63" s="63"/>
    </row>
    <row r="64" spans="2:3" x14ac:dyDescent="0.2">
      <c r="C64" s="63"/>
    </row>
    <row r="65" spans="3:4" x14ac:dyDescent="0.2">
      <c r="C65" s="63"/>
    </row>
    <row r="66" spans="3:4" x14ac:dyDescent="0.2">
      <c r="C66" s="63"/>
    </row>
    <row r="67" spans="3:4" x14ac:dyDescent="0.2">
      <c r="C67" s="63"/>
    </row>
    <row r="68" spans="3:4" x14ac:dyDescent="0.2">
      <c r="C68" s="63"/>
    </row>
    <row r="69" spans="3:4" x14ac:dyDescent="0.2">
      <c r="D69" s="43"/>
    </row>
    <row r="70" spans="3:4" x14ac:dyDescent="0.2">
      <c r="D70" s="43"/>
    </row>
    <row r="71" spans="3:4" x14ac:dyDescent="0.2"/>
    <row r="72" spans="3:4" x14ac:dyDescent="0.2"/>
  </sheetData>
  <mergeCells count="3">
    <mergeCell ref="A2:B2"/>
    <mergeCell ref="B27:F27"/>
    <mergeCell ref="B4:F8"/>
  </mergeCells>
  <conditionalFormatting sqref="F29:F61">
    <cfRule type="cellIs" dxfId="12" priority="1" operator="equal">
      <formula>"N/A"</formula>
    </cfRule>
    <cfRule type="cellIs" dxfId="11" priority="2" operator="equal">
      <formula>"Complete"</formula>
    </cfRule>
    <cfRule type="cellIs" dxfId="10" priority="3" operator="equal">
      <formula>"Incomplete"</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AE89E-AB82-47CA-87CF-DAC6B7EA4C98}">
  <dimension ref="A1:KD171"/>
  <sheetViews>
    <sheetView zoomScale="80" zoomScaleNormal="80" workbookViewId="0"/>
  </sheetViews>
  <sheetFormatPr defaultColWidth="0" defaultRowHeight="14.25" zeroHeight="1" x14ac:dyDescent="0.2"/>
  <cols>
    <col min="1" max="45" width="13.625" customWidth="1"/>
    <col min="46" max="46" width="13.625" style="24" customWidth="1"/>
    <col min="47" max="290" width="0" hidden="1" customWidth="1"/>
    <col min="291" max="16384" width="13.625" hidden="1"/>
  </cols>
  <sheetData>
    <row r="1" spans="1:226" s="86" customFormat="1" ht="15.75" x14ac:dyDescent="0.25">
      <c r="A1" s="2" t="str">
        <f ca="1">RIGHT(CELL("filename",$A$1),LEN(CELL("filename",$A$1))-FIND("]",CELL("filename",$A$1)))</f>
        <v>Spot Rates</v>
      </c>
      <c r="B1" s="2"/>
      <c r="C1" s="2"/>
      <c r="D1" s="3"/>
      <c r="E1" s="3"/>
      <c r="F1" s="3"/>
      <c r="G1" s="3"/>
      <c r="H1" s="3"/>
      <c r="I1" s="2"/>
      <c r="J1" s="2"/>
      <c r="K1" s="3"/>
      <c r="L1" s="3"/>
      <c r="M1" s="3"/>
      <c r="N1" s="3"/>
      <c r="O1" s="3"/>
      <c r="P1" s="2"/>
      <c r="Q1" s="2"/>
      <c r="R1" s="3"/>
      <c r="S1" s="3"/>
      <c r="T1" s="3"/>
      <c r="U1" s="3"/>
      <c r="V1" s="3"/>
      <c r="W1" s="2"/>
      <c r="X1" s="2"/>
      <c r="Y1" s="3"/>
      <c r="Z1" s="3"/>
      <c r="AA1" s="3"/>
      <c r="AB1" s="3"/>
      <c r="AC1" s="3"/>
      <c r="AD1" s="2"/>
      <c r="AE1" s="2"/>
      <c r="AF1" s="3"/>
      <c r="AG1" s="3"/>
      <c r="AH1" s="3"/>
      <c r="AI1" s="3"/>
      <c r="AJ1" s="3"/>
      <c r="AK1" s="2"/>
      <c r="AL1" s="2"/>
      <c r="AM1" s="3"/>
      <c r="AN1" s="3"/>
      <c r="AO1" s="3"/>
      <c r="AP1" s="3"/>
      <c r="AQ1" s="3"/>
      <c r="AR1" s="2"/>
      <c r="AS1" s="2"/>
      <c r="AT1" s="2"/>
      <c r="AU1" s="84"/>
      <c r="AV1" s="84"/>
      <c r="AW1" s="84"/>
      <c r="AX1" s="84"/>
      <c r="AY1" s="85"/>
      <c r="AZ1" s="85"/>
      <c r="BA1" s="84"/>
      <c r="BB1" s="84"/>
      <c r="BC1" s="84"/>
      <c r="BD1" s="84"/>
      <c r="BE1" s="84"/>
      <c r="BF1" s="85"/>
      <c r="BG1" s="85"/>
      <c r="BH1" s="84"/>
      <c r="BI1" s="84"/>
      <c r="BJ1" s="84"/>
      <c r="BK1" s="84"/>
      <c r="BL1" s="84"/>
      <c r="BM1" s="85"/>
      <c r="BN1" s="85"/>
      <c r="BO1" s="84"/>
      <c r="BP1" s="84"/>
      <c r="BQ1" s="84"/>
      <c r="BR1" s="84"/>
      <c r="BS1" s="84"/>
      <c r="BT1" s="85"/>
      <c r="BU1" s="85"/>
      <c r="BV1" s="84"/>
      <c r="BW1" s="84"/>
      <c r="BX1" s="84"/>
      <c r="BY1" s="84"/>
      <c r="BZ1" s="84"/>
      <c r="CA1" s="85"/>
      <c r="CB1" s="85"/>
      <c r="CC1" s="84"/>
      <c r="CD1" s="84"/>
      <c r="CE1" s="84"/>
      <c r="CF1" s="84"/>
      <c r="CG1" s="84"/>
      <c r="CH1" s="85"/>
      <c r="CI1" s="85"/>
      <c r="CJ1" s="84"/>
      <c r="CK1" s="84"/>
      <c r="CL1" s="84"/>
      <c r="CM1" s="84"/>
      <c r="CN1" s="84"/>
      <c r="CO1" s="85"/>
      <c r="CP1" s="85"/>
      <c r="CQ1" s="84"/>
      <c r="CR1" s="84"/>
      <c r="CS1" s="84"/>
      <c r="CT1" s="84"/>
      <c r="CU1" s="84"/>
      <c r="CV1" s="85"/>
      <c r="CW1" s="85"/>
      <c r="CX1" s="84"/>
      <c r="CY1" s="84"/>
      <c r="CZ1" s="84"/>
      <c r="DA1" s="84"/>
      <c r="DB1" s="84"/>
      <c r="DC1" s="85"/>
      <c r="DD1" s="85"/>
      <c r="DE1" s="84"/>
      <c r="DF1" s="84"/>
      <c r="DG1" s="84"/>
      <c r="DH1" s="84"/>
      <c r="DI1" s="84"/>
      <c r="DJ1" s="85"/>
      <c r="DK1" s="85"/>
      <c r="DL1" s="84"/>
      <c r="DM1" s="84"/>
      <c r="DN1" s="84"/>
      <c r="DO1" s="84"/>
      <c r="DP1" s="84"/>
      <c r="DQ1" s="85"/>
      <c r="DR1" s="85"/>
      <c r="DS1" s="84"/>
      <c r="DT1" s="84"/>
      <c r="DU1" s="84"/>
      <c r="DV1" s="84"/>
      <c r="DW1" s="84"/>
      <c r="DX1" s="85"/>
      <c r="DY1" s="85"/>
      <c r="DZ1" s="84"/>
      <c r="EA1" s="84"/>
      <c r="EB1" s="84"/>
      <c r="EC1" s="84"/>
      <c r="ED1" s="84"/>
      <c r="EE1" s="85"/>
      <c r="EF1" s="85"/>
      <c r="EG1" s="84"/>
      <c r="EH1" s="84"/>
      <c r="EI1" s="84"/>
      <c r="EJ1" s="84"/>
      <c r="EK1" s="84"/>
      <c r="EL1" s="85"/>
      <c r="EM1" s="85"/>
      <c r="EN1" s="84"/>
      <c r="EO1" s="84"/>
      <c r="EP1" s="84"/>
      <c r="EQ1" s="84"/>
      <c r="ER1" s="84"/>
      <c r="ES1" s="85"/>
      <c r="ET1" s="85"/>
      <c r="EU1" s="84"/>
      <c r="EV1" s="84"/>
      <c r="EW1" s="84"/>
      <c r="EX1" s="84"/>
      <c r="EY1" s="84"/>
      <c r="EZ1" s="85"/>
      <c r="FA1" s="85"/>
      <c r="FB1" s="84"/>
      <c r="FC1" s="84"/>
      <c r="FD1" s="84"/>
      <c r="FE1" s="84"/>
      <c r="FF1" s="84"/>
      <c r="FG1" s="85"/>
      <c r="FH1" s="85"/>
      <c r="FI1" s="84"/>
      <c r="FJ1" s="84"/>
      <c r="FK1" s="84"/>
      <c r="FL1" s="84"/>
      <c r="FM1" s="84"/>
      <c r="FN1" s="85"/>
      <c r="FO1" s="85"/>
      <c r="FP1" s="84"/>
      <c r="FQ1" s="84"/>
      <c r="FR1" s="84"/>
      <c r="FS1" s="84"/>
      <c r="FT1" s="84"/>
      <c r="FU1" s="85"/>
      <c r="FV1" s="85"/>
      <c r="FW1" s="84"/>
      <c r="FX1" s="84"/>
      <c r="FY1" s="84"/>
      <c r="FZ1" s="84"/>
      <c r="GA1" s="84"/>
      <c r="GB1" s="85"/>
      <c r="GC1" s="85"/>
      <c r="GD1" s="84"/>
      <c r="GE1" s="84"/>
      <c r="GF1" s="84"/>
      <c r="GG1" s="84"/>
      <c r="GH1" s="84"/>
      <c r="GI1" s="85"/>
      <c r="GJ1" s="85"/>
      <c r="GK1" s="84"/>
      <c r="GL1" s="84"/>
      <c r="GM1" s="84"/>
      <c r="GN1" s="84"/>
      <c r="GO1" s="84"/>
      <c r="GP1" s="85"/>
      <c r="GQ1" s="85"/>
      <c r="GR1" s="84"/>
      <c r="GS1" s="84"/>
      <c r="GT1" s="84"/>
      <c r="GU1" s="84"/>
      <c r="GV1" s="84"/>
      <c r="GW1" s="85"/>
      <c r="GX1" s="85"/>
      <c r="GY1" s="84"/>
      <c r="GZ1" s="84"/>
      <c r="HA1" s="84"/>
      <c r="HB1" s="84"/>
      <c r="HC1" s="84"/>
      <c r="HD1" s="85"/>
      <c r="HE1" s="85"/>
      <c r="HF1" s="84"/>
      <c r="HG1" s="84"/>
      <c r="HH1" s="84"/>
      <c r="HI1" s="84"/>
      <c r="HJ1" s="84"/>
      <c r="HK1" s="85"/>
      <c r="HL1" s="85"/>
      <c r="HM1" s="84"/>
      <c r="HN1" s="84"/>
      <c r="HO1" s="84"/>
      <c r="HP1" s="84"/>
      <c r="HQ1" s="84"/>
      <c r="HR1" s="85"/>
    </row>
    <row r="2" spans="1:226" s="86" customFormat="1" ht="12.75" x14ac:dyDescent="0.2">
      <c r="A2" s="88">
        <f>Index!A2</f>
        <v>45838</v>
      </c>
      <c r="B2" s="87"/>
      <c r="C2" s="87"/>
      <c r="D2" s="87"/>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row>
    <row r="3" spans="1:226" ht="28.5"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98" t="s">
        <v>138</v>
      </c>
      <c r="AS3" s="98" t="s">
        <v>138</v>
      </c>
    </row>
    <row r="4" spans="1:226" ht="15" thickBot="1" x14ac:dyDescent="0.25">
      <c r="A4" s="89" t="s">
        <v>44</v>
      </c>
      <c r="B4" s="89" t="s">
        <v>139</v>
      </c>
      <c r="C4" s="89" t="s">
        <v>1</v>
      </c>
      <c r="D4" s="97" t="s">
        <v>90</v>
      </c>
      <c r="E4" s="97" t="s">
        <v>91</v>
      </c>
      <c r="F4" s="90" t="s">
        <v>92</v>
      </c>
      <c r="G4" s="97" t="s">
        <v>93</v>
      </c>
      <c r="H4" s="90" t="s">
        <v>94</v>
      </c>
      <c r="I4" s="97" t="s">
        <v>140</v>
      </c>
      <c r="J4" s="90" t="s">
        <v>95</v>
      </c>
      <c r="K4" s="97" t="s">
        <v>96</v>
      </c>
      <c r="L4" s="90" t="s">
        <v>97</v>
      </c>
      <c r="M4" s="97" t="s">
        <v>98</v>
      </c>
      <c r="N4" s="90" t="s">
        <v>99</v>
      </c>
      <c r="O4" s="97" t="s">
        <v>100</v>
      </c>
      <c r="P4" s="90" t="s">
        <v>101</v>
      </c>
      <c r="Q4" s="97" t="s">
        <v>102</v>
      </c>
      <c r="R4" s="90" t="s">
        <v>103</v>
      </c>
      <c r="S4" s="97" t="s">
        <v>104</v>
      </c>
      <c r="T4" s="90" t="s">
        <v>105</v>
      </c>
      <c r="U4" s="97" t="s">
        <v>106</v>
      </c>
      <c r="V4" s="90" t="s">
        <v>107</v>
      </c>
      <c r="W4" s="97" t="s">
        <v>108</v>
      </c>
      <c r="X4" s="90" t="s">
        <v>109</v>
      </c>
      <c r="Y4" s="97" t="s">
        <v>110</v>
      </c>
      <c r="Z4" s="90" t="s">
        <v>111</v>
      </c>
      <c r="AA4" s="97" t="s">
        <v>112</v>
      </c>
      <c r="AB4" s="90" t="s">
        <v>113</v>
      </c>
      <c r="AC4" s="97" t="s">
        <v>114</v>
      </c>
      <c r="AD4" s="90" t="s">
        <v>115</v>
      </c>
      <c r="AE4" s="97" t="s">
        <v>116</v>
      </c>
      <c r="AF4" s="90" t="s">
        <v>117</v>
      </c>
      <c r="AG4" s="97" t="s">
        <v>118</v>
      </c>
      <c r="AH4" s="90" t="s">
        <v>119</v>
      </c>
      <c r="AI4" s="97" t="s">
        <v>120</v>
      </c>
      <c r="AJ4" s="90" t="s">
        <v>121</v>
      </c>
      <c r="AK4" s="97" t="s">
        <v>122</v>
      </c>
      <c r="AL4" s="90" t="s">
        <v>123</v>
      </c>
      <c r="AM4" s="97" t="s">
        <v>124</v>
      </c>
      <c r="AN4" s="90" t="s">
        <v>125</v>
      </c>
      <c r="AO4" s="97" t="s">
        <v>126</v>
      </c>
      <c r="AP4" s="90" t="s">
        <v>127</v>
      </c>
      <c r="AQ4" s="97" t="s">
        <v>128</v>
      </c>
      <c r="AR4" s="99">
        <v>0</v>
      </c>
      <c r="AS4" s="99">
        <v>0</v>
      </c>
    </row>
    <row r="5" spans="1:226" ht="15" x14ac:dyDescent="0.25">
      <c r="A5" s="91">
        <v>1</v>
      </c>
      <c r="B5" s="106">
        <v>7.4431123035027191E-2</v>
      </c>
      <c r="C5" s="94">
        <v>1.9019999999999999E-2</v>
      </c>
      <c r="D5" s="94">
        <v>1.9019999999999999E-2</v>
      </c>
      <c r="E5" s="93">
        <v>1.9019999999999999E-2</v>
      </c>
      <c r="F5" s="94">
        <v>1.8519999999999998E-2</v>
      </c>
      <c r="G5" s="93">
        <v>1.9019999999999999E-2</v>
      </c>
      <c r="H5" s="94">
        <v>1.9019999999999999E-2</v>
      </c>
      <c r="I5" s="93">
        <v>3.39E-2</v>
      </c>
      <c r="J5" s="94">
        <v>1.8919999999999999E-2</v>
      </c>
      <c r="K5" s="93">
        <v>1.9019999999999999E-2</v>
      </c>
      <c r="L5" s="94">
        <v>1.9019999999999999E-2</v>
      </c>
      <c r="M5" s="93">
        <v>1.9019999999999999E-2</v>
      </c>
      <c r="N5" s="94">
        <v>1.9019999999999999E-2</v>
      </c>
      <c r="O5" s="93">
        <v>1.9019999999999999E-2</v>
      </c>
      <c r="P5" s="94">
        <v>6.0069999999999998E-2</v>
      </c>
      <c r="Q5" s="93">
        <v>7.6499999999999999E-2</v>
      </c>
      <c r="R5" s="94">
        <v>1.9019999999999999E-2</v>
      </c>
      <c r="S5" s="93">
        <v>1.9019999999999999E-2</v>
      </c>
      <c r="T5" s="94">
        <v>1.9019999999999999E-2</v>
      </c>
      <c r="U5" s="93">
        <v>-1.48E-3</v>
      </c>
      <c r="V5" s="94">
        <v>1.9019999999999999E-2</v>
      </c>
      <c r="W5" s="93">
        <v>1.9019999999999999E-2</v>
      </c>
      <c r="X5" s="94">
        <v>1.9019999999999999E-2</v>
      </c>
      <c r="Y5" s="93">
        <v>1.9019999999999999E-2</v>
      </c>
      <c r="Z5" s="94">
        <v>3.8089999999999999E-2</v>
      </c>
      <c r="AA5" s="93">
        <v>4.2869999999999998E-2</v>
      </c>
      <c r="AB5" s="94">
        <v>1.9019999999999999E-2</v>
      </c>
      <c r="AC5" s="93">
        <v>7.0239999999999997E-2</v>
      </c>
      <c r="AD5" s="94">
        <v>1.9019999999999999E-2</v>
      </c>
      <c r="AE5" s="93">
        <v>1.9019999999999999E-2</v>
      </c>
      <c r="AF5" s="94">
        <v>1.9019999999999999E-2</v>
      </c>
      <c r="AG5" s="93">
        <v>1.7260000000000001E-2</v>
      </c>
      <c r="AH5" s="94">
        <v>-1.48E-3</v>
      </c>
      <c r="AI5" s="93">
        <v>3.798E-2</v>
      </c>
      <c r="AJ5" s="94">
        <v>3.3709999999999997E-2</v>
      </c>
      <c r="AK5" s="93">
        <v>2.5180000000000001E-2</v>
      </c>
      <c r="AL5" s="94">
        <v>1.1950000000000001E-2</v>
      </c>
      <c r="AM5" s="93">
        <v>7.9039999999999999E-2</v>
      </c>
      <c r="AN5" s="94">
        <v>2.2179999999999998E-2</v>
      </c>
      <c r="AO5" s="93">
        <v>6.0899999999999999E-3</v>
      </c>
      <c r="AP5" s="94">
        <v>9.0500000000000008E-3</v>
      </c>
      <c r="AQ5" s="94">
        <v>3.8719999999999997E-2</v>
      </c>
      <c r="AR5" s="100">
        <v>0</v>
      </c>
      <c r="AS5" s="100">
        <v>0</v>
      </c>
    </row>
    <row r="6" spans="1:226" ht="15" x14ac:dyDescent="0.25">
      <c r="A6" s="91">
        <v>2</v>
      </c>
      <c r="B6" s="94">
        <v>8.9968908247308299E-2</v>
      </c>
      <c r="C6" s="94">
        <v>1.9029999999999998E-2</v>
      </c>
      <c r="D6" s="94">
        <v>1.9029999999999998E-2</v>
      </c>
      <c r="E6" s="93">
        <v>1.9029999999999998E-2</v>
      </c>
      <c r="F6" s="94">
        <v>1.8530000000000001E-2</v>
      </c>
      <c r="G6" s="93">
        <v>1.9029999999999998E-2</v>
      </c>
      <c r="H6" s="94">
        <v>1.9029999999999998E-2</v>
      </c>
      <c r="I6" s="93">
        <v>3.4209999999999997E-2</v>
      </c>
      <c r="J6" s="94">
        <v>1.8929999999999999E-2</v>
      </c>
      <c r="K6" s="93">
        <v>1.9029999999999998E-2</v>
      </c>
      <c r="L6" s="94">
        <v>1.9029999999999998E-2</v>
      </c>
      <c r="M6" s="93">
        <v>1.9029999999999998E-2</v>
      </c>
      <c r="N6" s="94">
        <v>1.9029999999999998E-2</v>
      </c>
      <c r="O6" s="93">
        <v>1.9029999999999998E-2</v>
      </c>
      <c r="P6" s="94">
        <v>6.1170000000000002E-2</v>
      </c>
      <c r="Q6" s="93">
        <v>7.4940000000000007E-2</v>
      </c>
      <c r="R6" s="94">
        <v>1.9029999999999998E-2</v>
      </c>
      <c r="S6" s="93">
        <v>1.9029999999999998E-2</v>
      </c>
      <c r="T6" s="94">
        <v>1.9029999999999998E-2</v>
      </c>
      <c r="U6" s="93">
        <v>-1.31E-3</v>
      </c>
      <c r="V6" s="94">
        <v>1.9029999999999998E-2</v>
      </c>
      <c r="W6" s="93">
        <v>1.9029999999999998E-2</v>
      </c>
      <c r="X6" s="94">
        <v>1.9029999999999998E-2</v>
      </c>
      <c r="Y6" s="93">
        <v>1.9029999999999998E-2</v>
      </c>
      <c r="Z6" s="94">
        <v>3.764E-2</v>
      </c>
      <c r="AA6" s="93">
        <v>4.4319999999999998E-2</v>
      </c>
      <c r="AB6" s="94">
        <v>1.9029999999999998E-2</v>
      </c>
      <c r="AC6" s="93">
        <v>7.1840000000000001E-2</v>
      </c>
      <c r="AD6" s="94">
        <v>1.9029999999999998E-2</v>
      </c>
      <c r="AE6" s="93">
        <v>1.9029999999999998E-2</v>
      </c>
      <c r="AF6" s="94">
        <v>1.9029999999999998E-2</v>
      </c>
      <c r="AG6" s="93">
        <v>1.7899999999999999E-2</v>
      </c>
      <c r="AH6" s="94">
        <v>-1.31E-3</v>
      </c>
      <c r="AI6" s="93">
        <v>3.6170000000000001E-2</v>
      </c>
      <c r="AJ6" s="94">
        <v>3.243E-2</v>
      </c>
      <c r="AK6" s="93">
        <v>2.4819999999999998E-2</v>
      </c>
      <c r="AL6" s="94">
        <v>1.1390000000000001E-2</v>
      </c>
      <c r="AM6" s="93">
        <v>9.1240000000000002E-2</v>
      </c>
      <c r="AN6" s="94">
        <v>2.239E-2</v>
      </c>
      <c r="AO6" s="93">
        <v>7.2899999999999996E-3</v>
      </c>
      <c r="AP6" s="94">
        <v>9.41E-3</v>
      </c>
      <c r="AQ6" s="94">
        <v>3.49E-2</v>
      </c>
      <c r="AR6" s="100">
        <v>0</v>
      </c>
      <c r="AS6" s="100">
        <v>0</v>
      </c>
    </row>
    <row r="7" spans="1:226" ht="15" x14ac:dyDescent="0.25">
      <c r="A7" s="91">
        <v>3</v>
      </c>
      <c r="B7" s="94">
        <v>8.5671988896128592E-2</v>
      </c>
      <c r="C7" s="94">
        <v>1.9949999999999999E-2</v>
      </c>
      <c r="D7" s="94">
        <v>1.9949999999999999E-2</v>
      </c>
      <c r="E7" s="93">
        <v>1.9949999999999999E-2</v>
      </c>
      <c r="F7" s="94">
        <v>1.9449999999999999E-2</v>
      </c>
      <c r="G7" s="93">
        <v>1.9949999999999999E-2</v>
      </c>
      <c r="H7" s="94">
        <v>1.9949999999999999E-2</v>
      </c>
      <c r="I7" s="93">
        <v>3.4619999999999998E-2</v>
      </c>
      <c r="J7" s="94">
        <v>1.985E-2</v>
      </c>
      <c r="K7" s="93">
        <v>1.9949999999999999E-2</v>
      </c>
      <c r="L7" s="94">
        <v>1.9949999999999999E-2</v>
      </c>
      <c r="M7" s="93">
        <v>1.9949999999999999E-2</v>
      </c>
      <c r="N7" s="94">
        <v>1.9949999999999999E-2</v>
      </c>
      <c r="O7" s="93">
        <v>1.9949999999999999E-2</v>
      </c>
      <c r="P7" s="94">
        <v>6.2449999999999999E-2</v>
      </c>
      <c r="Q7" s="93">
        <v>7.3700000000000002E-2</v>
      </c>
      <c r="R7" s="94">
        <v>1.9949999999999999E-2</v>
      </c>
      <c r="S7" s="93">
        <v>1.9949999999999999E-2</v>
      </c>
      <c r="T7" s="94">
        <v>1.9949999999999999E-2</v>
      </c>
      <c r="U7" s="93">
        <v>-5.0000000000000001E-4</v>
      </c>
      <c r="V7" s="94">
        <v>1.9949999999999999E-2</v>
      </c>
      <c r="W7" s="93">
        <v>1.9949999999999999E-2</v>
      </c>
      <c r="X7" s="94">
        <v>1.9949999999999999E-2</v>
      </c>
      <c r="Y7" s="93">
        <v>1.9949999999999999E-2</v>
      </c>
      <c r="Z7" s="94">
        <v>3.6999999999999998E-2</v>
      </c>
      <c r="AA7" s="93">
        <v>4.5490000000000003E-2</v>
      </c>
      <c r="AB7" s="94">
        <v>1.9949999999999999E-2</v>
      </c>
      <c r="AC7" s="93">
        <v>7.2999999999999995E-2</v>
      </c>
      <c r="AD7" s="94">
        <v>1.9949999999999999E-2</v>
      </c>
      <c r="AE7" s="93">
        <v>1.9949999999999999E-2</v>
      </c>
      <c r="AF7" s="94">
        <v>1.9949999999999999E-2</v>
      </c>
      <c r="AG7" s="93">
        <v>1.8790000000000001E-2</v>
      </c>
      <c r="AH7" s="94">
        <v>-5.0000000000000001E-4</v>
      </c>
      <c r="AI7" s="93">
        <v>3.5920000000000001E-2</v>
      </c>
      <c r="AJ7" s="94">
        <v>3.2779999999999997E-2</v>
      </c>
      <c r="AK7" s="93">
        <v>2.5250000000000002E-2</v>
      </c>
      <c r="AL7" s="94">
        <v>1.1350000000000001E-2</v>
      </c>
      <c r="AM7" s="93">
        <v>0.10041</v>
      </c>
      <c r="AN7" s="94">
        <v>2.2540000000000001E-2</v>
      </c>
      <c r="AO7" s="93">
        <v>8.0199999999999994E-3</v>
      </c>
      <c r="AP7" s="94">
        <v>9.7599999999999996E-3</v>
      </c>
      <c r="AQ7" s="94">
        <v>3.4009999999999999E-2</v>
      </c>
      <c r="AR7" s="100">
        <v>0</v>
      </c>
      <c r="AS7" s="100">
        <v>0</v>
      </c>
    </row>
    <row r="8" spans="1:226" ht="15" x14ac:dyDescent="0.25">
      <c r="A8" s="91">
        <v>4</v>
      </c>
      <c r="B8" s="94">
        <v>9.0618255529063552E-2</v>
      </c>
      <c r="C8" s="94">
        <v>2.0910000000000002E-2</v>
      </c>
      <c r="D8" s="94">
        <v>2.0910000000000002E-2</v>
      </c>
      <c r="E8" s="93">
        <v>2.0910000000000002E-2</v>
      </c>
      <c r="F8" s="94">
        <v>2.0410000000000001E-2</v>
      </c>
      <c r="G8" s="93">
        <v>2.0910000000000002E-2</v>
      </c>
      <c r="H8" s="94">
        <v>2.0910000000000002E-2</v>
      </c>
      <c r="I8" s="93">
        <v>3.499E-2</v>
      </c>
      <c r="J8" s="94">
        <v>2.0809999999999999E-2</v>
      </c>
      <c r="K8" s="93">
        <v>2.0910000000000002E-2</v>
      </c>
      <c r="L8" s="94">
        <v>2.0910000000000002E-2</v>
      </c>
      <c r="M8" s="93">
        <v>2.0910000000000002E-2</v>
      </c>
      <c r="N8" s="94">
        <v>2.0910000000000002E-2</v>
      </c>
      <c r="O8" s="93">
        <v>2.0910000000000002E-2</v>
      </c>
      <c r="P8" s="94">
        <v>6.3589999999999994E-2</v>
      </c>
      <c r="Q8" s="93">
        <v>7.2539999999999993E-2</v>
      </c>
      <c r="R8" s="94">
        <v>2.0910000000000002E-2</v>
      </c>
      <c r="S8" s="93">
        <v>2.0910000000000002E-2</v>
      </c>
      <c r="T8" s="94">
        <v>2.0910000000000002E-2</v>
      </c>
      <c r="U8" s="93">
        <v>4.8999999999999998E-4</v>
      </c>
      <c r="V8" s="94">
        <v>2.0910000000000002E-2</v>
      </c>
      <c r="W8" s="93">
        <v>2.0910000000000002E-2</v>
      </c>
      <c r="X8" s="94">
        <v>2.0910000000000002E-2</v>
      </c>
      <c r="Y8" s="93">
        <v>2.0910000000000002E-2</v>
      </c>
      <c r="Z8" s="94">
        <v>3.6490000000000002E-2</v>
      </c>
      <c r="AA8" s="93">
        <v>4.6800000000000001E-2</v>
      </c>
      <c r="AB8" s="94">
        <v>2.0910000000000002E-2</v>
      </c>
      <c r="AC8" s="93">
        <v>7.3609999999999995E-2</v>
      </c>
      <c r="AD8" s="94">
        <v>2.0910000000000002E-2</v>
      </c>
      <c r="AE8" s="93">
        <v>2.0910000000000002E-2</v>
      </c>
      <c r="AF8" s="94">
        <v>2.0910000000000002E-2</v>
      </c>
      <c r="AG8" s="93">
        <v>1.9740000000000001E-2</v>
      </c>
      <c r="AH8" s="94">
        <v>4.8999999999999998E-4</v>
      </c>
      <c r="AI8" s="93">
        <v>3.6159999999999998E-2</v>
      </c>
      <c r="AJ8" s="94">
        <v>3.3640000000000003E-2</v>
      </c>
      <c r="AK8" s="93">
        <v>2.5760000000000002E-2</v>
      </c>
      <c r="AL8" s="94">
        <v>1.14E-2</v>
      </c>
      <c r="AM8" s="93">
        <v>0.10695</v>
      </c>
      <c r="AN8" s="94">
        <v>2.2769999999999999E-2</v>
      </c>
      <c r="AO8" s="93">
        <v>8.5800000000000008E-3</v>
      </c>
      <c r="AP8" s="94">
        <v>1.0030000000000001E-2</v>
      </c>
      <c r="AQ8" s="94">
        <v>3.3959999999999997E-2</v>
      </c>
      <c r="AR8" s="100">
        <v>0</v>
      </c>
      <c r="AS8" s="100">
        <v>0</v>
      </c>
    </row>
    <row r="9" spans="1:226" ht="15" x14ac:dyDescent="0.25">
      <c r="A9" s="91">
        <v>5</v>
      </c>
      <c r="B9" s="94">
        <v>9.5543060430358873E-2</v>
      </c>
      <c r="C9" s="94">
        <v>2.1700000000000001E-2</v>
      </c>
      <c r="D9" s="94">
        <v>2.1700000000000001E-2</v>
      </c>
      <c r="E9" s="93">
        <v>2.1700000000000001E-2</v>
      </c>
      <c r="F9" s="94">
        <v>2.12E-2</v>
      </c>
      <c r="G9" s="93">
        <v>2.1700000000000001E-2</v>
      </c>
      <c r="H9" s="94">
        <v>2.1700000000000001E-2</v>
      </c>
      <c r="I9" s="93">
        <v>3.5409999999999997E-2</v>
      </c>
      <c r="J9" s="94">
        <v>2.1600000000000001E-2</v>
      </c>
      <c r="K9" s="93">
        <v>2.1700000000000001E-2</v>
      </c>
      <c r="L9" s="94">
        <v>2.1700000000000001E-2</v>
      </c>
      <c r="M9" s="93">
        <v>2.1700000000000001E-2</v>
      </c>
      <c r="N9" s="94">
        <v>2.1700000000000001E-2</v>
      </c>
      <c r="O9" s="93">
        <v>2.1700000000000001E-2</v>
      </c>
      <c r="P9" s="94">
        <v>6.4769999999999994E-2</v>
      </c>
      <c r="Q9" s="93">
        <v>7.1580000000000005E-2</v>
      </c>
      <c r="R9" s="94">
        <v>2.1700000000000001E-2</v>
      </c>
      <c r="S9" s="93">
        <v>2.1700000000000001E-2</v>
      </c>
      <c r="T9" s="94">
        <v>2.1700000000000001E-2</v>
      </c>
      <c r="U9" s="93">
        <v>1.4499999999999999E-3</v>
      </c>
      <c r="V9" s="94">
        <v>2.1700000000000001E-2</v>
      </c>
      <c r="W9" s="93">
        <v>2.1700000000000001E-2</v>
      </c>
      <c r="X9" s="94">
        <v>2.1700000000000001E-2</v>
      </c>
      <c r="Y9" s="93">
        <v>2.1700000000000001E-2</v>
      </c>
      <c r="Z9" s="94">
        <v>3.6229999999999998E-2</v>
      </c>
      <c r="AA9" s="93">
        <v>4.8329999999999998E-2</v>
      </c>
      <c r="AB9" s="94">
        <v>2.1700000000000001E-2</v>
      </c>
      <c r="AC9" s="93">
        <v>7.3959999999999998E-2</v>
      </c>
      <c r="AD9" s="94">
        <v>2.1700000000000001E-2</v>
      </c>
      <c r="AE9" s="93">
        <v>2.1700000000000001E-2</v>
      </c>
      <c r="AF9" s="94">
        <v>2.1700000000000001E-2</v>
      </c>
      <c r="AG9" s="93">
        <v>2.068E-2</v>
      </c>
      <c r="AH9" s="94">
        <v>1.4499999999999999E-3</v>
      </c>
      <c r="AI9" s="93">
        <v>3.6630000000000003E-2</v>
      </c>
      <c r="AJ9" s="94">
        <v>3.4689999999999999E-2</v>
      </c>
      <c r="AK9" s="93">
        <v>2.639E-2</v>
      </c>
      <c r="AL9" s="94">
        <v>1.15E-2</v>
      </c>
      <c r="AM9" s="93">
        <v>0.1116</v>
      </c>
      <c r="AN9" s="94">
        <v>2.3179999999999999E-2</v>
      </c>
      <c r="AO9" s="93">
        <v>9.0799999999999995E-3</v>
      </c>
      <c r="AP9" s="94">
        <v>1.0279999999999999E-2</v>
      </c>
      <c r="AQ9" s="94">
        <v>3.4299999999999997E-2</v>
      </c>
      <c r="AR9" s="100">
        <v>0</v>
      </c>
      <c r="AS9" s="100">
        <v>0</v>
      </c>
    </row>
    <row r="10" spans="1:226" ht="15" x14ac:dyDescent="0.25">
      <c r="A10" s="91">
        <v>6</v>
      </c>
      <c r="B10" s="94">
        <v>0.10981877777859483</v>
      </c>
      <c r="C10" s="94">
        <v>2.2530000000000001E-2</v>
      </c>
      <c r="D10" s="94">
        <v>2.2530000000000001E-2</v>
      </c>
      <c r="E10" s="93">
        <v>2.2530000000000001E-2</v>
      </c>
      <c r="F10" s="94">
        <v>2.2020000000000001E-2</v>
      </c>
      <c r="G10" s="93">
        <v>2.2530000000000001E-2</v>
      </c>
      <c r="H10" s="94">
        <v>2.2530000000000001E-2</v>
      </c>
      <c r="I10" s="93">
        <v>3.5909999999999997E-2</v>
      </c>
      <c r="J10" s="94">
        <v>2.2429999999999999E-2</v>
      </c>
      <c r="K10" s="93">
        <v>2.2530000000000001E-2</v>
      </c>
      <c r="L10" s="94">
        <v>2.2530000000000001E-2</v>
      </c>
      <c r="M10" s="93">
        <v>2.2530000000000001E-2</v>
      </c>
      <c r="N10" s="94">
        <v>2.2530000000000001E-2</v>
      </c>
      <c r="O10" s="93">
        <v>2.2530000000000001E-2</v>
      </c>
      <c r="P10" s="94">
        <v>6.5890000000000004E-2</v>
      </c>
      <c r="Q10" s="93">
        <v>7.0800000000000002E-2</v>
      </c>
      <c r="R10" s="94">
        <v>2.2530000000000001E-2</v>
      </c>
      <c r="S10" s="93">
        <v>2.2530000000000001E-2</v>
      </c>
      <c r="T10" s="94">
        <v>2.2530000000000001E-2</v>
      </c>
      <c r="U10" s="93">
        <v>2.3400000000000001E-3</v>
      </c>
      <c r="V10" s="94">
        <v>2.2530000000000001E-2</v>
      </c>
      <c r="W10" s="93">
        <v>2.2530000000000001E-2</v>
      </c>
      <c r="X10" s="94">
        <v>2.2530000000000001E-2</v>
      </c>
      <c r="Y10" s="93">
        <v>2.2530000000000001E-2</v>
      </c>
      <c r="Z10" s="94">
        <v>3.6229999999999998E-2</v>
      </c>
      <c r="AA10" s="93">
        <v>4.99E-2</v>
      </c>
      <c r="AB10" s="94">
        <v>2.2530000000000001E-2</v>
      </c>
      <c r="AC10" s="93">
        <v>7.4039999999999995E-2</v>
      </c>
      <c r="AD10" s="94">
        <v>2.2530000000000001E-2</v>
      </c>
      <c r="AE10" s="93">
        <v>2.2530000000000001E-2</v>
      </c>
      <c r="AF10" s="94">
        <v>2.2530000000000001E-2</v>
      </c>
      <c r="AG10" s="93">
        <v>2.1600000000000001E-2</v>
      </c>
      <c r="AH10" s="94">
        <v>2.3400000000000001E-3</v>
      </c>
      <c r="AI10" s="93">
        <v>3.7269999999999998E-2</v>
      </c>
      <c r="AJ10" s="94">
        <v>3.5799999999999998E-2</v>
      </c>
      <c r="AK10" s="93">
        <v>2.7220000000000001E-2</v>
      </c>
      <c r="AL10" s="94">
        <v>1.145E-2</v>
      </c>
      <c r="AM10" s="93">
        <v>0.11501</v>
      </c>
      <c r="AN10" s="94">
        <v>2.376E-2</v>
      </c>
      <c r="AO10" s="93">
        <v>9.6100000000000005E-3</v>
      </c>
      <c r="AP10" s="94">
        <v>1.0500000000000001E-2</v>
      </c>
      <c r="AQ10" s="94">
        <v>3.4849999999999999E-2</v>
      </c>
      <c r="AR10" s="100">
        <v>0</v>
      </c>
      <c r="AS10" s="100">
        <v>0</v>
      </c>
    </row>
    <row r="11" spans="1:226" ht="15" x14ac:dyDescent="0.25">
      <c r="A11" s="91">
        <v>7</v>
      </c>
      <c r="B11" s="94">
        <v>0.11845959884584989</v>
      </c>
      <c r="C11" s="94">
        <v>2.3310000000000001E-2</v>
      </c>
      <c r="D11" s="94">
        <v>2.3310000000000001E-2</v>
      </c>
      <c r="E11" s="93">
        <v>2.3310000000000001E-2</v>
      </c>
      <c r="F11" s="94">
        <v>2.281E-2</v>
      </c>
      <c r="G11" s="93">
        <v>2.3310000000000001E-2</v>
      </c>
      <c r="H11" s="94">
        <v>2.3310000000000001E-2</v>
      </c>
      <c r="I11" s="93">
        <v>3.6450000000000003E-2</v>
      </c>
      <c r="J11" s="94">
        <v>2.3210000000000001E-2</v>
      </c>
      <c r="K11" s="93">
        <v>2.3310000000000001E-2</v>
      </c>
      <c r="L11" s="94">
        <v>2.3310000000000001E-2</v>
      </c>
      <c r="M11" s="93">
        <v>2.3310000000000001E-2</v>
      </c>
      <c r="N11" s="94">
        <v>2.3310000000000001E-2</v>
      </c>
      <c r="O11" s="93">
        <v>2.3310000000000001E-2</v>
      </c>
      <c r="P11" s="94">
        <v>6.6970000000000002E-2</v>
      </c>
      <c r="Q11" s="93">
        <v>7.0150000000000004E-2</v>
      </c>
      <c r="R11" s="94">
        <v>2.3310000000000001E-2</v>
      </c>
      <c r="S11" s="93">
        <v>2.3310000000000001E-2</v>
      </c>
      <c r="T11" s="94">
        <v>2.3310000000000001E-2</v>
      </c>
      <c r="U11" s="93">
        <v>3.16E-3</v>
      </c>
      <c r="V11" s="94">
        <v>2.3310000000000001E-2</v>
      </c>
      <c r="W11" s="93">
        <v>2.3310000000000001E-2</v>
      </c>
      <c r="X11" s="94">
        <v>2.3310000000000001E-2</v>
      </c>
      <c r="Y11" s="93">
        <v>2.3310000000000001E-2</v>
      </c>
      <c r="Z11" s="94">
        <v>3.6360000000000003E-2</v>
      </c>
      <c r="AA11" s="93">
        <v>5.1409999999999997E-2</v>
      </c>
      <c r="AB11" s="94">
        <v>2.3310000000000001E-2</v>
      </c>
      <c r="AC11" s="93">
        <v>7.3880000000000001E-2</v>
      </c>
      <c r="AD11" s="94">
        <v>2.3310000000000001E-2</v>
      </c>
      <c r="AE11" s="93">
        <v>2.3310000000000001E-2</v>
      </c>
      <c r="AF11" s="94">
        <v>2.3310000000000001E-2</v>
      </c>
      <c r="AG11" s="93">
        <v>2.2460000000000001E-2</v>
      </c>
      <c r="AH11" s="94">
        <v>3.16E-3</v>
      </c>
      <c r="AI11" s="93">
        <v>3.8010000000000002E-2</v>
      </c>
      <c r="AJ11" s="94">
        <v>3.6990000000000002E-2</v>
      </c>
      <c r="AK11" s="93">
        <v>2.811E-2</v>
      </c>
      <c r="AL11" s="94">
        <v>1.14E-2</v>
      </c>
      <c r="AM11" s="93">
        <v>0.11795</v>
      </c>
      <c r="AN11" s="94">
        <v>2.4410000000000001E-2</v>
      </c>
      <c r="AO11" s="93">
        <v>1.021E-2</v>
      </c>
      <c r="AP11" s="94">
        <v>1.0699999999999999E-2</v>
      </c>
      <c r="AQ11" s="94">
        <v>3.5450000000000002E-2</v>
      </c>
      <c r="AR11" s="100">
        <v>0</v>
      </c>
      <c r="AS11" s="100">
        <v>0</v>
      </c>
    </row>
    <row r="12" spans="1:226" ht="15" x14ac:dyDescent="0.25">
      <c r="A12" s="91">
        <v>8</v>
      </c>
      <c r="B12" s="94">
        <v>0.12534816480690991</v>
      </c>
      <c r="C12" s="94">
        <v>2.4029999999999999E-2</v>
      </c>
      <c r="D12" s="94">
        <v>2.4029999999999999E-2</v>
      </c>
      <c r="E12" s="93">
        <v>2.4029999999999999E-2</v>
      </c>
      <c r="F12" s="94">
        <v>2.3529999999999999E-2</v>
      </c>
      <c r="G12" s="93">
        <v>2.4029999999999999E-2</v>
      </c>
      <c r="H12" s="94">
        <v>2.4029999999999999E-2</v>
      </c>
      <c r="I12" s="93">
        <v>3.6979999999999999E-2</v>
      </c>
      <c r="J12" s="94">
        <v>2.393E-2</v>
      </c>
      <c r="K12" s="93">
        <v>2.4029999999999999E-2</v>
      </c>
      <c r="L12" s="94">
        <v>2.4029999999999999E-2</v>
      </c>
      <c r="M12" s="93">
        <v>2.4029999999999999E-2</v>
      </c>
      <c r="N12" s="94">
        <v>2.4029999999999999E-2</v>
      </c>
      <c r="O12" s="93">
        <v>2.4029999999999999E-2</v>
      </c>
      <c r="P12" s="94">
        <v>6.8029999999999993E-2</v>
      </c>
      <c r="Q12" s="93">
        <v>6.9589999999999999E-2</v>
      </c>
      <c r="R12" s="94">
        <v>2.4029999999999999E-2</v>
      </c>
      <c r="S12" s="93">
        <v>2.4029999999999999E-2</v>
      </c>
      <c r="T12" s="94">
        <v>2.4029999999999999E-2</v>
      </c>
      <c r="U12" s="93">
        <v>3.9300000000000003E-3</v>
      </c>
      <c r="V12" s="94">
        <v>2.4029999999999999E-2</v>
      </c>
      <c r="W12" s="93">
        <v>2.4029999999999999E-2</v>
      </c>
      <c r="X12" s="94">
        <v>2.4029999999999999E-2</v>
      </c>
      <c r="Y12" s="93">
        <v>2.4029999999999999E-2</v>
      </c>
      <c r="Z12" s="94">
        <v>3.6519999999999997E-2</v>
      </c>
      <c r="AA12" s="93">
        <v>5.2810000000000003E-2</v>
      </c>
      <c r="AB12" s="94">
        <v>2.4029999999999999E-2</v>
      </c>
      <c r="AC12" s="93">
        <v>7.3590000000000003E-2</v>
      </c>
      <c r="AD12" s="94">
        <v>2.4029999999999999E-2</v>
      </c>
      <c r="AE12" s="93">
        <v>2.4029999999999999E-2</v>
      </c>
      <c r="AF12" s="94">
        <v>2.4029999999999999E-2</v>
      </c>
      <c r="AG12" s="93">
        <v>2.325E-2</v>
      </c>
      <c r="AH12" s="94">
        <v>3.9300000000000003E-3</v>
      </c>
      <c r="AI12" s="93">
        <v>3.8800000000000001E-2</v>
      </c>
      <c r="AJ12" s="94">
        <v>3.8080000000000003E-2</v>
      </c>
      <c r="AK12" s="93">
        <v>2.896E-2</v>
      </c>
      <c r="AL12" s="94">
        <v>1.1469999999999999E-2</v>
      </c>
      <c r="AM12" s="93">
        <v>0.12028999999999999</v>
      </c>
      <c r="AN12" s="94">
        <v>2.5069999999999999E-2</v>
      </c>
      <c r="AO12" s="93">
        <v>1.085E-2</v>
      </c>
      <c r="AP12" s="94">
        <v>1.0880000000000001E-2</v>
      </c>
      <c r="AQ12" s="94">
        <v>3.6049999999999999E-2</v>
      </c>
      <c r="AR12" s="100">
        <v>0</v>
      </c>
      <c r="AS12" s="100">
        <v>0</v>
      </c>
    </row>
    <row r="13" spans="1:226" ht="15" x14ac:dyDescent="0.25">
      <c r="A13" s="91">
        <v>9</v>
      </c>
      <c r="B13" s="94">
        <v>0.13337399192938415</v>
      </c>
      <c r="C13" s="94">
        <v>2.469E-2</v>
      </c>
      <c r="D13" s="94">
        <v>2.469E-2</v>
      </c>
      <c r="E13" s="93">
        <v>2.469E-2</v>
      </c>
      <c r="F13" s="94">
        <v>2.419E-2</v>
      </c>
      <c r="G13" s="93">
        <v>2.469E-2</v>
      </c>
      <c r="H13" s="94">
        <v>2.469E-2</v>
      </c>
      <c r="I13" s="93">
        <v>3.746E-2</v>
      </c>
      <c r="J13" s="94">
        <v>2.4590000000000001E-2</v>
      </c>
      <c r="K13" s="93">
        <v>2.469E-2</v>
      </c>
      <c r="L13" s="94">
        <v>2.469E-2</v>
      </c>
      <c r="M13" s="93">
        <v>2.469E-2</v>
      </c>
      <c r="N13" s="94">
        <v>2.469E-2</v>
      </c>
      <c r="O13" s="93">
        <v>2.469E-2</v>
      </c>
      <c r="P13" s="94">
        <v>6.8940000000000001E-2</v>
      </c>
      <c r="Q13" s="93">
        <v>6.8989999999999996E-2</v>
      </c>
      <c r="R13" s="94">
        <v>2.469E-2</v>
      </c>
      <c r="S13" s="93">
        <v>2.469E-2</v>
      </c>
      <c r="T13" s="94">
        <v>2.469E-2</v>
      </c>
      <c r="U13" s="93">
        <v>4.6600000000000001E-3</v>
      </c>
      <c r="V13" s="94">
        <v>2.469E-2</v>
      </c>
      <c r="W13" s="93">
        <v>2.469E-2</v>
      </c>
      <c r="X13" s="94">
        <v>2.469E-2</v>
      </c>
      <c r="Y13" s="93">
        <v>2.469E-2</v>
      </c>
      <c r="Z13" s="94">
        <v>3.6679999999999997E-2</v>
      </c>
      <c r="AA13" s="93">
        <v>5.3949999999999998E-2</v>
      </c>
      <c r="AB13" s="94">
        <v>2.469E-2</v>
      </c>
      <c r="AC13" s="93">
        <v>7.306E-2</v>
      </c>
      <c r="AD13" s="94">
        <v>2.469E-2</v>
      </c>
      <c r="AE13" s="93">
        <v>2.469E-2</v>
      </c>
      <c r="AF13" s="94">
        <v>2.469E-2</v>
      </c>
      <c r="AG13" s="93">
        <v>2.3959999999999999E-2</v>
      </c>
      <c r="AH13" s="94">
        <v>4.6600000000000001E-3</v>
      </c>
      <c r="AI13" s="93">
        <v>3.959E-2</v>
      </c>
      <c r="AJ13" s="94">
        <v>3.9059999999999997E-2</v>
      </c>
      <c r="AK13" s="93">
        <v>2.972E-2</v>
      </c>
      <c r="AL13" s="94">
        <v>1.171E-2</v>
      </c>
      <c r="AM13" s="93">
        <v>0.12239</v>
      </c>
      <c r="AN13" s="94">
        <v>2.5690000000000001E-2</v>
      </c>
      <c r="AO13" s="93">
        <v>1.154E-2</v>
      </c>
      <c r="AP13" s="94">
        <v>1.106E-2</v>
      </c>
      <c r="AQ13" s="94">
        <v>3.6639999999999999E-2</v>
      </c>
      <c r="AR13" s="100">
        <v>0</v>
      </c>
      <c r="AS13" s="100">
        <v>0</v>
      </c>
    </row>
    <row r="14" spans="1:226" ht="15" x14ac:dyDescent="0.25">
      <c r="A14" s="91">
        <v>10</v>
      </c>
      <c r="B14" s="94">
        <v>0.1414467477464787</v>
      </c>
      <c r="C14" s="94">
        <v>2.52E-2</v>
      </c>
      <c r="D14" s="94">
        <v>2.52E-2</v>
      </c>
      <c r="E14" s="93">
        <v>2.52E-2</v>
      </c>
      <c r="F14" s="94">
        <v>2.47E-2</v>
      </c>
      <c r="G14" s="93">
        <v>2.52E-2</v>
      </c>
      <c r="H14" s="94">
        <v>2.52E-2</v>
      </c>
      <c r="I14" s="93">
        <v>3.789E-2</v>
      </c>
      <c r="J14" s="94">
        <v>2.5100000000000001E-2</v>
      </c>
      <c r="K14" s="93">
        <v>2.52E-2</v>
      </c>
      <c r="L14" s="94">
        <v>2.52E-2</v>
      </c>
      <c r="M14" s="93">
        <v>2.52E-2</v>
      </c>
      <c r="N14" s="94">
        <v>2.52E-2</v>
      </c>
      <c r="O14" s="93">
        <v>2.52E-2</v>
      </c>
      <c r="P14" s="94">
        <v>6.9769999999999999E-2</v>
      </c>
      <c r="Q14" s="93">
        <v>6.8269999999999997E-2</v>
      </c>
      <c r="R14" s="94">
        <v>2.52E-2</v>
      </c>
      <c r="S14" s="93">
        <v>2.52E-2</v>
      </c>
      <c r="T14" s="94">
        <v>2.52E-2</v>
      </c>
      <c r="U14" s="93">
        <v>5.3600000000000002E-3</v>
      </c>
      <c r="V14" s="94">
        <v>2.52E-2</v>
      </c>
      <c r="W14" s="93">
        <v>2.52E-2</v>
      </c>
      <c r="X14" s="94">
        <v>2.52E-2</v>
      </c>
      <c r="Y14" s="93">
        <v>2.52E-2</v>
      </c>
      <c r="Z14" s="94">
        <v>3.6799999999999999E-2</v>
      </c>
      <c r="AA14" s="93">
        <v>5.4870000000000002E-2</v>
      </c>
      <c r="AB14" s="94">
        <v>2.52E-2</v>
      </c>
      <c r="AC14" s="93">
        <v>7.2429999999999994E-2</v>
      </c>
      <c r="AD14" s="94">
        <v>2.52E-2</v>
      </c>
      <c r="AE14" s="93">
        <v>2.52E-2</v>
      </c>
      <c r="AF14" s="94">
        <v>2.52E-2</v>
      </c>
      <c r="AG14" s="93">
        <v>2.461E-2</v>
      </c>
      <c r="AH14" s="94">
        <v>5.3600000000000002E-3</v>
      </c>
      <c r="AI14" s="93">
        <v>4.036E-2</v>
      </c>
      <c r="AJ14" s="94">
        <v>3.9910000000000001E-2</v>
      </c>
      <c r="AK14" s="93">
        <v>3.0339999999999999E-2</v>
      </c>
      <c r="AL14" s="94">
        <v>1.214E-2</v>
      </c>
      <c r="AM14" s="93">
        <v>0.12433</v>
      </c>
      <c r="AN14" s="94">
        <v>2.6239999999999999E-2</v>
      </c>
      <c r="AO14" s="93">
        <v>1.2290000000000001E-2</v>
      </c>
      <c r="AP14" s="94">
        <v>1.1209999999999999E-2</v>
      </c>
      <c r="AQ14" s="94">
        <v>3.7220000000000003E-2</v>
      </c>
      <c r="AR14" s="100">
        <v>0</v>
      </c>
      <c r="AS14" s="100">
        <v>0</v>
      </c>
    </row>
    <row r="15" spans="1:226" ht="15" x14ac:dyDescent="0.25">
      <c r="A15" s="91">
        <v>11</v>
      </c>
      <c r="B15" s="94">
        <v>0.12617371410898426</v>
      </c>
      <c r="C15" s="94">
        <v>2.571E-2</v>
      </c>
      <c r="D15" s="94">
        <v>2.571E-2</v>
      </c>
      <c r="E15" s="93">
        <v>2.571E-2</v>
      </c>
      <c r="F15" s="94">
        <v>2.521E-2</v>
      </c>
      <c r="G15" s="93">
        <v>2.571E-2</v>
      </c>
      <c r="H15" s="94">
        <v>2.571E-2</v>
      </c>
      <c r="I15" s="93">
        <v>3.8260000000000002E-2</v>
      </c>
      <c r="J15" s="94">
        <v>2.5610000000000001E-2</v>
      </c>
      <c r="K15" s="93">
        <v>2.571E-2</v>
      </c>
      <c r="L15" s="94">
        <v>2.571E-2</v>
      </c>
      <c r="M15" s="93">
        <v>2.571E-2</v>
      </c>
      <c r="N15" s="94">
        <v>2.571E-2</v>
      </c>
      <c r="O15" s="93">
        <v>2.571E-2</v>
      </c>
      <c r="P15" s="94">
        <v>7.0540000000000005E-2</v>
      </c>
      <c r="Q15" s="93">
        <v>6.744E-2</v>
      </c>
      <c r="R15" s="94">
        <v>2.571E-2</v>
      </c>
      <c r="S15" s="93">
        <v>2.571E-2</v>
      </c>
      <c r="T15" s="94">
        <v>2.571E-2</v>
      </c>
      <c r="U15" s="93">
        <v>6.0200000000000002E-3</v>
      </c>
      <c r="V15" s="94">
        <v>2.571E-2</v>
      </c>
      <c r="W15" s="93">
        <v>2.571E-2</v>
      </c>
      <c r="X15" s="94">
        <v>2.571E-2</v>
      </c>
      <c r="Y15" s="93">
        <v>2.571E-2</v>
      </c>
      <c r="Z15" s="94">
        <v>3.6880000000000003E-2</v>
      </c>
      <c r="AA15" s="93">
        <v>5.5440000000000003E-2</v>
      </c>
      <c r="AB15" s="94">
        <v>2.571E-2</v>
      </c>
      <c r="AC15" s="93">
        <v>7.1669999999999998E-2</v>
      </c>
      <c r="AD15" s="94">
        <v>2.571E-2</v>
      </c>
      <c r="AE15" s="93">
        <v>2.571E-2</v>
      </c>
      <c r="AF15" s="94">
        <v>2.571E-2</v>
      </c>
      <c r="AG15" s="93">
        <v>2.52E-2</v>
      </c>
      <c r="AH15" s="94">
        <v>6.0200000000000002E-3</v>
      </c>
      <c r="AI15" s="93">
        <v>4.1119999999999997E-2</v>
      </c>
      <c r="AJ15" s="94">
        <v>4.0629999999999999E-2</v>
      </c>
      <c r="AK15" s="93">
        <v>3.082E-2</v>
      </c>
      <c r="AL15" s="94">
        <v>1.2760000000000001E-2</v>
      </c>
      <c r="AM15" s="93">
        <v>0.1255</v>
      </c>
      <c r="AN15" s="94">
        <v>2.674E-2</v>
      </c>
      <c r="AO15" s="93">
        <v>1.307E-2</v>
      </c>
      <c r="AP15" s="94">
        <v>1.15E-2</v>
      </c>
      <c r="AQ15" s="94">
        <v>3.7780000000000001E-2</v>
      </c>
      <c r="AR15" s="100">
        <v>0</v>
      </c>
      <c r="AS15" s="100">
        <v>0</v>
      </c>
    </row>
    <row r="16" spans="1:226" ht="15" x14ac:dyDescent="0.25">
      <c r="A16" s="91">
        <v>12</v>
      </c>
      <c r="B16" s="94">
        <v>0.19682301858858642</v>
      </c>
      <c r="C16" s="94">
        <v>2.6290000000000001E-2</v>
      </c>
      <c r="D16" s="94">
        <v>2.6290000000000001E-2</v>
      </c>
      <c r="E16" s="93">
        <v>2.6290000000000001E-2</v>
      </c>
      <c r="F16" s="94">
        <v>2.5780000000000001E-2</v>
      </c>
      <c r="G16" s="93">
        <v>2.6290000000000001E-2</v>
      </c>
      <c r="H16" s="94">
        <v>2.6290000000000001E-2</v>
      </c>
      <c r="I16" s="93">
        <v>3.857E-2</v>
      </c>
      <c r="J16" s="94">
        <v>2.6179999999999998E-2</v>
      </c>
      <c r="K16" s="93">
        <v>2.6290000000000001E-2</v>
      </c>
      <c r="L16" s="94">
        <v>2.6290000000000001E-2</v>
      </c>
      <c r="M16" s="93">
        <v>2.6290000000000001E-2</v>
      </c>
      <c r="N16" s="94">
        <v>2.6290000000000001E-2</v>
      </c>
      <c r="O16" s="93">
        <v>2.6290000000000001E-2</v>
      </c>
      <c r="P16" s="94">
        <v>7.1220000000000006E-2</v>
      </c>
      <c r="Q16" s="93">
        <v>6.6559999999999994E-2</v>
      </c>
      <c r="R16" s="94">
        <v>2.6290000000000001E-2</v>
      </c>
      <c r="S16" s="93">
        <v>2.6290000000000001E-2</v>
      </c>
      <c r="T16" s="94">
        <v>2.6290000000000001E-2</v>
      </c>
      <c r="U16" s="93">
        <v>6.6600000000000001E-3</v>
      </c>
      <c r="V16" s="94">
        <v>2.6290000000000001E-2</v>
      </c>
      <c r="W16" s="93">
        <v>2.6290000000000001E-2</v>
      </c>
      <c r="X16" s="94">
        <v>2.6290000000000001E-2</v>
      </c>
      <c r="Y16" s="93">
        <v>2.6290000000000001E-2</v>
      </c>
      <c r="Z16" s="94">
        <v>3.6909999999999998E-2</v>
      </c>
      <c r="AA16" s="93">
        <v>5.57E-2</v>
      </c>
      <c r="AB16" s="94">
        <v>2.6290000000000001E-2</v>
      </c>
      <c r="AC16" s="93">
        <v>7.0800000000000002E-2</v>
      </c>
      <c r="AD16" s="94">
        <v>2.6290000000000001E-2</v>
      </c>
      <c r="AE16" s="93">
        <v>2.6290000000000001E-2</v>
      </c>
      <c r="AF16" s="94">
        <v>2.6290000000000001E-2</v>
      </c>
      <c r="AG16" s="93">
        <v>2.5729999999999999E-2</v>
      </c>
      <c r="AH16" s="94">
        <v>6.6600000000000001E-3</v>
      </c>
      <c r="AI16" s="93">
        <v>4.1849999999999998E-2</v>
      </c>
      <c r="AJ16" s="94">
        <v>4.1259999999999998E-2</v>
      </c>
      <c r="AK16" s="93">
        <v>3.1189999999999999E-2</v>
      </c>
      <c r="AL16" s="94">
        <v>1.35E-2</v>
      </c>
      <c r="AM16" s="93">
        <v>0.12592999999999999</v>
      </c>
      <c r="AN16" s="94">
        <v>2.717E-2</v>
      </c>
      <c r="AO16" s="93">
        <v>1.388E-2</v>
      </c>
      <c r="AP16" s="94">
        <v>1.191E-2</v>
      </c>
      <c r="AQ16" s="94">
        <v>3.8309999999999997E-2</v>
      </c>
      <c r="AR16" s="100">
        <v>0</v>
      </c>
      <c r="AS16" s="100">
        <v>0</v>
      </c>
    </row>
    <row r="17" spans="1:45" ht="15" x14ac:dyDescent="0.25">
      <c r="A17" s="91">
        <v>13</v>
      </c>
      <c r="B17" s="94">
        <v>0.15184240822675332</v>
      </c>
      <c r="C17" s="94">
        <v>2.6669999999999999E-2</v>
      </c>
      <c r="D17" s="94">
        <v>2.6669999999999999E-2</v>
      </c>
      <c r="E17" s="93">
        <v>2.6669999999999999E-2</v>
      </c>
      <c r="F17" s="94">
        <v>2.6159999999999999E-2</v>
      </c>
      <c r="G17" s="93">
        <v>2.6669999999999999E-2</v>
      </c>
      <c r="H17" s="94">
        <v>2.6669999999999999E-2</v>
      </c>
      <c r="I17" s="93">
        <v>3.882E-2</v>
      </c>
      <c r="J17" s="94">
        <v>2.657E-2</v>
      </c>
      <c r="K17" s="93">
        <v>2.6669999999999999E-2</v>
      </c>
      <c r="L17" s="94">
        <v>2.6669999999999999E-2</v>
      </c>
      <c r="M17" s="93">
        <v>2.6669999999999999E-2</v>
      </c>
      <c r="N17" s="94">
        <v>2.6669999999999999E-2</v>
      </c>
      <c r="O17" s="93">
        <v>2.6669999999999999E-2</v>
      </c>
      <c r="P17" s="94">
        <v>7.1809999999999999E-2</v>
      </c>
      <c r="Q17" s="93">
        <v>6.565E-2</v>
      </c>
      <c r="R17" s="94">
        <v>2.6669999999999999E-2</v>
      </c>
      <c r="S17" s="93">
        <v>2.6669999999999999E-2</v>
      </c>
      <c r="T17" s="94">
        <v>2.6669999999999999E-2</v>
      </c>
      <c r="U17" s="93">
        <v>7.2700000000000004E-3</v>
      </c>
      <c r="V17" s="94">
        <v>2.6669999999999999E-2</v>
      </c>
      <c r="W17" s="93">
        <v>2.6669999999999999E-2</v>
      </c>
      <c r="X17" s="94">
        <v>2.6669999999999999E-2</v>
      </c>
      <c r="Y17" s="93">
        <v>2.6669999999999999E-2</v>
      </c>
      <c r="Z17" s="94">
        <v>3.6909999999999998E-2</v>
      </c>
      <c r="AA17" s="93">
        <v>5.5750000000000001E-2</v>
      </c>
      <c r="AB17" s="94">
        <v>2.6669999999999999E-2</v>
      </c>
      <c r="AC17" s="93">
        <v>6.9860000000000005E-2</v>
      </c>
      <c r="AD17" s="94">
        <v>2.6669999999999999E-2</v>
      </c>
      <c r="AE17" s="93">
        <v>2.6669999999999999E-2</v>
      </c>
      <c r="AF17" s="94">
        <v>2.6669999999999999E-2</v>
      </c>
      <c r="AG17" s="93">
        <v>2.6210000000000001E-2</v>
      </c>
      <c r="AH17" s="94">
        <v>7.2700000000000004E-3</v>
      </c>
      <c r="AI17" s="93">
        <v>4.2520000000000002E-2</v>
      </c>
      <c r="AJ17" s="94">
        <v>4.1790000000000001E-2</v>
      </c>
      <c r="AK17" s="93">
        <v>3.1480000000000001E-2</v>
      </c>
      <c r="AL17" s="94">
        <v>1.431E-2</v>
      </c>
      <c r="AM17" s="93">
        <v>0.12578</v>
      </c>
      <c r="AN17" s="94">
        <v>2.7550000000000002E-2</v>
      </c>
      <c r="AO17" s="93">
        <v>1.4710000000000001E-2</v>
      </c>
      <c r="AP17" s="94">
        <v>1.24E-2</v>
      </c>
      <c r="AQ17" s="94">
        <v>3.8780000000000002E-2</v>
      </c>
      <c r="AR17" s="100">
        <v>0</v>
      </c>
      <c r="AS17" s="100">
        <v>0</v>
      </c>
    </row>
    <row r="18" spans="1:45" ht="15" x14ac:dyDescent="0.25">
      <c r="A18" s="91">
        <v>14</v>
      </c>
      <c r="B18" s="94">
        <v>0.15762853426245882</v>
      </c>
      <c r="C18" s="94">
        <v>2.6960000000000001E-2</v>
      </c>
      <c r="D18" s="94">
        <v>2.6960000000000001E-2</v>
      </c>
      <c r="E18" s="93">
        <v>2.6960000000000001E-2</v>
      </c>
      <c r="F18" s="94">
        <v>2.6450000000000001E-2</v>
      </c>
      <c r="G18" s="93">
        <v>2.6960000000000001E-2</v>
      </c>
      <c r="H18" s="94">
        <v>2.6960000000000001E-2</v>
      </c>
      <c r="I18" s="93">
        <v>3.9010000000000003E-2</v>
      </c>
      <c r="J18" s="94">
        <v>2.6859999999999998E-2</v>
      </c>
      <c r="K18" s="93">
        <v>2.6960000000000001E-2</v>
      </c>
      <c r="L18" s="94">
        <v>2.6960000000000001E-2</v>
      </c>
      <c r="M18" s="93">
        <v>2.6960000000000001E-2</v>
      </c>
      <c r="N18" s="94">
        <v>2.6960000000000001E-2</v>
      </c>
      <c r="O18" s="93">
        <v>2.6960000000000001E-2</v>
      </c>
      <c r="P18" s="94">
        <v>7.2330000000000005E-2</v>
      </c>
      <c r="Q18" s="93">
        <v>6.472E-2</v>
      </c>
      <c r="R18" s="94">
        <v>2.6960000000000001E-2</v>
      </c>
      <c r="S18" s="93">
        <v>2.6960000000000001E-2</v>
      </c>
      <c r="T18" s="94">
        <v>2.6960000000000001E-2</v>
      </c>
      <c r="U18" s="93">
        <v>7.8499999999999993E-3</v>
      </c>
      <c r="V18" s="94">
        <v>2.6960000000000001E-2</v>
      </c>
      <c r="W18" s="93">
        <v>2.6960000000000001E-2</v>
      </c>
      <c r="X18" s="94">
        <v>2.6960000000000001E-2</v>
      </c>
      <c r="Y18" s="93">
        <v>2.6960000000000001E-2</v>
      </c>
      <c r="Z18" s="94">
        <v>3.6900000000000002E-2</v>
      </c>
      <c r="AA18" s="93">
        <v>5.5629999999999999E-2</v>
      </c>
      <c r="AB18" s="94">
        <v>2.6960000000000001E-2</v>
      </c>
      <c r="AC18" s="93">
        <v>6.8890000000000007E-2</v>
      </c>
      <c r="AD18" s="94">
        <v>2.6960000000000001E-2</v>
      </c>
      <c r="AE18" s="93">
        <v>2.6960000000000001E-2</v>
      </c>
      <c r="AF18" s="94">
        <v>2.6960000000000001E-2</v>
      </c>
      <c r="AG18" s="93">
        <v>2.664E-2</v>
      </c>
      <c r="AH18" s="94">
        <v>7.8499999999999993E-3</v>
      </c>
      <c r="AI18" s="93">
        <v>4.3119999999999999E-2</v>
      </c>
      <c r="AJ18" s="94">
        <v>4.224E-2</v>
      </c>
      <c r="AK18" s="93">
        <v>3.1699999999999999E-2</v>
      </c>
      <c r="AL18" s="94">
        <v>1.5140000000000001E-2</v>
      </c>
      <c r="AM18" s="93">
        <v>0.12518000000000001</v>
      </c>
      <c r="AN18" s="94">
        <v>2.7890000000000002E-2</v>
      </c>
      <c r="AO18" s="93">
        <v>1.554E-2</v>
      </c>
      <c r="AP18" s="94">
        <v>1.2930000000000001E-2</v>
      </c>
      <c r="AQ18" s="94">
        <v>3.9199999999999999E-2</v>
      </c>
      <c r="AR18" s="100">
        <v>0</v>
      </c>
      <c r="AS18" s="100">
        <v>0</v>
      </c>
    </row>
    <row r="19" spans="1:45" ht="15" x14ac:dyDescent="0.25">
      <c r="A19" s="91">
        <v>15</v>
      </c>
      <c r="B19" s="94">
        <v>0.1634216566638762</v>
      </c>
      <c r="C19" s="94">
        <v>2.717E-2</v>
      </c>
      <c r="D19" s="94">
        <v>2.717E-2</v>
      </c>
      <c r="E19" s="93">
        <v>2.717E-2</v>
      </c>
      <c r="F19" s="94">
        <v>2.666E-2</v>
      </c>
      <c r="G19" s="93">
        <v>2.717E-2</v>
      </c>
      <c r="H19" s="94">
        <v>2.717E-2</v>
      </c>
      <c r="I19" s="93">
        <v>3.9140000000000001E-2</v>
      </c>
      <c r="J19" s="94">
        <v>2.707E-2</v>
      </c>
      <c r="K19" s="93">
        <v>2.717E-2</v>
      </c>
      <c r="L19" s="94">
        <v>2.717E-2</v>
      </c>
      <c r="M19" s="93">
        <v>2.717E-2</v>
      </c>
      <c r="N19" s="94">
        <v>2.717E-2</v>
      </c>
      <c r="O19" s="93">
        <v>2.717E-2</v>
      </c>
      <c r="P19" s="94">
        <v>7.2700000000000001E-2</v>
      </c>
      <c r="Q19" s="93">
        <v>6.3789999999999999E-2</v>
      </c>
      <c r="R19" s="94">
        <v>2.717E-2</v>
      </c>
      <c r="S19" s="93">
        <v>2.717E-2</v>
      </c>
      <c r="T19" s="94">
        <v>2.717E-2</v>
      </c>
      <c r="U19" s="93">
        <v>8.3899999999999999E-3</v>
      </c>
      <c r="V19" s="94">
        <v>2.717E-2</v>
      </c>
      <c r="W19" s="93">
        <v>2.717E-2</v>
      </c>
      <c r="X19" s="94">
        <v>2.717E-2</v>
      </c>
      <c r="Y19" s="93">
        <v>2.717E-2</v>
      </c>
      <c r="Z19" s="94">
        <v>3.687E-2</v>
      </c>
      <c r="AA19" s="93">
        <v>5.5390000000000002E-2</v>
      </c>
      <c r="AB19" s="94">
        <v>2.717E-2</v>
      </c>
      <c r="AC19" s="93">
        <v>6.7890000000000006E-2</v>
      </c>
      <c r="AD19" s="94">
        <v>2.717E-2</v>
      </c>
      <c r="AE19" s="93">
        <v>2.717E-2</v>
      </c>
      <c r="AF19" s="94">
        <v>2.717E-2</v>
      </c>
      <c r="AG19" s="93">
        <v>2.7019999999999999E-2</v>
      </c>
      <c r="AH19" s="94">
        <v>8.3899999999999999E-3</v>
      </c>
      <c r="AI19" s="93">
        <v>4.3650000000000001E-2</v>
      </c>
      <c r="AJ19" s="94">
        <v>4.2630000000000001E-2</v>
      </c>
      <c r="AK19" s="93">
        <v>3.1879999999999999E-2</v>
      </c>
      <c r="AL19" s="94">
        <v>1.5990000000000001E-2</v>
      </c>
      <c r="AM19" s="93">
        <v>0.12422999999999999</v>
      </c>
      <c r="AN19" s="94">
        <v>2.818E-2</v>
      </c>
      <c r="AO19" s="93">
        <v>1.6379999999999999E-2</v>
      </c>
      <c r="AP19" s="94">
        <v>1.349E-2</v>
      </c>
      <c r="AQ19" s="94">
        <v>3.9550000000000002E-2</v>
      </c>
      <c r="AR19" s="100">
        <v>0</v>
      </c>
      <c r="AS19" s="100">
        <v>0</v>
      </c>
    </row>
    <row r="20" spans="1:45" ht="15" x14ac:dyDescent="0.25">
      <c r="A20" s="91">
        <v>16</v>
      </c>
      <c r="B20" s="94">
        <v>0.14973973459854317</v>
      </c>
      <c r="C20" s="94">
        <v>2.7300000000000001E-2</v>
      </c>
      <c r="D20" s="94">
        <v>2.7300000000000001E-2</v>
      </c>
      <c r="E20" s="93">
        <v>2.7300000000000001E-2</v>
      </c>
      <c r="F20" s="94">
        <v>2.6790000000000001E-2</v>
      </c>
      <c r="G20" s="93">
        <v>2.7300000000000001E-2</v>
      </c>
      <c r="H20" s="94">
        <v>2.7300000000000001E-2</v>
      </c>
      <c r="I20" s="93">
        <v>3.9219999999999998E-2</v>
      </c>
      <c r="J20" s="94">
        <v>2.7199999999999998E-2</v>
      </c>
      <c r="K20" s="93">
        <v>2.7300000000000001E-2</v>
      </c>
      <c r="L20" s="94">
        <v>2.7300000000000001E-2</v>
      </c>
      <c r="M20" s="93">
        <v>2.7300000000000001E-2</v>
      </c>
      <c r="N20" s="94">
        <v>2.7300000000000001E-2</v>
      </c>
      <c r="O20" s="93">
        <v>2.7300000000000001E-2</v>
      </c>
      <c r="P20" s="94">
        <v>7.2830000000000006E-2</v>
      </c>
      <c r="Q20" s="93">
        <v>6.2859999999999999E-2</v>
      </c>
      <c r="R20" s="94">
        <v>2.7300000000000001E-2</v>
      </c>
      <c r="S20" s="93">
        <v>2.7300000000000001E-2</v>
      </c>
      <c r="T20" s="94">
        <v>2.7300000000000001E-2</v>
      </c>
      <c r="U20" s="93">
        <v>8.9099999999999995E-3</v>
      </c>
      <c r="V20" s="94">
        <v>2.7300000000000001E-2</v>
      </c>
      <c r="W20" s="93">
        <v>2.7300000000000001E-2</v>
      </c>
      <c r="X20" s="94">
        <v>2.7300000000000001E-2</v>
      </c>
      <c r="Y20" s="93">
        <v>2.7300000000000001E-2</v>
      </c>
      <c r="Z20" s="94">
        <v>3.6819999999999999E-2</v>
      </c>
      <c r="AA20" s="93">
        <v>5.5070000000000001E-2</v>
      </c>
      <c r="AB20" s="94">
        <v>2.7300000000000001E-2</v>
      </c>
      <c r="AC20" s="93">
        <v>6.6900000000000001E-2</v>
      </c>
      <c r="AD20" s="94">
        <v>2.7300000000000001E-2</v>
      </c>
      <c r="AE20" s="93">
        <v>2.7300000000000001E-2</v>
      </c>
      <c r="AF20" s="94">
        <v>2.7300000000000001E-2</v>
      </c>
      <c r="AG20" s="93">
        <v>2.7369999999999998E-2</v>
      </c>
      <c r="AH20" s="94">
        <v>8.9099999999999995E-3</v>
      </c>
      <c r="AI20" s="93">
        <v>4.4110000000000003E-2</v>
      </c>
      <c r="AJ20" s="94">
        <v>4.2970000000000001E-2</v>
      </c>
      <c r="AK20" s="93">
        <v>3.2009999999999997E-2</v>
      </c>
      <c r="AL20" s="94">
        <v>1.6820000000000002E-2</v>
      </c>
      <c r="AM20" s="93">
        <v>0.12299</v>
      </c>
      <c r="AN20" s="94">
        <v>2.845E-2</v>
      </c>
      <c r="AO20" s="93">
        <v>1.72E-2</v>
      </c>
      <c r="AP20" s="94">
        <v>1.405E-2</v>
      </c>
      <c r="AQ20" s="94">
        <v>3.9849999999999997E-2</v>
      </c>
      <c r="AR20" s="100">
        <v>0</v>
      </c>
      <c r="AS20" s="100">
        <v>0</v>
      </c>
    </row>
    <row r="21" spans="1:45" ht="15" x14ac:dyDescent="0.25">
      <c r="A21" s="91">
        <v>17</v>
      </c>
      <c r="B21" s="94">
        <v>0.15303009629550801</v>
      </c>
      <c r="C21" s="94">
        <v>2.7369999999999998E-2</v>
      </c>
      <c r="D21" s="94">
        <v>2.7369999999999998E-2</v>
      </c>
      <c r="E21" s="93">
        <v>2.7369999999999998E-2</v>
      </c>
      <c r="F21" s="94">
        <v>2.6859999999999998E-2</v>
      </c>
      <c r="G21" s="93">
        <v>2.7369999999999998E-2</v>
      </c>
      <c r="H21" s="94">
        <v>2.7369999999999998E-2</v>
      </c>
      <c r="I21" s="93">
        <v>3.925E-2</v>
      </c>
      <c r="J21" s="94">
        <v>2.7269999999999999E-2</v>
      </c>
      <c r="K21" s="93">
        <v>2.7369999999999998E-2</v>
      </c>
      <c r="L21" s="94">
        <v>2.7369999999999998E-2</v>
      </c>
      <c r="M21" s="93">
        <v>2.7369999999999998E-2</v>
      </c>
      <c r="N21" s="94">
        <v>2.7369999999999998E-2</v>
      </c>
      <c r="O21" s="93">
        <v>2.7369999999999998E-2</v>
      </c>
      <c r="P21" s="94">
        <v>7.2749999999999995E-2</v>
      </c>
      <c r="Q21" s="93">
        <v>6.1960000000000001E-2</v>
      </c>
      <c r="R21" s="94">
        <v>2.7369999999999998E-2</v>
      </c>
      <c r="S21" s="93">
        <v>2.7369999999999998E-2</v>
      </c>
      <c r="T21" s="94">
        <v>2.7369999999999998E-2</v>
      </c>
      <c r="U21" s="93">
        <v>9.41E-3</v>
      </c>
      <c r="V21" s="94">
        <v>2.7369999999999998E-2</v>
      </c>
      <c r="W21" s="93">
        <v>2.7369999999999998E-2</v>
      </c>
      <c r="X21" s="94">
        <v>2.7369999999999998E-2</v>
      </c>
      <c r="Y21" s="93">
        <v>2.7369999999999998E-2</v>
      </c>
      <c r="Z21" s="94">
        <v>3.6769999999999997E-2</v>
      </c>
      <c r="AA21" s="93">
        <v>5.4690000000000003E-2</v>
      </c>
      <c r="AB21" s="94">
        <v>2.7369999999999998E-2</v>
      </c>
      <c r="AC21" s="93">
        <v>6.59E-2</v>
      </c>
      <c r="AD21" s="94">
        <v>2.7369999999999998E-2</v>
      </c>
      <c r="AE21" s="93">
        <v>2.7369999999999998E-2</v>
      </c>
      <c r="AF21" s="94">
        <v>2.7369999999999998E-2</v>
      </c>
      <c r="AG21" s="93">
        <v>2.768E-2</v>
      </c>
      <c r="AH21" s="94">
        <v>9.41E-3</v>
      </c>
      <c r="AI21" s="93">
        <v>4.4510000000000001E-2</v>
      </c>
      <c r="AJ21" s="94">
        <v>4.3240000000000001E-2</v>
      </c>
      <c r="AK21" s="93">
        <v>3.211E-2</v>
      </c>
      <c r="AL21" s="94">
        <v>1.7639999999999999E-2</v>
      </c>
      <c r="AM21" s="93">
        <v>0.12155000000000001</v>
      </c>
      <c r="AN21" s="94">
        <v>2.8680000000000001E-2</v>
      </c>
      <c r="AO21" s="93">
        <v>1.7989999999999999E-2</v>
      </c>
      <c r="AP21" s="94">
        <v>1.461E-2</v>
      </c>
      <c r="AQ21" s="94">
        <v>4.0079999999999998E-2</v>
      </c>
      <c r="AR21" s="100">
        <v>0</v>
      </c>
      <c r="AS21" s="100">
        <v>0</v>
      </c>
    </row>
    <row r="22" spans="1:45" ht="15" x14ac:dyDescent="0.25">
      <c r="A22" s="91">
        <v>18</v>
      </c>
      <c r="B22" s="94">
        <v>0.1563363073777515</v>
      </c>
      <c r="C22" s="94">
        <v>2.741E-2</v>
      </c>
      <c r="D22" s="94">
        <v>2.741E-2</v>
      </c>
      <c r="E22" s="93">
        <v>2.741E-2</v>
      </c>
      <c r="F22" s="94">
        <v>2.69E-2</v>
      </c>
      <c r="G22" s="93">
        <v>2.741E-2</v>
      </c>
      <c r="H22" s="94">
        <v>2.741E-2</v>
      </c>
      <c r="I22" s="93">
        <v>3.9239999999999997E-2</v>
      </c>
      <c r="J22" s="94">
        <v>2.7310000000000001E-2</v>
      </c>
      <c r="K22" s="93">
        <v>2.741E-2</v>
      </c>
      <c r="L22" s="94">
        <v>2.741E-2</v>
      </c>
      <c r="M22" s="93">
        <v>2.741E-2</v>
      </c>
      <c r="N22" s="94">
        <v>2.741E-2</v>
      </c>
      <c r="O22" s="93">
        <v>2.741E-2</v>
      </c>
      <c r="P22" s="94">
        <v>7.2499999999999995E-2</v>
      </c>
      <c r="Q22" s="93">
        <v>6.1069999999999999E-2</v>
      </c>
      <c r="R22" s="94">
        <v>2.741E-2</v>
      </c>
      <c r="S22" s="93">
        <v>2.741E-2</v>
      </c>
      <c r="T22" s="94">
        <v>2.741E-2</v>
      </c>
      <c r="U22" s="93">
        <v>9.8700000000000003E-3</v>
      </c>
      <c r="V22" s="94">
        <v>2.741E-2</v>
      </c>
      <c r="W22" s="93">
        <v>2.741E-2</v>
      </c>
      <c r="X22" s="94">
        <v>2.741E-2</v>
      </c>
      <c r="Y22" s="93">
        <v>2.741E-2</v>
      </c>
      <c r="Z22" s="94">
        <v>3.671E-2</v>
      </c>
      <c r="AA22" s="93">
        <v>5.4260000000000003E-2</v>
      </c>
      <c r="AB22" s="94">
        <v>2.741E-2</v>
      </c>
      <c r="AC22" s="93">
        <v>6.4920000000000005E-2</v>
      </c>
      <c r="AD22" s="94">
        <v>2.741E-2</v>
      </c>
      <c r="AE22" s="93">
        <v>2.741E-2</v>
      </c>
      <c r="AF22" s="94">
        <v>2.741E-2</v>
      </c>
      <c r="AG22" s="93">
        <v>2.7959999999999999E-2</v>
      </c>
      <c r="AH22" s="94">
        <v>9.8700000000000003E-3</v>
      </c>
      <c r="AI22" s="93">
        <v>4.4850000000000001E-2</v>
      </c>
      <c r="AJ22" s="94">
        <v>4.3459999999999999E-2</v>
      </c>
      <c r="AK22" s="93">
        <v>3.2190000000000003E-2</v>
      </c>
      <c r="AL22" s="94">
        <v>1.8429999999999998E-2</v>
      </c>
      <c r="AM22" s="93">
        <v>0.11994</v>
      </c>
      <c r="AN22" s="94">
        <v>2.8889999999999999E-2</v>
      </c>
      <c r="AO22" s="93">
        <v>1.874E-2</v>
      </c>
      <c r="AP22" s="94">
        <v>1.516E-2</v>
      </c>
      <c r="AQ22" s="94">
        <v>4.0250000000000001E-2</v>
      </c>
      <c r="AR22" s="100">
        <v>0</v>
      </c>
      <c r="AS22" s="100">
        <v>0</v>
      </c>
    </row>
    <row r="23" spans="1:45" ht="15" x14ac:dyDescent="0.25">
      <c r="A23" s="91">
        <v>19</v>
      </c>
      <c r="B23" s="94">
        <v>0.15963578172211368</v>
      </c>
      <c r="C23" s="94">
        <v>2.7449999999999999E-2</v>
      </c>
      <c r="D23" s="94">
        <v>2.7449999999999999E-2</v>
      </c>
      <c r="E23" s="93">
        <v>2.7449999999999999E-2</v>
      </c>
      <c r="F23" s="94">
        <v>2.6939999999999999E-2</v>
      </c>
      <c r="G23" s="93">
        <v>2.7449999999999999E-2</v>
      </c>
      <c r="H23" s="94">
        <v>2.7449999999999999E-2</v>
      </c>
      <c r="I23" s="93">
        <v>3.9199999999999999E-2</v>
      </c>
      <c r="J23" s="94">
        <v>2.7349999999999999E-2</v>
      </c>
      <c r="K23" s="93">
        <v>2.7449999999999999E-2</v>
      </c>
      <c r="L23" s="94">
        <v>2.7449999999999999E-2</v>
      </c>
      <c r="M23" s="93">
        <v>2.7449999999999999E-2</v>
      </c>
      <c r="N23" s="94">
        <v>2.7449999999999999E-2</v>
      </c>
      <c r="O23" s="93">
        <v>2.7449999999999999E-2</v>
      </c>
      <c r="P23" s="94">
        <v>7.2139999999999996E-2</v>
      </c>
      <c r="Q23" s="93">
        <v>6.021E-2</v>
      </c>
      <c r="R23" s="94">
        <v>2.7449999999999999E-2</v>
      </c>
      <c r="S23" s="93">
        <v>2.7449999999999999E-2</v>
      </c>
      <c r="T23" s="94">
        <v>2.7449999999999999E-2</v>
      </c>
      <c r="U23" s="93">
        <v>1.031E-2</v>
      </c>
      <c r="V23" s="94">
        <v>2.7449999999999999E-2</v>
      </c>
      <c r="W23" s="93">
        <v>2.7449999999999999E-2</v>
      </c>
      <c r="X23" s="94">
        <v>2.7449999999999999E-2</v>
      </c>
      <c r="Y23" s="93">
        <v>2.7449999999999999E-2</v>
      </c>
      <c r="Z23" s="94">
        <v>3.6650000000000002E-2</v>
      </c>
      <c r="AA23" s="93">
        <v>5.3800000000000001E-2</v>
      </c>
      <c r="AB23" s="94">
        <v>2.7449999999999999E-2</v>
      </c>
      <c r="AC23" s="93">
        <v>6.3960000000000003E-2</v>
      </c>
      <c r="AD23" s="94">
        <v>2.7449999999999999E-2</v>
      </c>
      <c r="AE23" s="93">
        <v>2.7449999999999999E-2</v>
      </c>
      <c r="AF23" s="94">
        <v>2.7449999999999999E-2</v>
      </c>
      <c r="AG23" s="93">
        <v>2.8219999999999999E-2</v>
      </c>
      <c r="AH23" s="94">
        <v>1.031E-2</v>
      </c>
      <c r="AI23" s="93">
        <v>4.514E-2</v>
      </c>
      <c r="AJ23" s="94">
        <v>4.36E-2</v>
      </c>
      <c r="AK23" s="93">
        <v>3.2259999999999997E-2</v>
      </c>
      <c r="AL23" s="94">
        <v>1.9199999999999998E-2</v>
      </c>
      <c r="AM23" s="93">
        <v>0.11821</v>
      </c>
      <c r="AN23" s="94">
        <v>2.9080000000000002E-2</v>
      </c>
      <c r="AO23" s="93">
        <v>1.9429999999999999E-2</v>
      </c>
      <c r="AP23" s="94">
        <v>1.5699999999999999E-2</v>
      </c>
      <c r="AQ23" s="94">
        <v>4.0370000000000003E-2</v>
      </c>
      <c r="AR23" s="100">
        <v>0</v>
      </c>
      <c r="AS23" s="100">
        <v>0</v>
      </c>
    </row>
    <row r="24" spans="1:45" ht="15" x14ac:dyDescent="0.25">
      <c r="A24" s="91">
        <v>20</v>
      </c>
      <c r="B24" s="94">
        <v>0.12122772865389342</v>
      </c>
      <c r="C24" s="94">
        <v>2.7490000000000001E-2</v>
      </c>
      <c r="D24" s="94">
        <v>2.7490000000000001E-2</v>
      </c>
      <c r="E24" s="93">
        <v>2.7490000000000001E-2</v>
      </c>
      <c r="F24" s="94">
        <v>2.6980000000000001E-2</v>
      </c>
      <c r="G24" s="93">
        <v>2.7490000000000001E-2</v>
      </c>
      <c r="H24" s="94">
        <v>2.7490000000000001E-2</v>
      </c>
      <c r="I24" s="93">
        <v>3.9149999999999997E-2</v>
      </c>
      <c r="J24" s="94">
        <v>2.7390000000000001E-2</v>
      </c>
      <c r="K24" s="93">
        <v>2.7490000000000001E-2</v>
      </c>
      <c r="L24" s="94">
        <v>2.7490000000000001E-2</v>
      </c>
      <c r="M24" s="93">
        <v>2.7490000000000001E-2</v>
      </c>
      <c r="N24" s="94">
        <v>2.7490000000000001E-2</v>
      </c>
      <c r="O24" s="93">
        <v>2.7490000000000001E-2</v>
      </c>
      <c r="P24" s="94">
        <v>7.1679999999999994E-2</v>
      </c>
      <c r="Q24" s="93">
        <v>5.9369999999999999E-2</v>
      </c>
      <c r="R24" s="94">
        <v>2.7490000000000001E-2</v>
      </c>
      <c r="S24" s="93">
        <v>2.7490000000000001E-2</v>
      </c>
      <c r="T24" s="94">
        <v>2.7490000000000001E-2</v>
      </c>
      <c r="U24" s="93">
        <v>1.073E-2</v>
      </c>
      <c r="V24" s="94">
        <v>2.7490000000000001E-2</v>
      </c>
      <c r="W24" s="93">
        <v>2.7490000000000001E-2</v>
      </c>
      <c r="X24" s="94">
        <v>2.7490000000000001E-2</v>
      </c>
      <c r="Y24" s="93">
        <v>2.7490000000000001E-2</v>
      </c>
      <c r="Z24" s="94">
        <v>3.6589999999999998E-2</v>
      </c>
      <c r="AA24" s="93">
        <v>5.3330000000000002E-2</v>
      </c>
      <c r="AB24" s="94">
        <v>2.7490000000000001E-2</v>
      </c>
      <c r="AC24" s="93">
        <v>6.3030000000000003E-2</v>
      </c>
      <c r="AD24" s="94">
        <v>2.7490000000000001E-2</v>
      </c>
      <c r="AE24" s="93">
        <v>2.7490000000000001E-2</v>
      </c>
      <c r="AF24" s="94">
        <v>2.7490000000000001E-2</v>
      </c>
      <c r="AG24" s="93">
        <v>2.845E-2</v>
      </c>
      <c r="AH24" s="94">
        <v>1.073E-2</v>
      </c>
      <c r="AI24" s="93">
        <v>4.5379999999999997E-2</v>
      </c>
      <c r="AJ24" s="94">
        <v>4.367E-2</v>
      </c>
      <c r="AK24" s="93">
        <v>3.2300000000000002E-2</v>
      </c>
      <c r="AL24" s="94">
        <v>1.9939999999999999E-2</v>
      </c>
      <c r="AM24" s="93">
        <v>0.1164</v>
      </c>
      <c r="AN24" s="94">
        <v>2.9250000000000002E-2</v>
      </c>
      <c r="AO24" s="93">
        <v>2.0049999999999998E-2</v>
      </c>
      <c r="AP24" s="94">
        <v>1.6230000000000001E-2</v>
      </c>
      <c r="AQ24" s="94">
        <v>4.0439999999999997E-2</v>
      </c>
      <c r="AR24" s="100">
        <v>0</v>
      </c>
      <c r="AS24" s="100">
        <v>0</v>
      </c>
    </row>
    <row r="25" spans="1:45" ht="15" x14ac:dyDescent="0.25">
      <c r="A25" s="91">
        <v>21</v>
      </c>
      <c r="B25" s="94">
        <v>0.12025051895587424</v>
      </c>
      <c r="C25" s="94">
        <v>2.7550000000000002E-2</v>
      </c>
      <c r="D25" s="94">
        <v>2.7550000000000002E-2</v>
      </c>
      <c r="E25" s="93">
        <v>2.7550000000000002E-2</v>
      </c>
      <c r="F25" s="94">
        <v>2.7040000000000002E-2</v>
      </c>
      <c r="G25" s="93">
        <v>2.7550000000000002E-2</v>
      </c>
      <c r="H25" s="94">
        <v>2.7550000000000002E-2</v>
      </c>
      <c r="I25" s="93">
        <v>3.9070000000000001E-2</v>
      </c>
      <c r="J25" s="94">
        <v>2.7439999999999999E-2</v>
      </c>
      <c r="K25" s="93">
        <v>2.7550000000000002E-2</v>
      </c>
      <c r="L25" s="94">
        <v>2.7550000000000002E-2</v>
      </c>
      <c r="M25" s="93">
        <v>2.7550000000000002E-2</v>
      </c>
      <c r="N25" s="94">
        <v>2.7550000000000002E-2</v>
      </c>
      <c r="O25" s="93">
        <v>2.7550000000000002E-2</v>
      </c>
      <c r="P25" s="94">
        <v>7.1150000000000005E-2</v>
      </c>
      <c r="Q25" s="93">
        <v>5.8569999999999997E-2</v>
      </c>
      <c r="R25" s="94">
        <v>2.7550000000000002E-2</v>
      </c>
      <c r="S25" s="93">
        <v>2.7550000000000002E-2</v>
      </c>
      <c r="T25" s="94">
        <v>2.7550000000000002E-2</v>
      </c>
      <c r="U25" s="93">
        <v>1.1129999999999999E-2</v>
      </c>
      <c r="V25" s="94">
        <v>2.7550000000000002E-2</v>
      </c>
      <c r="W25" s="93">
        <v>2.7550000000000002E-2</v>
      </c>
      <c r="X25" s="94">
        <v>2.7550000000000002E-2</v>
      </c>
      <c r="Y25" s="93">
        <v>2.7550000000000002E-2</v>
      </c>
      <c r="Z25" s="94">
        <v>3.6519999999999997E-2</v>
      </c>
      <c r="AA25" s="93">
        <v>5.2839999999999998E-2</v>
      </c>
      <c r="AB25" s="94">
        <v>2.7550000000000002E-2</v>
      </c>
      <c r="AC25" s="93">
        <v>6.2120000000000002E-2</v>
      </c>
      <c r="AD25" s="94">
        <v>2.7550000000000002E-2</v>
      </c>
      <c r="AE25" s="93">
        <v>2.7550000000000002E-2</v>
      </c>
      <c r="AF25" s="94">
        <v>2.7550000000000002E-2</v>
      </c>
      <c r="AG25" s="93">
        <v>2.8660000000000001E-2</v>
      </c>
      <c r="AH25" s="94">
        <v>1.1129999999999999E-2</v>
      </c>
      <c r="AI25" s="93">
        <v>4.5580000000000002E-2</v>
      </c>
      <c r="AJ25" s="94">
        <v>4.367E-2</v>
      </c>
      <c r="AK25" s="93">
        <v>3.2340000000000001E-2</v>
      </c>
      <c r="AL25" s="94">
        <v>2.0650000000000002E-2</v>
      </c>
      <c r="AM25" s="93">
        <v>0.11455</v>
      </c>
      <c r="AN25" s="94">
        <v>2.9409999999999999E-2</v>
      </c>
      <c r="AO25" s="93">
        <v>2.061E-2</v>
      </c>
      <c r="AP25" s="94">
        <v>1.6729999999999998E-2</v>
      </c>
      <c r="AQ25" s="94">
        <v>4.045E-2</v>
      </c>
      <c r="AR25" s="100">
        <v>0</v>
      </c>
      <c r="AS25" s="100">
        <v>0</v>
      </c>
    </row>
    <row r="26" spans="1:45" ht="15" x14ac:dyDescent="0.25">
      <c r="A26" s="91">
        <v>22</v>
      </c>
      <c r="B26" s="94">
        <v>0.11927752781515366</v>
      </c>
      <c r="C26" s="94">
        <v>2.7609999999999999E-2</v>
      </c>
      <c r="D26" s="94">
        <v>2.7609999999999999E-2</v>
      </c>
      <c r="E26" s="93">
        <v>2.7609999999999999E-2</v>
      </c>
      <c r="F26" s="94">
        <v>2.7119999999999998E-2</v>
      </c>
      <c r="G26" s="93">
        <v>2.7609999999999999E-2</v>
      </c>
      <c r="H26" s="94">
        <v>2.7609999999999999E-2</v>
      </c>
      <c r="I26" s="93">
        <v>3.8989999999999997E-2</v>
      </c>
      <c r="J26" s="94">
        <v>2.751E-2</v>
      </c>
      <c r="K26" s="93">
        <v>2.7609999999999999E-2</v>
      </c>
      <c r="L26" s="94">
        <v>2.7609999999999999E-2</v>
      </c>
      <c r="M26" s="93">
        <v>2.7609999999999999E-2</v>
      </c>
      <c r="N26" s="94">
        <v>2.7609999999999999E-2</v>
      </c>
      <c r="O26" s="93">
        <v>2.7609999999999999E-2</v>
      </c>
      <c r="P26" s="94">
        <v>7.0580000000000004E-2</v>
      </c>
      <c r="Q26" s="93">
        <v>5.7790000000000001E-2</v>
      </c>
      <c r="R26" s="94">
        <v>2.7609999999999999E-2</v>
      </c>
      <c r="S26" s="93">
        <v>2.7609999999999999E-2</v>
      </c>
      <c r="T26" s="94">
        <v>2.7609999999999999E-2</v>
      </c>
      <c r="U26" s="93">
        <v>1.1509999999999999E-2</v>
      </c>
      <c r="V26" s="94">
        <v>2.7609999999999999E-2</v>
      </c>
      <c r="W26" s="93">
        <v>2.7609999999999999E-2</v>
      </c>
      <c r="X26" s="94">
        <v>2.7609999999999999E-2</v>
      </c>
      <c r="Y26" s="93">
        <v>2.7609999999999999E-2</v>
      </c>
      <c r="Z26" s="94">
        <v>3.6450000000000003E-2</v>
      </c>
      <c r="AA26" s="93">
        <v>5.2350000000000001E-2</v>
      </c>
      <c r="AB26" s="94">
        <v>2.7609999999999999E-2</v>
      </c>
      <c r="AC26" s="93">
        <v>6.1240000000000003E-2</v>
      </c>
      <c r="AD26" s="94">
        <v>2.7609999999999999E-2</v>
      </c>
      <c r="AE26" s="93">
        <v>2.7609999999999999E-2</v>
      </c>
      <c r="AF26" s="94">
        <v>2.7609999999999999E-2</v>
      </c>
      <c r="AG26" s="93">
        <v>2.886E-2</v>
      </c>
      <c r="AH26" s="94">
        <v>1.1509999999999999E-2</v>
      </c>
      <c r="AI26" s="93">
        <v>4.573E-2</v>
      </c>
      <c r="AJ26" s="94">
        <v>4.36E-2</v>
      </c>
      <c r="AK26" s="93">
        <v>3.2370000000000003E-2</v>
      </c>
      <c r="AL26" s="94">
        <v>2.1319999999999999E-2</v>
      </c>
      <c r="AM26" s="93">
        <v>0.11266</v>
      </c>
      <c r="AN26" s="94">
        <v>2.955E-2</v>
      </c>
      <c r="AO26" s="93">
        <v>2.1100000000000001E-2</v>
      </c>
      <c r="AP26" s="94">
        <v>1.7219999999999999E-2</v>
      </c>
      <c r="AQ26" s="94">
        <v>4.0419999999999998E-2</v>
      </c>
      <c r="AR26" s="100">
        <v>0</v>
      </c>
      <c r="AS26" s="100">
        <v>0</v>
      </c>
    </row>
    <row r="27" spans="1:45" ht="15" x14ac:dyDescent="0.25">
      <c r="A27" s="91">
        <v>23</v>
      </c>
      <c r="B27" s="94">
        <v>0.11830475000759666</v>
      </c>
      <c r="C27" s="94">
        <v>2.7689999999999999E-2</v>
      </c>
      <c r="D27" s="94">
        <v>2.7689999999999999E-2</v>
      </c>
      <c r="E27" s="93">
        <v>2.7689999999999999E-2</v>
      </c>
      <c r="F27" s="94">
        <v>2.7199999999999998E-2</v>
      </c>
      <c r="G27" s="93">
        <v>2.7689999999999999E-2</v>
      </c>
      <c r="H27" s="94">
        <v>2.7689999999999999E-2</v>
      </c>
      <c r="I27" s="93">
        <v>3.8899999999999997E-2</v>
      </c>
      <c r="J27" s="94">
        <v>2.759E-2</v>
      </c>
      <c r="K27" s="93">
        <v>2.7689999999999999E-2</v>
      </c>
      <c r="L27" s="94">
        <v>2.7689999999999999E-2</v>
      </c>
      <c r="M27" s="93">
        <v>2.7689999999999999E-2</v>
      </c>
      <c r="N27" s="94">
        <v>2.7689999999999999E-2</v>
      </c>
      <c r="O27" s="93">
        <v>2.7689999999999999E-2</v>
      </c>
      <c r="P27" s="94">
        <v>6.9970000000000004E-2</v>
      </c>
      <c r="Q27" s="93">
        <v>5.704E-2</v>
      </c>
      <c r="R27" s="94">
        <v>2.7689999999999999E-2</v>
      </c>
      <c r="S27" s="93">
        <v>2.7689999999999999E-2</v>
      </c>
      <c r="T27" s="94">
        <v>2.7689999999999999E-2</v>
      </c>
      <c r="U27" s="93">
        <v>1.187E-2</v>
      </c>
      <c r="V27" s="94">
        <v>2.7689999999999999E-2</v>
      </c>
      <c r="W27" s="93">
        <v>2.7689999999999999E-2</v>
      </c>
      <c r="X27" s="94">
        <v>2.7689999999999999E-2</v>
      </c>
      <c r="Y27" s="93">
        <v>2.7689999999999999E-2</v>
      </c>
      <c r="Z27" s="94">
        <v>3.6380000000000003E-2</v>
      </c>
      <c r="AA27" s="93">
        <v>5.1860000000000003E-2</v>
      </c>
      <c r="AB27" s="94">
        <v>2.7689999999999999E-2</v>
      </c>
      <c r="AC27" s="93">
        <v>6.0400000000000002E-2</v>
      </c>
      <c r="AD27" s="94">
        <v>2.7689999999999999E-2</v>
      </c>
      <c r="AE27" s="93">
        <v>2.7689999999999999E-2</v>
      </c>
      <c r="AF27" s="94">
        <v>2.7689999999999999E-2</v>
      </c>
      <c r="AG27" s="93">
        <v>2.904E-2</v>
      </c>
      <c r="AH27" s="94">
        <v>1.187E-2</v>
      </c>
      <c r="AI27" s="93">
        <v>4.5850000000000002E-2</v>
      </c>
      <c r="AJ27" s="94">
        <v>4.3499999999999997E-2</v>
      </c>
      <c r="AK27" s="93">
        <v>3.2390000000000002E-2</v>
      </c>
      <c r="AL27" s="94">
        <v>2.197E-2</v>
      </c>
      <c r="AM27" s="93">
        <v>0.11076999999999999</v>
      </c>
      <c r="AN27" s="94">
        <v>2.9680000000000002E-2</v>
      </c>
      <c r="AO27" s="93">
        <v>2.1530000000000001E-2</v>
      </c>
      <c r="AP27" s="94">
        <v>1.7690000000000001E-2</v>
      </c>
      <c r="AQ27" s="94">
        <v>4.0349999999999997E-2</v>
      </c>
      <c r="AR27" s="100">
        <v>0</v>
      </c>
      <c r="AS27" s="100">
        <v>0</v>
      </c>
    </row>
    <row r="28" spans="1:45" ht="15" x14ac:dyDescent="0.25">
      <c r="A28" s="91">
        <v>24</v>
      </c>
      <c r="B28" s="94">
        <v>0.11023921258052782</v>
      </c>
      <c r="C28" s="94">
        <v>2.7779999999999999E-2</v>
      </c>
      <c r="D28" s="94">
        <v>2.7779999999999999E-2</v>
      </c>
      <c r="E28" s="93">
        <v>2.7779999999999999E-2</v>
      </c>
      <c r="F28" s="94">
        <v>2.7300000000000001E-2</v>
      </c>
      <c r="G28" s="93">
        <v>2.7779999999999999E-2</v>
      </c>
      <c r="H28" s="94">
        <v>2.7779999999999999E-2</v>
      </c>
      <c r="I28" s="93">
        <v>3.8800000000000001E-2</v>
      </c>
      <c r="J28" s="94">
        <v>2.768E-2</v>
      </c>
      <c r="K28" s="93">
        <v>2.7779999999999999E-2</v>
      </c>
      <c r="L28" s="94">
        <v>2.7779999999999999E-2</v>
      </c>
      <c r="M28" s="93">
        <v>2.7779999999999999E-2</v>
      </c>
      <c r="N28" s="94">
        <v>2.7779999999999999E-2</v>
      </c>
      <c r="O28" s="93">
        <v>2.7779999999999999E-2</v>
      </c>
      <c r="P28" s="94">
        <v>6.9339999999999999E-2</v>
      </c>
      <c r="Q28" s="93">
        <v>5.6320000000000002E-2</v>
      </c>
      <c r="R28" s="94">
        <v>2.7779999999999999E-2</v>
      </c>
      <c r="S28" s="93">
        <v>2.7779999999999999E-2</v>
      </c>
      <c r="T28" s="94">
        <v>2.7779999999999999E-2</v>
      </c>
      <c r="U28" s="93">
        <v>1.221E-2</v>
      </c>
      <c r="V28" s="94">
        <v>2.7779999999999999E-2</v>
      </c>
      <c r="W28" s="93">
        <v>2.7779999999999999E-2</v>
      </c>
      <c r="X28" s="94">
        <v>2.7779999999999999E-2</v>
      </c>
      <c r="Y28" s="93">
        <v>2.7779999999999999E-2</v>
      </c>
      <c r="Z28" s="94">
        <v>3.6310000000000002E-2</v>
      </c>
      <c r="AA28" s="93">
        <v>5.1380000000000002E-2</v>
      </c>
      <c r="AB28" s="94">
        <v>2.7779999999999999E-2</v>
      </c>
      <c r="AC28" s="93">
        <v>5.9580000000000001E-2</v>
      </c>
      <c r="AD28" s="94">
        <v>2.7779999999999999E-2</v>
      </c>
      <c r="AE28" s="93">
        <v>2.7779999999999999E-2</v>
      </c>
      <c r="AF28" s="94">
        <v>2.7779999999999999E-2</v>
      </c>
      <c r="AG28" s="93">
        <v>2.92E-2</v>
      </c>
      <c r="AH28" s="94">
        <v>1.221E-2</v>
      </c>
      <c r="AI28" s="93">
        <v>4.5920000000000002E-2</v>
      </c>
      <c r="AJ28" s="94">
        <v>4.3360000000000003E-2</v>
      </c>
      <c r="AK28" s="93">
        <v>3.2399999999999998E-2</v>
      </c>
      <c r="AL28" s="94">
        <v>2.2589999999999999E-2</v>
      </c>
      <c r="AM28" s="93">
        <v>0.1089</v>
      </c>
      <c r="AN28" s="94">
        <v>2.981E-2</v>
      </c>
      <c r="AO28" s="93">
        <v>2.1930000000000002E-2</v>
      </c>
      <c r="AP28" s="94">
        <v>1.814E-2</v>
      </c>
      <c r="AQ28" s="94">
        <v>4.0239999999999998E-2</v>
      </c>
      <c r="AR28" s="100">
        <v>0</v>
      </c>
      <c r="AS28" s="100">
        <v>0</v>
      </c>
    </row>
    <row r="29" spans="1:45" ht="15" x14ac:dyDescent="0.25">
      <c r="A29" s="91">
        <v>25</v>
      </c>
      <c r="B29" s="94">
        <v>0.10866337566474016</v>
      </c>
      <c r="C29" s="94">
        <v>2.7869999999999999E-2</v>
      </c>
      <c r="D29" s="94">
        <v>2.7869999999999999E-2</v>
      </c>
      <c r="E29" s="93">
        <v>2.7869999999999999E-2</v>
      </c>
      <c r="F29" s="94">
        <v>2.7400000000000001E-2</v>
      </c>
      <c r="G29" s="93">
        <v>2.7869999999999999E-2</v>
      </c>
      <c r="H29" s="94">
        <v>2.7869999999999999E-2</v>
      </c>
      <c r="I29" s="93">
        <v>3.8690000000000002E-2</v>
      </c>
      <c r="J29" s="94">
        <v>2.7779999999999999E-2</v>
      </c>
      <c r="K29" s="93">
        <v>2.7869999999999999E-2</v>
      </c>
      <c r="L29" s="94">
        <v>2.7869999999999999E-2</v>
      </c>
      <c r="M29" s="93">
        <v>2.7869999999999999E-2</v>
      </c>
      <c r="N29" s="94">
        <v>2.7869999999999999E-2</v>
      </c>
      <c r="O29" s="93">
        <v>2.7869999999999999E-2</v>
      </c>
      <c r="P29" s="94">
        <v>6.8709999999999993E-2</v>
      </c>
      <c r="Q29" s="93">
        <v>5.5629999999999999E-2</v>
      </c>
      <c r="R29" s="94">
        <v>2.7869999999999999E-2</v>
      </c>
      <c r="S29" s="93">
        <v>2.7869999999999999E-2</v>
      </c>
      <c r="T29" s="94">
        <v>2.7869999999999999E-2</v>
      </c>
      <c r="U29" s="93">
        <v>1.2529999999999999E-2</v>
      </c>
      <c r="V29" s="94">
        <v>2.7869999999999999E-2</v>
      </c>
      <c r="W29" s="93">
        <v>2.7869999999999999E-2</v>
      </c>
      <c r="X29" s="94">
        <v>2.7869999999999999E-2</v>
      </c>
      <c r="Y29" s="93">
        <v>2.7869999999999999E-2</v>
      </c>
      <c r="Z29" s="94">
        <v>3.6249999999999998E-2</v>
      </c>
      <c r="AA29" s="93">
        <v>5.0900000000000001E-2</v>
      </c>
      <c r="AB29" s="94">
        <v>2.7869999999999999E-2</v>
      </c>
      <c r="AC29" s="93">
        <v>5.8790000000000002E-2</v>
      </c>
      <c r="AD29" s="94">
        <v>2.7869999999999999E-2</v>
      </c>
      <c r="AE29" s="93">
        <v>2.7869999999999999E-2</v>
      </c>
      <c r="AF29" s="94">
        <v>2.7869999999999999E-2</v>
      </c>
      <c r="AG29" s="93">
        <v>2.9350000000000001E-2</v>
      </c>
      <c r="AH29" s="94">
        <v>1.2529999999999999E-2</v>
      </c>
      <c r="AI29" s="93">
        <v>4.5960000000000001E-2</v>
      </c>
      <c r="AJ29" s="94">
        <v>4.3209999999999998E-2</v>
      </c>
      <c r="AK29" s="93">
        <v>3.2410000000000001E-2</v>
      </c>
      <c r="AL29" s="94">
        <v>2.3179999999999999E-2</v>
      </c>
      <c r="AM29" s="93">
        <v>0.10704</v>
      </c>
      <c r="AN29" s="94">
        <v>2.9919999999999999E-2</v>
      </c>
      <c r="AO29" s="93">
        <v>2.2290000000000001E-2</v>
      </c>
      <c r="AP29" s="94">
        <v>1.8579999999999999E-2</v>
      </c>
      <c r="AQ29" s="94">
        <v>4.0099999999999997E-2</v>
      </c>
      <c r="AR29" s="100">
        <v>0</v>
      </c>
      <c r="AS29" s="100">
        <v>0</v>
      </c>
    </row>
    <row r="30" spans="1:45" ht="15" x14ac:dyDescent="0.25">
      <c r="A30" s="91">
        <v>26</v>
      </c>
      <c r="B30" s="94">
        <v>0.10708810797455359</v>
      </c>
      <c r="C30" s="94">
        <v>2.7959999999999999E-2</v>
      </c>
      <c r="D30" s="94">
        <v>2.7959999999999999E-2</v>
      </c>
      <c r="E30" s="93">
        <v>2.7959999999999999E-2</v>
      </c>
      <c r="F30" s="94">
        <v>2.75E-2</v>
      </c>
      <c r="G30" s="93">
        <v>2.7959999999999999E-2</v>
      </c>
      <c r="H30" s="94">
        <v>2.7959999999999999E-2</v>
      </c>
      <c r="I30" s="93">
        <v>3.8580000000000003E-2</v>
      </c>
      <c r="J30" s="94">
        <v>2.7869999999999999E-2</v>
      </c>
      <c r="K30" s="93">
        <v>2.7959999999999999E-2</v>
      </c>
      <c r="L30" s="94">
        <v>2.7959999999999999E-2</v>
      </c>
      <c r="M30" s="93">
        <v>2.7959999999999999E-2</v>
      </c>
      <c r="N30" s="94">
        <v>2.7959999999999999E-2</v>
      </c>
      <c r="O30" s="93">
        <v>2.7959999999999999E-2</v>
      </c>
      <c r="P30" s="94">
        <v>6.8059999999999996E-2</v>
      </c>
      <c r="Q30" s="93">
        <v>5.4960000000000002E-2</v>
      </c>
      <c r="R30" s="94">
        <v>2.7959999999999999E-2</v>
      </c>
      <c r="S30" s="93">
        <v>2.7959999999999999E-2</v>
      </c>
      <c r="T30" s="94">
        <v>2.7959999999999999E-2</v>
      </c>
      <c r="U30" s="93">
        <v>1.2840000000000001E-2</v>
      </c>
      <c r="V30" s="94">
        <v>2.7959999999999999E-2</v>
      </c>
      <c r="W30" s="93">
        <v>2.7959999999999999E-2</v>
      </c>
      <c r="X30" s="94">
        <v>2.7959999999999999E-2</v>
      </c>
      <c r="Y30" s="93">
        <v>2.7959999999999999E-2</v>
      </c>
      <c r="Z30" s="94">
        <v>3.6179999999999997E-2</v>
      </c>
      <c r="AA30" s="93">
        <v>5.0430000000000003E-2</v>
      </c>
      <c r="AB30" s="94">
        <v>2.7959999999999999E-2</v>
      </c>
      <c r="AC30" s="93">
        <v>5.8040000000000001E-2</v>
      </c>
      <c r="AD30" s="94">
        <v>2.7959999999999999E-2</v>
      </c>
      <c r="AE30" s="93">
        <v>2.7959999999999999E-2</v>
      </c>
      <c r="AF30" s="94">
        <v>2.7959999999999999E-2</v>
      </c>
      <c r="AG30" s="93">
        <v>2.9489999999999999E-2</v>
      </c>
      <c r="AH30" s="94">
        <v>1.2840000000000001E-2</v>
      </c>
      <c r="AI30" s="93">
        <v>4.5969999999999997E-2</v>
      </c>
      <c r="AJ30" s="94">
        <v>4.3040000000000002E-2</v>
      </c>
      <c r="AK30" s="93">
        <v>3.2419999999999997E-2</v>
      </c>
      <c r="AL30" s="94">
        <v>2.3740000000000001E-2</v>
      </c>
      <c r="AM30" s="93">
        <v>0.10523</v>
      </c>
      <c r="AN30" s="94">
        <v>3.0020000000000002E-2</v>
      </c>
      <c r="AO30" s="93">
        <v>2.2610000000000002E-2</v>
      </c>
      <c r="AP30" s="94">
        <v>1.899E-2</v>
      </c>
      <c r="AQ30" s="94">
        <v>3.9940000000000003E-2</v>
      </c>
      <c r="AR30" s="100">
        <v>0</v>
      </c>
      <c r="AS30" s="100">
        <v>0</v>
      </c>
    </row>
    <row r="31" spans="1:45" ht="15" x14ac:dyDescent="0.25">
      <c r="A31" s="91">
        <v>27</v>
      </c>
      <c r="B31" s="94">
        <v>0.10550693115434906</v>
      </c>
      <c r="C31" s="94">
        <v>2.8060000000000002E-2</v>
      </c>
      <c r="D31" s="94">
        <v>2.8060000000000002E-2</v>
      </c>
      <c r="E31" s="93">
        <v>2.8060000000000002E-2</v>
      </c>
      <c r="F31" s="94">
        <v>2.7609999999999999E-2</v>
      </c>
      <c r="G31" s="93">
        <v>2.8060000000000002E-2</v>
      </c>
      <c r="H31" s="94">
        <v>2.8060000000000002E-2</v>
      </c>
      <c r="I31" s="93">
        <v>3.8469999999999997E-2</v>
      </c>
      <c r="J31" s="94">
        <v>2.7969999999999998E-2</v>
      </c>
      <c r="K31" s="93">
        <v>2.8060000000000002E-2</v>
      </c>
      <c r="L31" s="94">
        <v>2.8060000000000002E-2</v>
      </c>
      <c r="M31" s="93">
        <v>2.8060000000000002E-2</v>
      </c>
      <c r="N31" s="94">
        <v>2.8060000000000002E-2</v>
      </c>
      <c r="O31" s="93">
        <v>2.8060000000000002E-2</v>
      </c>
      <c r="P31" s="94">
        <v>6.7419999999999994E-2</v>
      </c>
      <c r="Q31" s="93">
        <v>5.4330000000000003E-2</v>
      </c>
      <c r="R31" s="94">
        <v>2.8060000000000002E-2</v>
      </c>
      <c r="S31" s="93">
        <v>2.8060000000000002E-2</v>
      </c>
      <c r="T31" s="94">
        <v>2.8060000000000002E-2</v>
      </c>
      <c r="U31" s="93">
        <v>1.3129999999999999E-2</v>
      </c>
      <c r="V31" s="94">
        <v>2.8060000000000002E-2</v>
      </c>
      <c r="W31" s="93">
        <v>2.8060000000000002E-2</v>
      </c>
      <c r="X31" s="94">
        <v>2.8060000000000002E-2</v>
      </c>
      <c r="Y31" s="93">
        <v>2.8060000000000002E-2</v>
      </c>
      <c r="Z31" s="94">
        <v>3.6110000000000003E-2</v>
      </c>
      <c r="AA31" s="93">
        <v>4.9979999999999997E-2</v>
      </c>
      <c r="AB31" s="94">
        <v>2.8060000000000002E-2</v>
      </c>
      <c r="AC31" s="93">
        <v>5.731E-2</v>
      </c>
      <c r="AD31" s="94">
        <v>2.8060000000000002E-2</v>
      </c>
      <c r="AE31" s="93">
        <v>2.8060000000000002E-2</v>
      </c>
      <c r="AF31" s="94">
        <v>2.8060000000000002E-2</v>
      </c>
      <c r="AG31" s="93">
        <v>2.962E-2</v>
      </c>
      <c r="AH31" s="94">
        <v>1.3129999999999999E-2</v>
      </c>
      <c r="AI31" s="93">
        <v>4.5940000000000002E-2</v>
      </c>
      <c r="AJ31" s="94">
        <v>4.2869999999999998E-2</v>
      </c>
      <c r="AK31" s="93">
        <v>3.2419999999999997E-2</v>
      </c>
      <c r="AL31" s="94">
        <v>2.4279999999999999E-2</v>
      </c>
      <c r="AM31" s="93">
        <v>0.10346</v>
      </c>
      <c r="AN31" s="94">
        <v>3.0120000000000001E-2</v>
      </c>
      <c r="AO31" s="93">
        <v>2.291E-2</v>
      </c>
      <c r="AP31" s="94">
        <v>1.9390000000000001E-2</v>
      </c>
      <c r="AQ31" s="94">
        <v>3.9759999999999997E-2</v>
      </c>
      <c r="AR31" s="100">
        <v>0</v>
      </c>
      <c r="AS31" s="100">
        <v>0</v>
      </c>
    </row>
    <row r="32" spans="1:45" ht="15" x14ac:dyDescent="0.25">
      <c r="A32" s="91">
        <v>28</v>
      </c>
      <c r="B32" s="94">
        <v>0.10393064765877491</v>
      </c>
      <c r="C32" s="94">
        <v>2.8160000000000001E-2</v>
      </c>
      <c r="D32" s="94">
        <v>2.8160000000000001E-2</v>
      </c>
      <c r="E32" s="93">
        <v>2.8160000000000001E-2</v>
      </c>
      <c r="F32" s="94">
        <v>2.7720000000000002E-2</v>
      </c>
      <c r="G32" s="93">
        <v>2.8160000000000001E-2</v>
      </c>
      <c r="H32" s="94">
        <v>2.8160000000000001E-2</v>
      </c>
      <c r="I32" s="93">
        <v>3.8359999999999998E-2</v>
      </c>
      <c r="J32" s="94">
        <v>2.8070000000000001E-2</v>
      </c>
      <c r="K32" s="93">
        <v>2.8160000000000001E-2</v>
      </c>
      <c r="L32" s="94">
        <v>2.8160000000000001E-2</v>
      </c>
      <c r="M32" s="93">
        <v>2.8160000000000001E-2</v>
      </c>
      <c r="N32" s="94">
        <v>2.8160000000000001E-2</v>
      </c>
      <c r="O32" s="93">
        <v>2.8160000000000001E-2</v>
      </c>
      <c r="P32" s="94">
        <v>6.6790000000000002E-2</v>
      </c>
      <c r="Q32" s="93">
        <v>5.3719999999999997E-2</v>
      </c>
      <c r="R32" s="94">
        <v>2.8160000000000001E-2</v>
      </c>
      <c r="S32" s="93">
        <v>2.8160000000000001E-2</v>
      </c>
      <c r="T32" s="94">
        <v>2.8160000000000001E-2</v>
      </c>
      <c r="U32" s="93">
        <v>1.341E-2</v>
      </c>
      <c r="V32" s="94">
        <v>2.8160000000000001E-2</v>
      </c>
      <c r="W32" s="93">
        <v>2.8160000000000001E-2</v>
      </c>
      <c r="X32" s="94">
        <v>2.8160000000000001E-2</v>
      </c>
      <c r="Y32" s="93">
        <v>2.8160000000000001E-2</v>
      </c>
      <c r="Z32" s="94">
        <v>3.6049999999999999E-2</v>
      </c>
      <c r="AA32" s="93">
        <v>4.9529999999999998E-2</v>
      </c>
      <c r="AB32" s="94">
        <v>2.8160000000000001E-2</v>
      </c>
      <c r="AC32" s="93">
        <v>5.6619999999999997E-2</v>
      </c>
      <c r="AD32" s="94">
        <v>2.8160000000000001E-2</v>
      </c>
      <c r="AE32" s="93">
        <v>2.8160000000000001E-2</v>
      </c>
      <c r="AF32" s="94">
        <v>2.8160000000000001E-2</v>
      </c>
      <c r="AG32" s="93">
        <v>2.9739999999999999E-2</v>
      </c>
      <c r="AH32" s="94">
        <v>1.341E-2</v>
      </c>
      <c r="AI32" s="93">
        <v>4.5879999999999997E-2</v>
      </c>
      <c r="AJ32" s="94">
        <v>4.2689999999999999E-2</v>
      </c>
      <c r="AK32" s="93">
        <v>3.243E-2</v>
      </c>
      <c r="AL32" s="94">
        <v>2.479E-2</v>
      </c>
      <c r="AM32" s="93">
        <v>0.10173</v>
      </c>
      <c r="AN32" s="94">
        <v>3.0210000000000001E-2</v>
      </c>
      <c r="AO32" s="93">
        <v>2.3189999999999999E-2</v>
      </c>
      <c r="AP32" s="94">
        <v>1.9769999999999999E-2</v>
      </c>
      <c r="AQ32" s="94">
        <v>3.9579999999999997E-2</v>
      </c>
      <c r="AR32" s="100">
        <v>0</v>
      </c>
      <c r="AS32" s="100">
        <v>0</v>
      </c>
    </row>
    <row r="33" spans="1:45" ht="15" x14ac:dyDescent="0.25">
      <c r="A33" s="91">
        <v>29</v>
      </c>
      <c r="B33" s="94">
        <v>0.10271416462112004</v>
      </c>
      <c r="C33" s="94">
        <v>2.8250000000000001E-2</v>
      </c>
      <c r="D33" s="94">
        <v>2.8250000000000001E-2</v>
      </c>
      <c r="E33" s="93">
        <v>2.8250000000000001E-2</v>
      </c>
      <c r="F33" s="94">
        <v>2.7830000000000001E-2</v>
      </c>
      <c r="G33" s="93">
        <v>2.8250000000000001E-2</v>
      </c>
      <c r="H33" s="94">
        <v>2.8250000000000001E-2</v>
      </c>
      <c r="I33" s="93">
        <v>3.8249999999999999E-2</v>
      </c>
      <c r="J33" s="94">
        <v>2.8170000000000001E-2</v>
      </c>
      <c r="K33" s="93">
        <v>2.8250000000000001E-2</v>
      </c>
      <c r="L33" s="94">
        <v>2.8250000000000001E-2</v>
      </c>
      <c r="M33" s="93">
        <v>2.8250000000000001E-2</v>
      </c>
      <c r="N33" s="94">
        <v>2.8250000000000001E-2</v>
      </c>
      <c r="O33" s="93">
        <v>2.8250000000000001E-2</v>
      </c>
      <c r="P33" s="94">
        <v>6.6170000000000007E-2</v>
      </c>
      <c r="Q33" s="93">
        <v>5.3129999999999997E-2</v>
      </c>
      <c r="R33" s="94">
        <v>2.8250000000000001E-2</v>
      </c>
      <c r="S33" s="93">
        <v>2.8250000000000001E-2</v>
      </c>
      <c r="T33" s="94">
        <v>2.8250000000000001E-2</v>
      </c>
      <c r="U33" s="93">
        <v>1.3679999999999999E-2</v>
      </c>
      <c r="V33" s="94">
        <v>2.8250000000000001E-2</v>
      </c>
      <c r="W33" s="93">
        <v>2.8250000000000001E-2</v>
      </c>
      <c r="X33" s="94">
        <v>2.8250000000000001E-2</v>
      </c>
      <c r="Y33" s="93">
        <v>2.8250000000000001E-2</v>
      </c>
      <c r="Z33" s="94">
        <v>3.5979999999999998E-2</v>
      </c>
      <c r="AA33" s="93">
        <v>4.9110000000000001E-2</v>
      </c>
      <c r="AB33" s="94">
        <v>2.8250000000000001E-2</v>
      </c>
      <c r="AC33" s="93">
        <v>5.595E-2</v>
      </c>
      <c r="AD33" s="94">
        <v>2.8250000000000001E-2</v>
      </c>
      <c r="AE33" s="93">
        <v>2.8250000000000001E-2</v>
      </c>
      <c r="AF33" s="94">
        <v>2.8250000000000001E-2</v>
      </c>
      <c r="AG33" s="93">
        <v>2.9850000000000002E-2</v>
      </c>
      <c r="AH33" s="94">
        <v>1.3679999999999999E-2</v>
      </c>
      <c r="AI33" s="93">
        <v>4.58E-2</v>
      </c>
      <c r="AJ33" s="94">
        <v>4.2500000000000003E-2</v>
      </c>
      <c r="AK33" s="93">
        <v>3.243E-2</v>
      </c>
      <c r="AL33" s="94">
        <v>2.528E-2</v>
      </c>
      <c r="AM33" s="93">
        <v>0.10006</v>
      </c>
      <c r="AN33" s="94">
        <v>3.0300000000000001E-2</v>
      </c>
      <c r="AO33" s="93">
        <v>2.3449999999999999E-2</v>
      </c>
      <c r="AP33" s="94">
        <v>2.0140000000000002E-2</v>
      </c>
      <c r="AQ33" s="94">
        <v>3.9390000000000001E-2</v>
      </c>
      <c r="AR33" s="100">
        <v>0</v>
      </c>
      <c r="AS33" s="100">
        <v>0</v>
      </c>
    </row>
    <row r="34" spans="1:45" ht="15" x14ac:dyDescent="0.25">
      <c r="A34" s="91">
        <v>30</v>
      </c>
      <c r="B34" s="94">
        <v>0.10222510514382477</v>
      </c>
      <c r="C34" s="94">
        <v>2.835E-2</v>
      </c>
      <c r="D34" s="94">
        <v>2.835E-2</v>
      </c>
      <c r="E34" s="93">
        <v>2.835E-2</v>
      </c>
      <c r="F34" s="94">
        <v>2.793E-2</v>
      </c>
      <c r="G34" s="93">
        <v>2.835E-2</v>
      </c>
      <c r="H34" s="94">
        <v>2.835E-2</v>
      </c>
      <c r="I34" s="93">
        <v>3.814E-2</v>
      </c>
      <c r="J34" s="94">
        <v>2.827E-2</v>
      </c>
      <c r="K34" s="93">
        <v>2.835E-2</v>
      </c>
      <c r="L34" s="94">
        <v>2.835E-2</v>
      </c>
      <c r="M34" s="93">
        <v>2.835E-2</v>
      </c>
      <c r="N34" s="94">
        <v>2.835E-2</v>
      </c>
      <c r="O34" s="93">
        <v>2.835E-2</v>
      </c>
      <c r="P34" s="94">
        <v>6.5559999999999993E-2</v>
      </c>
      <c r="Q34" s="93">
        <v>5.2580000000000002E-2</v>
      </c>
      <c r="R34" s="94">
        <v>2.835E-2</v>
      </c>
      <c r="S34" s="93">
        <v>2.835E-2</v>
      </c>
      <c r="T34" s="94">
        <v>2.835E-2</v>
      </c>
      <c r="U34" s="93">
        <v>1.393E-2</v>
      </c>
      <c r="V34" s="94">
        <v>2.835E-2</v>
      </c>
      <c r="W34" s="93">
        <v>2.835E-2</v>
      </c>
      <c r="X34" s="94">
        <v>2.835E-2</v>
      </c>
      <c r="Y34" s="93">
        <v>2.835E-2</v>
      </c>
      <c r="Z34" s="94">
        <v>3.5920000000000001E-2</v>
      </c>
      <c r="AA34" s="93">
        <v>4.8689999999999997E-2</v>
      </c>
      <c r="AB34" s="94">
        <v>2.835E-2</v>
      </c>
      <c r="AC34" s="93">
        <v>5.5309999999999998E-2</v>
      </c>
      <c r="AD34" s="94">
        <v>2.835E-2</v>
      </c>
      <c r="AE34" s="93">
        <v>2.835E-2</v>
      </c>
      <c r="AF34" s="94">
        <v>2.835E-2</v>
      </c>
      <c r="AG34" s="93">
        <v>2.9960000000000001E-2</v>
      </c>
      <c r="AH34" s="94">
        <v>1.393E-2</v>
      </c>
      <c r="AI34" s="93">
        <v>4.5690000000000001E-2</v>
      </c>
      <c r="AJ34" s="94">
        <v>4.2320000000000003E-2</v>
      </c>
      <c r="AK34" s="93">
        <v>3.243E-2</v>
      </c>
      <c r="AL34" s="94">
        <v>2.5739999999999999E-2</v>
      </c>
      <c r="AM34" s="93">
        <v>9.8449999999999996E-2</v>
      </c>
      <c r="AN34" s="94">
        <v>3.0380000000000001E-2</v>
      </c>
      <c r="AO34" s="93">
        <v>2.3689999999999999E-2</v>
      </c>
      <c r="AP34" s="94">
        <v>2.0480000000000002E-2</v>
      </c>
      <c r="AQ34" s="94">
        <v>3.9210000000000002E-2</v>
      </c>
      <c r="AR34" s="100">
        <v>0</v>
      </c>
      <c r="AS34" s="100">
        <v>0</v>
      </c>
    </row>
    <row r="35" spans="1:45" ht="15" x14ac:dyDescent="0.25">
      <c r="A35" s="91">
        <v>31</v>
      </c>
      <c r="B35" s="94">
        <v>0.101736262566956</v>
      </c>
      <c r="C35" s="94">
        <v>2.845E-2</v>
      </c>
      <c r="D35" s="94">
        <v>2.845E-2</v>
      </c>
      <c r="E35" s="93">
        <v>2.845E-2</v>
      </c>
      <c r="F35" s="94">
        <v>2.8039999999999999E-2</v>
      </c>
      <c r="G35" s="93">
        <v>2.845E-2</v>
      </c>
      <c r="H35" s="94">
        <v>2.845E-2</v>
      </c>
      <c r="I35" s="93">
        <v>3.8039999999999997E-2</v>
      </c>
      <c r="J35" s="94">
        <v>2.8369999999999999E-2</v>
      </c>
      <c r="K35" s="93">
        <v>2.845E-2</v>
      </c>
      <c r="L35" s="94">
        <v>2.845E-2</v>
      </c>
      <c r="M35" s="93">
        <v>2.845E-2</v>
      </c>
      <c r="N35" s="94">
        <v>2.845E-2</v>
      </c>
      <c r="O35" s="93">
        <v>2.845E-2</v>
      </c>
      <c r="P35" s="94">
        <v>6.497E-2</v>
      </c>
      <c r="Q35" s="93">
        <v>5.2040000000000003E-2</v>
      </c>
      <c r="R35" s="94">
        <v>2.845E-2</v>
      </c>
      <c r="S35" s="93">
        <v>2.845E-2</v>
      </c>
      <c r="T35" s="94">
        <v>2.845E-2</v>
      </c>
      <c r="U35" s="93">
        <v>1.417E-2</v>
      </c>
      <c r="V35" s="94">
        <v>2.845E-2</v>
      </c>
      <c r="W35" s="93">
        <v>2.845E-2</v>
      </c>
      <c r="X35" s="94">
        <v>2.845E-2</v>
      </c>
      <c r="Y35" s="93">
        <v>2.845E-2</v>
      </c>
      <c r="Z35" s="94">
        <v>3.5860000000000003E-2</v>
      </c>
      <c r="AA35" s="93">
        <v>4.829E-2</v>
      </c>
      <c r="AB35" s="94">
        <v>2.845E-2</v>
      </c>
      <c r="AC35" s="93">
        <v>5.4699999999999999E-2</v>
      </c>
      <c r="AD35" s="94">
        <v>2.845E-2</v>
      </c>
      <c r="AE35" s="93">
        <v>2.845E-2</v>
      </c>
      <c r="AF35" s="94">
        <v>2.845E-2</v>
      </c>
      <c r="AG35" s="93">
        <v>3.005E-2</v>
      </c>
      <c r="AH35" s="94">
        <v>1.417E-2</v>
      </c>
      <c r="AI35" s="93">
        <v>4.5560000000000003E-2</v>
      </c>
      <c r="AJ35" s="94">
        <v>4.2139999999999997E-2</v>
      </c>
      <c r="AK35" s="93">
        <v>3.2439999999999997E-2</v>
      </c>
      <c r="AL35" s="94">
        <v>2.6190000000000001E-2</v>
      </c>
      <c r="AM35" s="93">
        <v>9.69E-2</v>
      </c>
      <c r="AN35" s="94">
        <v>3.0450000000000001E-2</v>
      </c>
      <c r="AO35" s="93">
        <v>2.392E-2</v>
      </c>
      <c r="AP35" s="94">
        <v>2.0820000000000002E-2</v>
      </c>
      <c r="AQ35" s="94">
        <v>3.9039999999999998E-2</v>
      </c>
      <c r="AR35" s="100">
        <v>0</v>
      </c>
      <c r="AS35" s="100">
        <v>0</v>
      </c>
    </row>
    <row r="36" spans="1:45" ht="15" x14ac:dyDescent="0.25">
      <c r="A36" s="91">
        <v>32</v>
      </c>
      <c r="B36" s="94">
        <v>0.1012476367943167</v>
      </c>
      <c r="C36" s="94">
        <v>2.8539999999999999E-2</v>
      </c>
      <c r="D36" s="94">
        <v>2.8539999999999999E-2</v>
      </c>
      <c r="E36" s="93">
        <v>2.8539999999999999E-2</v>
      </c>
      <c r="F36" s="94">
        <v>2.8139999999999998E-2</v>
      </c>
      <c r="G36" s="93">
        <v>2.8539999999999999E-2</v>
      </c>
      <c r="H36" s="94">
        <v>2.8539999999999999E-2</v>
      </c>
      <c r="I36" s="93">
        <v>3.7929999999999998E-2</v>
      </c>
      <c r="J36" s="94">
        <v>2.8459999999999999E-2</v>
      </c>
      <c r="K36" s="93">
        <v>2.8539999999999999E-2</v>
      </c>
      <c r="L36" s="94">
        <v>2.8539999999999999E-2</v>
      </c>
      <c r="M36" s="93">
        <v>2.8539999999999999E-2</v>
      </c>
      <c r="N36" s="94">
        <v>2.8539999999999999E-2</v>
      </c>
      <c r="O36" s="93">
        <v>2.8539999999999999E-2</v>
      </c>
      <c r="P36" s="94">
        <v>6.4399999999999999E-2</v>
      </c>
      <c r="Q36" s="93">
        <v>5.1529999999999999E-2</v>
      </c>
      <c r="R36" s="94">
        <v>2.8539999999999999E-2</v>
      </c>
      <c r="S36" s="93">
        <v>2.8539999999999999E-2</v>
      </c>
      <c r="T36" s="94">
        <v>2.8539999999999999E-2</v>
      </c>
      <c r="U36" s="93">
        <v>1.4409999999999999E-2</v>
      </c>
      <c r="V36" s="94">
        <v>2.8539999999999999E-2</v>
      </c>
      <c r="W36" s="93">
        <v>2.8539999999999999E-2</v>
      </c>
      <c r="X36" s="94">
        <v>2.8539999999999999E-2</v>
      </c>
      <c r="Y36" s="93">
        <v>2.8539999999999999E-2</v>
      </c>
      <c r="Z36" s="94">
        <v>3.5799999999999998E-2</v>
      </c>
      <c r="AA36" s="93">
        <v>4.7899999999999998E-2</v>
      </c>
      <c r="AB36" s="94">
        <v>2.8539999999999999E-2</v>
      </c>
      <c r="AC36" s="93">
        <v>5.4120000000000001E-2</v>
      </c>
      <c r="AD36" s="94">
        <v>2.8539999999999999E-2</v>
      </c>
      <c r="AE36" s="93">
        <v>2.8539999999999999E-2</v>
      </c>
      <c r="AF36" s="94">
        <v>2.8539999999999999E-2</v>
      </c>
      <c r="AG36" s="93">
        <v>3.015E-2</v>
      </c>
      <c r="AH36" s="94">
        <v>1.4409999999999999E-2</v>
      </c>
      <c r="AI36" s="93">
        <v>4.5409999999999999E-2</v>
      </c>
      <c r="AJ36" s="94">
        <v>4.1959999999999997E-2</v>
      </c>
      <c r="AK36" s="93">
        <v>3.2439999999999997E-2</v>
      </c>
      <c r="AL36" s="94">
        <v>2.6610000000000002E-2</v>
      </c>
      <c r="AM36" s="93">
        <v>9.5399999999999999E-2</v>
      </c>
      <c r="AN36" s="94">
        <v>3.0519999999999999E-2</v>
      </c>
      <c r="AO36" s="93">
        <v>2.4129999999999999E-2</v>
      </c>
      <c r="AP36" s="94">
        <v>2.1139999999999999E-2</v>
      </c>
      <c r="AQ36" s="94">
        <v>3.8870000000000002E-2</v>
      </c>
      <c r="AR36" s="100">
        <v>0</v>
      </c>
      <c r="AS36" s="100">
        <v>0</v>
      </c>
    </row>
    <row r="37" spans="1:45" ht="15" x14ac:dyDescent="0.25">
      <c r="A37" s="91">
        <v>33</v>
      </c>
      <c r="B37" s="94">
        <v>0.10075922772975354</v>
      </c>
      <c r="C37" s="94">
        <v>2.8639999999999999E-2</v>
      </c>
      <c r="D37" s="94">
        <v>2.8639999999999999E-2</v>
      </c>
      <c r="E37" s="93">
        <v>2.8639999999999999E-2</v>
      </c>
      <c r="F37" s="94">
        <v>2.8250000000000001E-2</v>
      </c>
      <c r="G37" s="93">
        <v>2.8639999999999999E-2</v>
      </c>
      <c r="H37" s="94">
        <v>2.8639999999999999E-2</v>
      </c>
      <c r="I37" s="93">
        <v>3.7819999999999999E-2</v>
      </c>
      <c r="J37" s="94">
        <v>2.8559999999999999E-2</v>
      </c>
      <c r="K37" s="93">
        <v>2.8639999999999999E-2</v>
      </c>
      <c r="L37" s="94">
        <v>2.8639999999999999E-2</v>
      </c>
      <c r="M37" s="93">
        <v>2.8639999999999999E-2</v>
      </c>
      <c r="N37" s="94">
        <v>2.8639999999999999E-2</v>
      </c>
      <c r="O37" s="93">
        <v>2.8639999999999999E-2</v>
      </c>
      <c r="P37" s="94">
        <v>6.3839999999999994E-2</v>
      </c>
      <c r="Q37" s="93">
        <v>5.1040000000000002E-2</v>
      </c>
      <c r="R37" s="94">
        <v>2.8639999999999999E-2</v>
      </c>
      <c r="S37" s="93">
        <v>2.8639999999999999E-2</v>
      </c>
      <c r="T37" s="94">
        <v>2.8639999999999999E-2</v>
      </c>
      <c r="U37" s="93">
        <v>1.4630000000000001E-2</v>
      </c>
      <c r="V37" s="94">
        <v>2.8639999999999999E-2</v>
      </c>
      <c r="W37" s="93">
        <v>2.8639999999999999E-2</v>
      </c>
      <c r="X37" s="94">
        <v>2.8639999999999999E-2</v>
      </c>
      <c r="Y37" s="93">
        <v>2.8639999999999999E-2</v>
      </c>
      <c r="Z37" s="94">
        <v>3.5740000000000001E-2</v>
      </c>
      <c r="AA37" s="93">
        <v>4.752E-2</v>
      </c>
      <c r="AB37" s="94">
        <v>2.8639999999999999E-2</v>
      </c>
      <c r="AC37" s="93">
        <v>5.3560000000000003E-2</v>
      </c>
      <c r="AD37" s="94">
        <v>2.8639999999999999E-2</v>
      </c>
      <c r="AE37" s="93">
        <v>2.8639999999999999E-2</v>
      </c>
      <c r="AF37" s="94">
        <v>2.8639999999999999E-2</v>
      </c>
      <c r="AG37" s="93">
        <v>3.023E-2</v>
      </c>
      <c r="AH37" s="94">
        <v>1.4630000000000001E-2</v>
      </c>
      <c r="AI37" s="93">
        <v>4.5240000000000002E-2</v>
      </c>
      <c r="AJ37" s="94">
        <v>4.1779999999999998E-2</v>
      </c>
      <c r="AK37" s="93">
        <v>3.245E-2</v>
      </c>
      <c r="AL37" s="94">
        <v>2.7019999999999999E-2</v>
      </c>
      <c r="AM37" s="93">
        <v>9.3960000000000002E-2</v>
      </c>
      <c r="AN37" s="94">
        <v>3.0589999999999999E-2</v>
      </c>
      <c r="AO37" s="93">
        <v>2.4340000000000001E-2</v>
      </c>
      <c r="AP37" s="94">
        <v>2.1440000000000001E-2</v>
      </c>
      <c r="AQ37" s="94">
        <v>3.8719999999999997E-2</v>
      </c>
      <c r="AR37" s="100">
        <v>0</v>
      </c>
      <c r="AS37" s="100">
        <v>0</v>
      </c>
    </row>
    <row r="38" spans="1:45" ht="15" x14ac:dyDescent="0.25">
      <c r="A38" s="91">
        <v>34</v>
      </c>
      <c r="B38" s="94">
        <v>0.1002710352771552</v>
      </c>
      <c r="C38" s="94">
        <v>2.8729999999999999E-2</v>
      </c>
      <c r="D38" s="94">
        <v>2.8729999999999999E-2</v>
      </c>
      <c r="E38" s="93">
        <v>2.8729999999999999E-2</v>
      </c>
      <c r="F38" s="94">
        <v>2.835E-2</v>
      </c>
      <c r="G38" s="93">
        <v>2.8729999999999999E-2</v>
      </c>
      <c r="H38" s="94">
        <v>2.8729999999999999E-2</v>
      </c>
      <c r="I38" s="93">
        <v>3.7719999999999997E-2</v>
      </c>
      <c r="J38" s="94">
        <v>2.8649999999999998E-2</v>
      </c>
      <c r="K38" s="93">
        <v>2.8729999999999999E-2</v>
      </c>
      <c r="L38" s="94">
        <v>2.8729999999999999E-2</v>
      </c>
      <c r="M38" s="93">
        <v>2.8729999999999999E-2</v>
      </c>
      <c r="N38" s="94">
        <v>2.8729999999999999E-2</v>
      </c>
      <c r="O38" s="93">
        <v>2.8729999999999999E-2</v>
      </c>
      <c r="P38" s="94">
        <v>6.3299999999999995E-2</v>
      </c>
      <c r="Q38" s="93">
        <v>5.0569999999999997E-2</v>
      </c>
      <c r="R38" s="94">
        <v>2.8729999999999999E-2</v>
      </c>
      <c r="S38" s="93">
        <v>2.8729999999999999E-2</v>
      </c>
      <c r="T38" s="94">
        <v>2.8729999999999999E-2</v>
      </c>
      <c r="U38" s="93">
        <v>1.4840000000000001E-2</v>
      </c>
      <c r="V38" s="94">
        <v>2.8729999999999999E-2</v>
      </c>
      <c r="W38" s="93">
        <v>2.8729999999999999E-2</v>
      </c>
      <c r="X38" s="94">
        <v>2.8729999999999999E-2</v>
      </c>
      <c r="Y38" s="93">
        <v>2.8729999999999999E-2</v>
      </c>
      <c r="Z38" s="94">
        <v>3.5680000000000003E-2</v>
      </c>
      <c r="AA38" s="93">
        <v>4.7160000000000001E-2</v>
      </c>
      <c r="AB38" s="94">
        <v>2.8729999999999999E-2</v>
      </c>
      <c r="AC38" s="93">
        <v>5.3019999999999998E-2</v>
      </c>
      <c r="AD38" s="94">
        <v>2.8729999999999999E-2</v>
      </c>
      <c r="AE38" s="93">
        <v>2.8729999999999999E-2</v>
      </c>
      <c r="AF38" s="94">
        <v>2.8729999999999999E-2</v>
      </c>
      <c r="AG38" s="93">
        <v>3.031E-2</v>
      </c>
      <c r="AH38" s="94">
        <v>1.4840000000000001E-2</v>
      </c>
      <c r="AI38" s="93">
        <v>4.505E-2</v>
      </c>
      <c r="AJ38" s="94">
        <v>4.1599999999999998E-2</v>
      </c>
      <c r="AK38" s="93">
        <v>3.245E-2</v>
      </c>
      <c r="AL38" s="94">
        <v>2.741E-2</v>
      </c>
      <c r="AM38" s="93">
        <v>9.2579999999999996E-2</v>
      </c>
      <c r="AN38" s="94">
        <v>3.066E-2</v>
      </c>
      <c r="AO38" s="93">
        <v>2.4539999999999999E-2</v>
      </c>
      <c r="AP38" s="94">
        <v>2.1739999999999999E-2</v>
      </c>
      <c r="AQ38" s="94">
        <v>3.857E-2</v>
      </c>
      <c r="AR38" s="100">
        <v>0</v>
      </c>
      <c r="AS38" s="100">
        <v>0</v>
      </c>
    </row>
    <row r="39" spans="1:45" ht="15" x14ac:dyDescent="0.25">
      <c r="A39" s="91">
        <v>35</v>
      </c>
      <c r="B39" s="94">
        <v>9.9783059340453173E-2</v>
      </c>
      <c r="C39" s="94">
        <v>2.8819999999999998E-2</v>
      </c>
      <c r="D39" s="94">
        <v>2.8819999999999998E-2</v>
      </c>
      <c r="E39" s="93">
        <v>2.8819999999999998E-2</v>
      </c>
      <c r="F39" s="94">
        <v>2.845E-2</v>
      </c>
      <c r="G39" s="93">
        <v>2.8819999999999998E-2</v>
      </c>
      <c r="H39" s="94">
        <v>2.8819999999999998E-2</v>
      </c>
      <c r="I39" s="93">
        <v>3.7620000000000001E-2</v>
      </c>
      <c r="J39" s="94">
        <v>2.8740000000000002E-2</v>
      </c>
      <c r="K39" s="93">
        <v>2.8819999999999998E-2</v>
      </c>
      <c r="L39" s="94">
        <v>2.8819999999999998E-2</v>
      </c>
      <c r="M39" s="93">
        <v>2.8819999999999998E-2</v>
      </c>
      <c r="N39" s="94">
        <v>2.8819999999999998E-2</v>
      </c>
      <c r="O39" s="93">
        <v>2.8819999999999998E-2</v>
      </c>
      <c r="P39" s="94">
        <v>6.2780000000000002E-2</v>
      </c>
      <c r="Q39" s="93">
        <v>5.0119999999999998E-2</v>
      </c>
      <c r="R39" s="94">
        <v>2.8819999999999998E-2</v>
      </c>
      <c r="S39" s="93">
        <v>2.8819999999999998E-2</v>
      </c>
      <c r="T39" s="94">
        <v>2.8819999999999998E-2</v>
      </c>
      <c r="U39" s="93">
        <v>1.504E-2</v>
      </c>
      <c r="V39" s="94">
        <v>2.8819999999999998E-2</v>
      </c>
      <c r="W39" s="93">
        <v>2.8819999999999998E-2</v>
      </c>
      <c r="X39" s="94">
        <v>2.8819999999999998E-2</v>
      </c>
      <c r="Y39" s="93">
        <v>2.8819999999999998E-2</v>
      </c>
      <c r="Z39" s="94">
        <v>3.5630000000000002E-2</v>
      </c>
      <c r="AA39" s="93">
        <v>4.6820000000000001E-2</v>
      </c>
      <c r="AB39" s="94">
        <v>2.8819999999999998E-2</v>
      </c>
      <c r="AC39" s="93">
        <v>5.2510000000000001E-2</v>
      </c>
      <c r="AD39" s="94">
        <v>2.8819999999999998E-2</v>
      </c>
      <c r="AE39" s="93">
        <v>2.8819999999999998E-2</v>
      </c>
      <c r="AF39" s="94">
        <v>2.8819999999999998E-2</v>
      </c>
      <c r="AG39" s="93">
        <v>3.039E-2</v>
      </c>
      <c r="AH39" s="94">
        <v>1.504E-2</v>
      </c>
      <c r="AI39" s="93">
        <v>4.4839999999999998E-2</v>
      </c>
      <c r="AJ39" s="94">
        <v>4.1430000000000002E-2</v>
      </c>
      <c r="AK39" s="93">
        <v>3.2460000000000003E-2</v>
      </c>
      <c r="AL39" s="94">
        <v>2.7779999999999999E-2</v>
      </c>
      <c r="AM39" s="93">
        <v>9.1249999999999998E-2</v>
      </c>
      <c r="AN39" s="94">
        <v>3.0720000000000001E-2</v>
      </c>
      <c r="AO39" s="93">
        <v>2.4719999999999999E-2</v>
      </c>
      <c r="AP39" s="94">
        <v>2.2020000000000001E-2</v>
      </c>
      <c r="AQ39" s="94">
        <v>3.8429999999999999E-2</v>
      </c>
      <c r="AR39" s="100">
        <v>0</v>
      </c>
      <c r="AS39" s="100">
        <v>0</v>
      </c>
    </row>
    <row r="40" spans="1:45" ht="15" x14ac:dyDescent="0.25">
      <c r="A40" s="91">
        <v>36</v>
      </c>
      <c r="B40" s="94">
        <v>9.9295299823621397E-2</v>
      </c>
      <c r="C40" s="94">
        <v>2.8899999999999999E-2</v>
      </c>
      <c r="D40" s="94">
        <v>2.8899999999999999E-2</v>
      </c>
      <c r="E40" s="93">
        <v>2.8899999999999999E-2</v>
      </c>
      <c r="F40" s="94">
        <v>2.8539999999999999E-2</v>
      </c>
      <c r="G40" s="93">
        <v>2.8899999999999999E-2</v>
      </c>
      <c r="H40" s="94">
        <v>2.8899999999999999E-2</v>
      </c>
      <c r="I40" s="93">
        <v>3.7519999999999998E-2</v>
      </c>
      <c r="J40" s="94">
        <v>2.8830000000000001E-2</v>
      </c>
      <c r="K40" s="93">
        <v>2.8899999999999999E-2</v>
      </c>
      <c r="L40" s="94">
        <v>2.8899999999999999E-2</v>
      </c>
      <c r="M40" s="93">
        <v>2.8899999999999999E-2</v>
      </c>
      <c r="N40" s="94">
        <v>2.8899999999999999E-2</v>
      </c>
      <c r="O40" s="93">
        <v>2.8899999999999999E-2</v>
      </c>
      <c r="P40" s="94">
        <v>6.2269999999999999E-2</v>
      </c>
      <c r="Q40" s="93">
        <v>4.9689999999999998E-2</v>
      </c>
      <c r="R40" s="94">
        <v>2.8899999999999999E-2</v>
      </c>
      <c r="S40" s="93">
        <v>2.8899999999999999E-2</v>
      </c>
      <c r="T40" s="94">
        <v>2.8899999999999999E-2</v>
      </c>
      <c r="U40" s="93">
        <v>1.523E-2</v>
      </c>
      <c r="V40" s="94">
        <v>2.8899999999999999E-2</v>
      </c>
      <c r="W40" s="93">
        <v>2.8899999999999999E-2</v>
      </c>
      <c r="X40" s="94">
        <v>2.8899999999999999E-2</v>
      </c>
      <c r="Y40" s="93">
        <v>2.8899999999999999E-2</v>
      </c>
      <c r="Z40" s="94">
        <v>3.5569999999999997E-2</v>
      </c>
      <c r="AA40" s="93">
        <v>4.648E-2</v>
      </c>
      <c r="AB40" s="94">
        <v>2.8899999999999999E-2</v>
      </c>
      <c r="AC40" s="93">
        <v>5.2019999999999997E-2</v>
      </c>
      <c r="AD40" s="94">
        <v>2.8899999999999999E-2</v>
      </c>
      <c r="AE40" s="93">
        <v>2.8899999999999999E-2</v>
      </c>
      <c r="AF40" s="94">
        <v>2.8899999999999999E-2</v>
      </c>
      <c r="AG40" s="93">
        <v>3.0460000000000001E-2</v>
      </c>
      <c r="AH40" s="94">
        <v>1.523E-2</v>
      </c>
      <c r="AI40" s="93">
        <v>4.462E-2</v>
      </c>
      <c r="AJ40" s="94">
        <v>4.1259999999999998E-2</v>
      </c>
      <c r="AK40" s="93">
        <v>3.2460000000000003E-2</v>
      </c>
      <c r="AL40" s="94">
        <v>2.8129999999999999E-2</v>
      </c>
      <c r="AM40" s="93">
        <v>8.9980000000000004E-2</v>
      </c>
      <c r="AN40" s="94">
        <v>3.0769999999999999E-2</v>
      </c>
      <c r="AO40" s="93">
        <v>2.4899999999999999E-2</v>
      </c>
      <c r="AP40" s="94">
        <v>2.2290000000000001E-2</v>
      </c>
      <c r="AQ40" s="94">
        <v>3.8300000000000001E-2</v>
      </c>
      <c r="AR40" s="100">
        <v>0</v>
      </c>
      <c r="AS40" s="100">
        <v>0</v>
      </c>
    </row>
    <row r="41" spans="1:45" ht="15" x14ac:dyDescent="0.25">
      <c r="A41" s="91">
        <v>37</v>
      </c>
      <c r="B41" s="94">
        <v>9.8807756630676646E-2</v>
      </c>
      <c r="C41" s="94">
        <v>2.8989999999999998E-2</v>
      </c>
      <c r="D41" s="94">
        <v>2.8989999999999998E-2</v>
      </c>
      <c r="E41" s="93">
        <v>2.8989999999999998E-2</v>
      </c>
      <c r="F41" s="94">
        <v>2.8639999999999999E-2</v>
      </c>
      <c r="G41" s="93">
        <v>2.8989999999999998E-2</v>
      </c>
      <c r="H41" s="94">
        <v>2.8989999999999998E-2</v>
      </c>
      <c r="I41" s="93">
        <v>3.7429999999999998E-2</v>
      </c>
      <c r="J41" s="94">
        <v>2.8920000000000001E-2</v>
      </c>
      <c r="K41" s="93">
        <v>2.8989999999999998E-2</v>
      </c>
      <c r="L41" s="94">
        <v>2.8989999999999998E-2</v>
      </c>
      <c r="M41" s="93">
        <v>2.8989999999999998E-2</v>
      </c>
      <c r="N41" s="94">
        <v>2.8989999999999998E-2</v>
      </c>
      <c r="O41" s="93">
        <v>2.8989999999999998E-2</v>
      </c>
      <c r="P41" s="94">
        <v>6.1789999999999998E-2</v>
      </c>
      <c r="Q41" s="93">
        <v>4.9279999999999997E-2</v>
      </c>
      <c r="R41" s="94">
        <v>2.8989999999999998E-2</v>
      </c>
      <c r="S41" s="93">
        <v>2.8989999999999998E-2</v>
      </c>
      <c r="T41" s="94">
        <v>2.8989999999999998E-2</v>
      </c>
      <c r="U41" s="93">
        <v>1.542E-2</v>
      </c>
      <c r="V41" s="94">
        <v>2.8989999999999998E-2</v>
      </c>
      <c r="W41" s="93">
        <v>2.8989999999999998E-2</v>
      </c>
      <c r="X41" s="94">
        <v>2.8989999999999998E-2</v>
      </c>
      <c r="Y41" s="93">
        <v>2.8989999999999998E-2</v>
      </c>
      <c r="Z41" s="94">
        <v>3.5520000000000003E-2</v>
      </c>
      <c r="AA41" s="93">
        <v>4.616E-2</v>
      </c>
      <c r="AB41" s="94">
        <v>2.8989999999999998E-2</v>
      </c>
      <c r="AC41" s="93">
        <v>5.1549999999999999E-2</v>
      </c>
      <c r="AD41" s="94">
        <v>2.8989999999999998E-2</v>
      </c>
      <c r="AE41" s="93">
        <v>2.8989999999999998E-2</v>
      </c>
      <c r="AF41" s="94">
        <v>2.8989999999999998E-2</v>
      </c>
      <c r="AG41" s="93">
        <v>3.0530000000000002E-2</v>
      </c>
      <c r="AH41" s="94">
        <v>1.542E-2</v>
      </c>
      <c r="AI41" s="93">
        <v>4.4380000000000003E-2</v>
      </c>
      <c r="AJ41" s="94">
        <v>4.1090000000000002E-2</v>
      </c>
      <c r="AK41" s="93">
        <v>3.2469999999999999E-2</v>
      </c>
      <c r="AL41" s="94">
        <v>2.8469999999999999E-2</v>
      </c>
      <c r="AM41" s="93">
        <v>8.8760000000000006E-2</v>
      </c>
      <c r="AN41" s="94">
        <v>3.083E-2</v>
      </c>
      <c r="AO41" s="93">
        <v>2.5069999999999999E-2</v>
      </c>
      <c r="AP41" s="94">
        <v>2.2540000000000001E-2</v>
      </c>
      <c r="AQ41" s="94">
        <v>3.8170000000000003E-2</v>
      </c>
      <c r="AR41" s="100">
        <v>0</v>
      </c>
      <c r="AS41" s="100">
        <v>0</v>
      </c>
    </row>
    <row r="42" spans="1:45" ht="15" x14ac:dyDescent="0.25">
      <c r="A42" s="91">
        <v>38</v>
      </c>
      <c r="B42" s="94">
        <v>9.8320429665678111E-2</v>
      </c>
      <c r="C42" s="94">
        <v>2.9069999999999999E-2</v>
      </c>
      <c r="D42" s="94">
        <v>2.9069999999999999E-2</v>
      </c>
      <c r="E42" s="93">
        <v>2.9069999999999999E-2</v>
      </c>
      <c r="F42" s="94">
        <v>2.8729999999999999E-2</v>
      </c>
      <c r="G42" s="93">
        <v>2.9069999999999999E-2</v>
      </c>
      <c r="H42" s="94">
        <v>2.9069999999999999E-2</v>
      </c>
      <c r="I42" s="93">
        <v>3.7339999999999998E-2</v>
      </c>
      <c r="J42" s="94">
        <v>2.9000000000000001E-2</v>
      </c>
      <c r="K42" s="93">
        <v>2.9069999999999999E-2</v>
      </c>
      <c r="L42" s="94">
        <v>2.9069999999999999E-2</v>
      </c>
      <c r="M42" s="93">
        <v>2.9069999999999999E-2</v>
      </c>
      <c r="N42" s="94">
        <v>2.9069999999999999E-2</v>
      </c>
      <c r="O42" s="93">
        <v>2.9069999999999999E-2</v>
      </c>
      <c r="P42" s="94">
        <v>6.132E-2</v>
      </c>
      <c r="Q42" s="93">
        <v>4.8890000000000003E-2</v>
      </c>
      <c r="R42" s="94">
        <v>2.9069999999999999E-2</v>
      </c>
      <c r="S42" s="93">
        <v>2.9069999999999999E-2</v>
      </c>
      <c r="T42" s="94">
        <v>2.9069999999999999E-2</v>
      </c>
      <c r="U42" s="93">
        <v>1.5599999999999999E-2</v>
      </c>
      <c r="V42" s="94">
        <v>2.9069999999999999E-2</v>
      </c>
      <c r="W42" s="93">
        <v>2.9069999999999999E-2</v>
      </c>
      <c r="X42" s="94">
        <v>2.9069999999999999E-2</v>
      </c>
      <c r="Y42" s="93">
        <v>2.9069999999999999E-2</v>
      </c>
      <c r="Z42" s="94">
        <v>3.5470000000000002E-2</v>
      </c>
      <c r="AA42" s="93">
        <v>4.5850000000000002E-2</v>
      </c>
      <c r="AB42" s="94">
        <v>2.9069999999999999E-2</v>
      </c>
      <c r="AC42" s="93">
        <v>5.1090000000000003E-2</v>
      </c>
      <c r="AD42" s="94">
        <v>2.9069999999999999E-2</v>
      </c>
      <c r="AE42" s="93">
        <v>2.9069999999999999E-2</v>
      </c>
      <c r="AF42" s="94">
        <v>2.9069999999999999E-2</v>
      </c>
      <c r="AG42" s="93">
        <v>3.0599999999999999E-2</v>
      </c>
      <c r="AH42" s="94">
        <v>1.5599999999999999E-2</v>
      </c>
      <c r="AI42" s="93">
        <v>4.4130000000000003E-2</v>
      </c>
      <c r="AJ42" s="94">
        <v>4.0930000000000001E-2</v>
      </c>
      <c r="AK42" s="93">
        <v>3.2469999999999999E-2</v>
      </c>
      <c r="AL42" s="94">
        <v>2.879E-2</v>
      </c>
      <c r="AM42" s="93">
        <v>8.7590000000000001E-2</v>
      </c>
      <c r="AN42" s="94">
        <v>3.0880000000000001E-2</v>
      </c>
      <c r="AO42" s="93">
        <v>2.5229999999999999E-2</v>
      </c>
      <c r="AP42" s="94">
        <v>2.2790000000000001E-2</v>
      </c>
      <c r="AQ42" s="94">
        <v>3.805E-2</v>
      </c>
      <c r="AR42" s="100">
        <v>0</v>
      </c>
      <c r="AS42" s="100">
        <v>0</v>
      </c>
    </row>
    <row r="43" spans="1:45" ht="15" x14ac:dyDescent="0.25">
      <c r="A43" s="91">
        <v>39</v>
      </c>
      <c r="B43" s="94">
        <v>9.7833318832727612E-2</v>
      </c>
      <c r="C43" s="94">
        <v>2.9149999999999999E-2</v>
      </c>
      <c r="D43" s="94">
        <v>2.9149999999999999E-2</v>
      </c>
      <c r="E43" s="93">
        <v>2.9149999999999999E-2</v>
      </c>
      <c r="F43" s="94">
        <v>2.8809999999999999E-2</v>
      </c>
      <c r="G43" s="93">
        <v>2.9149999999999999E-2</v>
      </c>
      <c r="H43" s="94">
        <v>2.9149999999999999E-2</v>
      </c>
      <c r="I43" s="93">
        <v>3.7249999999999998E-2</v>
      </c>
      <c r="J43" s="94">
        <v>2.9090000000000001E-2</v>
      </c>
      <c r="K43" s="93">
        <v>2.9149999999999999E-2</v>
      </c>
      <c r="L43" s="94">
        <v>2.9149999999999999E-2</v>
      </c>
      <c r="M43" s="93">
        <v>2.9149999999999999E-2</v>
      </c>
      <c r="N43" s="94">
        <v>2.9149999999999999E-2</v>
      </c>
      <c r="O43" s="93">
        <v>2.9149999999999999E-2</v>
      </c>
      <c r="P43" s="94">
        <v>6.087E-2</v>
      </c>
      <c r="Q43" s="93">
        <v>4.8509999999999998E-2</v>
      </c>
      <c r="R43" s="94">
        <v>2.9149999999999999E-2</v>
      </c>
      <c r="S43" s="93">
        <v>2.9149999999999999E-2</v>
      </c>
      <c r="T43" s="94">
        <v>2.9149999999999999E-2</v>
      </c>
      <c r="U43" s="93">
        <v>1.5769999999999999E-2</v>
      </c>
      <c r="V43" s="94">
        <v>2.9149999999999999E-2</v>
      </c>
      <c r="W43" s="93">
        <v>2.9149999999999999E-2</v>
      </c>
      <c r="X43" s="94">
        <v>2.9149999999999999E-2</v>
      </c>
      <c r="Y43" s="93">
        <v>2.9149999999999999E-2</v>
      </c>
      <c r="Z43" s="94">
        <v>3.542E-2</v>
      </c>
      <c r="AA43" s="93">
        <v>4.555E-2</v>
      </c>
      <c r="AB43" s="94">
        <v>2.9149999999999999E-2</v>
      </c>
      <c r="AC43" s="93">
        <v>5.0659999999999997E-2</v>
      </c>
      <c r="AD43" s="94">
        <v>2.9149999999999999E-2</v>
      </c>
      <c r="AE43" s="93">
        <v>2.9149999999999999E-2</v>
      </c>
      <c r="AF43" s="94">
        <v>2.9149999999999999E-2</v>
      </c>
      <c r="AG43" s="93">
        <v>3.066E-2</v>
      </c>
      <c r="AH43" s="94">
        <v>1.5769999999999999E-2</v>
      </c>
      <c r="AI43" s="93">
        <v>4.3869999999999999E-2</v>
      </c>
      <c r="AJ43" s="94">
        <v>4.0779999999999997E-2</v>
      </c>
      <c r="AK43" s="93">
        <v>3.2480000000000002E-2</v>
      </c>
      <c r="AL43" s="94">
        <v>2.911E-2</v>
      </c>
      <c r="AM43" s="93">
        <v>8.6480000000000001E-2</v>
      </c>
      <c r="AN43" s="94">
        <v>3.0929999999999999E-2</v>
      </c>
      <c r="AO43" s="93">
        <v>2.538E-2</v>
      </c>
      <c r="AP43" s="94">
        <v>2.3029999999999998E-2</v>
      </c>
      <c r="AQ43" s="94">
        <v>3.7940000000000002E-2</v>
      </c>
      <c r="AR43" s="100">
        <v>0</v>
      </c>
      <c r="AS43" s="100">
        <v>0</v>
      </c>
    </row>
    <row r="44" spans="1:45" ht="15" x14ac:dyDescent="0.25">
      <c r="A44" s="91">
        <v>40</v>
      </c>
      <c r="B44" s="94">
        <v>9.7346424035969381E-2</v>
      </c>
      <c r="C44" s="94">
        <v>2.9229999999999999E-2</v>
      </c>
      <c r="D44" s="94">
        <v>2.9229999999999999E-2</v>
      </c>
      <c r="E44" s="93">
        <v>2.9229999999999999E-2</v>
      </c>
      <c r="F44" s="94">
        <v>2.8899999999999999E-2</v>
      </c>
      <c r="G44" s="93">
        <v>2.9229999999999999E-2</v>
      </c>
      <c r="H44" s="94">
        <v>2.9229999999999999E-2</v>
      </c>
      <c r="I44" s="93">
        <v>3.7159999999999999E-2</v>
      </c>
      <c r="J44" s="94">
        <v>2.9170000000000001E-2</v>
      </c>
      <c r="K44" s="93">
        <v>2.9229999999999999E-2</v>
      </c>
      <c r="L44" s="94">
        <v>2.9229999999999999E-2</v>
      </c>
      <c r="M44" s="93">
        <v>2.9229999999999999E-2</v>
      </c>
      <c r="N44" s="94">
        <v>2.9229999999999999E-2</v>
      </c>
      <c r="O44" s="93">
        <v>2.9229999999999999E-2</v>
      </c>
      <c r="P44" s="94">
        <v>6.0429999999999998E-2</v>
      </c>
      <c r="Q44" s="93">
        <v>4.8149999999999998E-2</v>
      </c>
      <c r="R44" s="94">
        <v>2.9229999999999999E-2</v>
      </c>
      <c r="S44" s="93">
        <v>2.9229999999999999E-2</v>
      </c>
      <c r="T44" s="94">
        <v>2.9229999999999999E-2</v>
      </c>
      <c r="U44" s="93">
        <v>1.593E-2</v>
      </c>
      <c r="V44" s="94">
        <v>2.9229999999999999E-2</v>
      </c>
      <c r="W44" s="93">
        <v>2.9229999999999999E-2</v>
      </c>
      <c r="X44" s="94">
        <v>2.9229999999999999E-2</v>
      </c>
      <c r="Y44" s="93">
        <v>2.9229999999999999E-2</v>
      </c>
      <c r="Z44" s="94">
        <v>3.5369999999999999E-2</v>
      </c>
      <c r="AA44" s="93">
        <v>4.5269999999999998E-2</v>
      </c>
      <c r="AB44" s="94">
        <v>2.9229999999999999E-2</v>
      </c>
      <c r="AC44" s="93">
        <v>5.0250000000000003E-2</v>
      </c>
      <c r="AD44" s="94">
        <v>2.9229999999999999E-2</v>
      </c>
      <c r="AE44" s="93">
        <v>2.9229999999999999E-2</v>
      </c>
      <c r="AF44" s="94">
        <v>2.9229999999999999E-2</v>
      </c>
      <c r="AG44" s="93">
        <v>3.0720000000000001E-2</v>
      </c>
      <c r="AH44" s="94">
        <v>1.593E-2</v>
      </c>
      <c r="AI44" s="93">
        <v>4.3589999999999997E-2</v>
      </c>
      <c r="AJ44" s="94">
        <v>4.0620000000000003E-2</v>
      </c>
      <c r="AK44" s="93">
        <v>3.2489999999999998E-2</v>
      </c>
      <c r="AL44" s="94">
        <v>2.9399999999999999E-2</v>
      </c>
      <c r="AM44" s="93">
        <v>8.5400000000000004E-2</v>
      </c>
      <c r="AN44" s="94">
        <v>3.0980000000000001E-2</v>
      </c>
      <c r="AO44" s="93">
        <v>2.5530000000000001E-2</v>
      </c>
      <c r="AP44" s="94">
        <v>2.325E-2</v>
      </c>
      <c r="AQ44" s="94">
        <v>3.7830000000000003E-2</v>
      </c>
      <c r="AR44" s="100">
        <v>0</v>
      </c>
      <c r="AS44" s="100">
        <v>0</v>
      </c>
    </row>
    <row r="45" spans="1:45" ht="15" x14ac:dyDescent="0.25">
      <c r="A45" s="91">
        <v>41</v>
      </c>
      <c r="B45" s="94">
        <v>9.6859745179590284E-2</v>
      </c>
      <c r="C45" s="94">
        <v>2.9309999999999999E-2</v>
      </c>
      <c r="D45" s="94">
        <v>2.9309999999999999E-2</v>
      </c>
      <c r="E45" s="93">
        <v>2.9309999999999999E-2</v>
      </c>
      <c r="F45" s="94">
        <v>2.8979999999999999E-2</v>
      </c>
      <c r="G45" s="93">
        <v>2.9309999999999999E-2</v>
      </c>
      <c r="H45" s="94">
        <v>2.9309999999999999E-2</v>
      </c>
      <c r="I45" s="93">
        <v>3.7069999999999999E-2</v>
      </c>
      <c r="J45" s="94">
        <v>2.9239999999999999E-2</v>
      </c>
      <c r="K45" s="93">
        <v>2.9309999999999999E-2</v>
      </c>
      <c r="L45" s="94">
        <v>2.9309999999999999E-2</v>
      </c>
      <c r="M45" s="93">
        <v>2.9309999999999999E-2</v>
      </c>
      <c r="N45" s="94">
        <v>2.9309999999999999E-2</v>
      </c>
      <c r="O45" s="93">
        <v>2.9309999999999999E-2</v>
      </c>
      <c r="P45" s="94">
        <v>6.0010000000000001E-2</v>
      </c>
      <c r="Q45" s="93">
        <v>4.7800000000000002E-2</v>
      </c>
      <c r="R45" s="94">
        <v>2.9309999999999999E-2</v>
      </c>
      <c r="S45" s="93">
        <v>2.9309999999999999E-2</v>
      </c>
      <c r="T45" s="94">
        <v>2.9309999999999999E-2</v>
      </c>
      <c r="U45" s="93">
        <v>1.609E-2</v>
      </c>
      <c r="V45" s="94">
        <v>2.9309999999999999E-2</v>
      </c>
      <c r="W45" s="93">
        <v>2.9309999999999999E-2</v>
      </c>
      <c r="X45" s="94">
        <v>2.9309999999999999E-2</v>
      </c>
      <c r="Y45" s="93">
        <v>2.9309999999999999E-2</v>
      </c>
      <c r="Z45" s="94">
        <v>3.533E-2</v>
      </c>
      <c r="AA45" s="93">
        <v>4.4990000000000002E-2</v>
      </c>
      <c r="AB45" s="94">
        <v>2.9309999999999999E-2</v>
      </c>
      <c r="AC45" s="93">
        <v>4.9849999999999998E-2</v>
      </c>
      <c r="AD45" s="94">
        <v>2.9309999999999999E-2</v>
      </c>
      <c r="AE45" s="93">
        <v>2.9309999999999999E-2</v>
      </c>
      <c r="AF45" s="94">
        <v>2.9309999999999999E-2</v>
      </c>
      <c r="AG45" s="93">
        <v>3.0769999999999999E-2</v>
      </c>
      <c r="AH45" s="94">
        <v>1.609E-2</v>
      </c>
      <c r="AI45" s="93">
        <v>4.3290000000000002E-2</v>
      </c>
      <c r="AJ45" s="94">
        <v>4.0469999999999999E-2</v>
      </c>
      <c r="AK45" s="93">
        <v>3.2489999999999998E-2</v>
      </c>
      <c r="AL45" s="94">
        <v>2.9690000000000001E-2</v>
      </c>
      <c r="AM45" s="93">
        <v>8.4379999999999997E-2</v>
      </c>
      <c r="AN45" s="94">
        <v>3.1019999999999999E-2</v>
      </c>
      <c r="AO45" s="93">
        <v>2.5669999999999998E-2</v>
      </c>
      <c r="AP45" s="94">
        <v>2.3470000000000001E-2</v>
      </c>
      <c r="AQ45" s="94">
        <v>3.7719999999999997E-2</v>
      </c>
      <c r="AR45" s="100">
        <v>0</v>
      </c>
      <c r="AS45" s="100">
        <v>0</v>
      </c>
    </row>
    <row r="46" spans="1:45" ht="15" x14ac:dyDescent="0.25">
      <c r="A46" s="91">
        <v>42</v>
      </c>
      <c r="B46" s="94">
        <v>9.6373282167819818E-2</v>
      </c>
      <c r="C46" s="94">
        <v>2.938E-2</v>
      </c>
      <c r="D46" s="94">
        <v>2.938E-2</v>
      </c>
      <c r="E46" s="93">
        <v>2.938E-2</v>
      </c>
      <c r="F46" s="94">
        <v>2.9069999999999999E-2</v>
      </c>
      <c r="G46" s="93">
        <v>2.938E-2</v>
      </c>
      <c r="H46" s="94">
        <v>2.938E-2</v>
      </c>
      <c r="I46" s="93">
        <v>3.6990000000000002E-2</v>
      </c>
      <c r="J46" s="94">
        <v>2.9319999999999999E-2</v>
      </c>
      <c r="K46" s="93">
        <v>2.938E-2</v>
      </c>
      <c r="L46" s="94">
        <v>2.938E-2</v>
      </c>
      <c r="M46" s="93">
        <v>2.938E-2</v>
      </c>
      <c r="N46" s="94">
        <v>2.938E-2</v>
      </c>
      <c r="O46" s="93">
        <v>2.938E-2</v>
      </c>
      <c r="P46" s="94">
        <v>5.9610000000000003E-2</v>
      </c>
      <c r="Q46" s="93">
        <v>4.7469999999999998E-2</v>
      </c>
      <c r="R46" s="94">
        <v>2.938E-2</v>
      </c>
      <c r="S46" s="93">
        <v>2.938E-2</v>
      </c>
      <c r="T46" s="94">
        <v>2.938E-2</v>
      </c>
      <c r="U46" s="93">
        <v>1.6240000000000001E-2</v>
      </c>
      <c r="V46" s="94">
        <v>2.938E-2</v>
      </c>
      <c r="W46" s="93">
        <v>2.938E-2</v>
      </c>
      <c r="X46" s="94">
        <v>2.938E-2</v>
      </c>
      <c r="Y46" s="93">
        <v>2.938E-2</v>
      </c>
      <c r="Z46" s="94">
        <v>3.5279999999999999E-2</v>
      </c>
      <c r="AA46" s="93">
        <v>4.4729999999999999E-2</v>
      </c>
      <c r="AB46" s="94">
        <v>2.938E-2</v>
      </c>
      <c r="AC46" s="93">
        <v>4.947E-2</v>
      </c>
      <c r="AD46" s="94">
        <v>2.938E-2</v>
      </c>
      <c r="AE46" s="93">
        <v>2.938E-2</v>
      </c>
      <c r="AF46" s="94">
        <v>2.938E-2</v>
      </c>
      <c r="AG46" s="93">
        <v>3.082E-2</v>
      </c>
      <c r="AH46" s="94">
        <v>1.6240000000000001E-2</v>
      </c>
      <c r="AI46" s="93">
        <v>4.2999999999999997E-2</v>
      </c>
      <c r="AJ46" s="94">
        <v>4.0329999999999998E-2</v>
      </c>
      <c r="AK46" s="93">
        <v>3.2500000000000001E-2</v>
      </c>
      <c r="AL46" s="94">
        <v>2.9960000000000001E-2</v>
      </c>
      <c r="AM46" s="93">
        <v>8.3390000000000006E-2</v>
      </c>
      <c r="AN46" s="94">
        <v>3.107E-2</v>
      </c>
      <c r="AO46" s="93">
        <v>2.581E-2</v>
      </c>
      <c r="AP46" s="94">
        <v>2.368E-2</v>
      </c>
      <c r="AQ46" s="94">
        <v>3.7620000000000001E-2</v>
      </c>
      <c r="AR46" s="100">
        <v>0</v>
      </c>
      <c r="AS46" s="100">
        <v>0</v>
      </c>
    </row>
    <row r="47" spans="1:45" ht="15" x14ac:dyDescent="0.25">
      <c r="A47" s="91">
        <v>43</v>
      </c>
      <c r="B47" s="94">
        <v>9.5887034904929447E-2</v>
      </c>
      <c r="C47" s="94">
        <v>2.945E-2</v>
      </c>
      <c r="D47" s="94">
        <v>2.945E-2</v>
      </c>
      <c r="E47" s="93">
        <v>2.945E-2</v>
      </c>
      <c r="F47" s="94">
        <v>2.9139999999999999E-2</v>
      </c>
      <c r="G47" s="93">
        <v>2.945E-2</v>
      </c>
      <c r="H47" s="94">
        <v>2.945E-2</v>
      </c>
      <c r="I47" s="93">
        <v>3.6909999999999998E-2</v>
      </c>
      <c r="J47" s="94">
        <v>2.9389999999999999E-2</v>
      </c>
      <c r="K47" s="93">
        <v>2.945E-2</v>
      </c>
      <c r="L47" s="94">
        <v>2.945E-2</v>
      </c>
      <c r="M47" s="93">
        <v>2.945E-2</v>
      </c>
      <c r="N47" s="94">
        <v>2.945E-2</v>
      </c>
      <c r="O47" s="93">
        <v>2.945E-2</v>
      </c>
      <c r="P47" s="94">
        <v>5.9220000000000002E-2</v>
      </c>
      <c r="Q47" s="93">
        <v>4.7149999999999997E-2</v>
      </c>
      <c r="R47" s="94">
        <v>2.945E-2</v>
      </c>
      <c r="S47" s="93">
        <v>2.945E-2</v>
      </c>
      <c r="T47" s="94">
        <v>2.945E-2</v>
      </c>
      <c r="U47" s="93">
        <v>1.6389999999999998E-2</v>
      </c>
      <c r="V47" s="94">
        <v>2.945E-2</v>
      </c>
      <c r="W47" s="93">
        <v>2.945E-2</v>
      </c>
      <c r="X47" s="94">
        <v>2.945E-2</v>
      </c>
      <c r="Y47" s="93">
        <v>2.945E-2</v>
      </c>
      <c r="Z47" s="94">
        <v>3.524E-2</v>
      </c>
      <c r="AA47" s="93">
        <v>4.4470000000000003E-2</v>
      </c>
      <c r="AB47" s="94">
        <v>2.945E-2</v>
      </c>
      <c r="AC47" s="93">
        <v>4.9099999999999998E-2</v>
      </c>
      <c r="AD47" s="94">
        <v>2.945E-2</v>
      </c>
      <c r="AE47" s="93">
        <v>2.945E-2</v>
      </c>
      <c r="AF47" s="94">
        <v>2.945E-2</v>
      </c>
      <c r="AG47" s="93">
        <v>3.0870000000000002E-2</v>
      </c>
      <c r="AH47" s="94">
        <v>1.6389999999999998E-2</v>
      </c>
      <c r="AI47" s="93">
        <v>4.2689999999999999E-2</v>
      </c>
      <c r="AJ47" s="94">
        <v>4.0189999999999997E-2</v>
      </c>
      <c r="AK47" s="93">
        <v>3.2500000000000001E-2</v>
      </c>
      <c r="AL47" s="94">
        <v>3.023E-2</v>
      </c>
      <c r="AM47" s="93">
        <v>8.2449999999999996E-2</v>
      </c>
      <c r="AN47" s="94">
        <v>3.1109999999999999E-2</v>
      </c>
      <c r="AO47" s="93">
        <v>2.5940000000000001E-2</v>
      </c>
      <c r="AP47" s="94">
        <v>2.3879999999999998E-2</v>
      </c>
      <c r="AQ47" s="94">
        <v>3.7519999999999998E-2</v>
      </c>
      <c r="AR47" s="100">
        <v>0</v>
      </c>
      <c r="AS47" s="100">
        <v>0</v>
      </c>
    </row>
    <row r="48" spans="1:45" ht="15" x14ac:dyDescent="0.25">
      <c r="A48" s="91">
        <v>44</v>
      </c>
      <c r="B48" s="94">
        <v>9.5401003295233711E-2</v>
      </c>
      <c r="C48" s="94">
        <v>2.9520000000000001E-2</v>
      </c>
      <c r="D48" s="94">
        <v>2.9520000000000001E-2</v>
      </c>
      <c r="E48" s="93">
        <v>2.9520000000000001E-2</v>
      </c>
      <c r="F48" s="94">
        <v>2.9219999999999999E-2</v>
      </c>
      <c r="G48" s="93">
        <v>2.9520000000000001E-2</v>
      </c>
      <c r="H48" s="94">
        <v>2.9520000000000001E-2</v>
      </c>
      <c r="I48" s="93">
        <v>3.6830000000000002E-2</v>
      </c>
      <c r="J48" s="94">
        <v>2.946E-2</v>
      </c>
      <c r="K48" s="93">
        <v>2.9520000000000001E-2</v>
      </c>
      <c r="L48" s="94">
        <v>2.9520000000000001E-2</v>
      </c>
      <c r="M48" s="93">
        <v>2.9520000000000001E-2</v>
      </c>
      <c r="N48" s="94">
        <v>2.9520000000000001E-2</v>
      </c>
      <c r="O48" s="93">
        <v>2.9520000000000001E-2</v>
      </c>
      <c r="P48" s="94">
        <v>5.885E-2</v>
      </c>
      <c r="Q48" s="93">
        <v>4.684E-2</v>
      </c>
      <c r="R48" s="94">
        <v>2.9520000000000001E-2</v>
      </c>
      <c r="S48" s="93">
        <v>2.9520000000000001E-2</v>
      </c>
      <c r="T48" s="94">
        <v>2.9520000000000001E-2</v>
      </c>
      <c r="U48" s="93">
        <v>1.652E-2</v>
      </c>
      <c r="V48" s="94">
        <v>2.9520000000000001E-2</v>
      </c>
      <c r="W48" s="93">
        <v>2.9520000000000001E-2</v>
      </c>
      <c r="X48" s="94">
        <v>2.9520000000000001E-2</v>
      </c>
      <c r="Y48" s="93">
        <v>2.9520000000000001E-2</v>
      </c>
      <c r="Z48" s="94">
        <v>3.5189999999999999E-2</v>
      </c>
      <c r="AA48" s="93">
        <v>4.4229999999999998E-2</v>
      </c>
      <c r="AB48" s="94">
        <v>2.9520000000000001E-2</v>
      </c>
      <c r="AC48" s="93">
        <v>4.8750000000000002E-2</v>
      </c>
      <c r="AD48" s="94">
        <v>2.9520000000000001E-2</v>
      </c>
      <c r="AE48" s="93">
        <v>2.9520000000000001E-2</v>
      </c>
      <c r="AF48" s="94">
        <v>2.9520000000000001E-2</v>
      </c>
      <c r="AG48" s="93">
        <v>3.092E-2</v>
      </c>
      <c r="AH48" s="94">
        <v>1.652E-2</v>
      </c>
      <c r="AI48" s="93">
        <v>4.2389999999999997E-2</v>
      </c>
      <c r="AJ48" s="94">
        <v>4.0050000000000002E-2</v>
      </c>
      <c r="AK48" s="93">
        <v>3.2509999999999997E-2</v>
      </c>
      <c r="AL48" s="94">
        <v>3.048E-2</v>
      </c>
      <c r="AM48" s="93">
        <v>8.1540000000000001E-2</v>
      </c>
      <c r="AN48" s="94">
        <v>3.1150000000000001E-2</v>
      </c>
      <c r="AO48" s="93">
        <v>2.6069999999999999E-2</v>
      </c>
      <c r="AP48" s="94">
        <v>2.4080000000000001E-2</v>
      </c>
      <c r="AQ48" s="94">
        <v>3.7429999999999998E-2</v>
      </c>
      <c r="AR48" s="100">
        <v>0</v>
      </c>
      <c r="AS48" s="100">
        <v>0</v>
      </c>
    </row>
    <row r="49" spans="1:45" ht="15" x14ac:dyDescent="0.25">
      <c r="A49" s="91">
        <v>45</v>
      </c>
      <c r="B49" s="94">
        <v>9.4915187243089116E-2</v>
      </c>
      <c r="C49" s="94">
        <v>2.9590000000000002E-2</v>
      </c>
      <c r="D49" s="94">
        <v>2.9590000000000002E-2</v>
      </c>
      <c r="E49" s="93">
        <v>2.9590000000000002E-2</v>
      </c>
      <c r="F49" s="94">
        <v>2.929E-2</v>
      </c>
      <c r="G49" s="93">
        <v>2.9590000000000002E-2</v>
      </c>
      <c r="H49" s="94">
        <v>2.9590000000000002E-2</v>
      </c>
      <c r="I49" s="93">
        <v>3.6760000000000001E-2</v>
      </c>
      <c r="J49" s="94">
        <v>2.9530000000000001E-2</v>
      </c>
      <c r="K49" s="93">
        <v>2.9590000000000002E-2</v>
      </c>
      <c r="L49" s="94">
        <v>2.9590000000000002E-2</v>
      </c>
      <c r="M49" s="93">
        <v>2.9590000000000002E-2</v>
      </c>
      <c r="N49" s="94">
        <v>2.9590000000000002E-2</v>
      </c>
      <c r="O49" s="93">
        <v>2.9590000000000002E-2</v>
      </c>
      <c r="P49" s="94">
        <v>5.849E-2</v>
      </c>
      <c r="Q49" s="93">
        <v>4.6539999999999998E-2</v>
      </c>
      <c r="R49" s="94">
        <v>2.9590000000000002E-2</v>
      </c>
      <c r="S49" s="93">
        <v>2.9590000000000002E-2</v>
      </c>
      <c r="T49" s="94">
        <v>2.9590000000000002E-2</v>
      </c>
      <c r="U49" s="93">
        <v>1.6660000000000001E-2</v>
      </c>
      <c r="V49" s="94">
        <v>2.9590000000000002E-2</v>
      </c>
      <c r="W49" s="93">
        <v>2.9590000000000002E-2</v>
      </c>
      <c r="X49" s="94">
        <v>2.9590000000000002E-2</v>
      </c>
      <c r="Y49" s="93">
        <v>2.9590000000000002E-2</v>
      </c>
      <c r="Z49" s="94">
        <v>3.5150000000000001E-2</v>
      </c>
      <c r="AA49" s="93">
        <v>4.3990000000000001E-2</v>
      </c>
      <c r="AB49" s="94">
        <v>2.9590000000000002E-2</v>
      </c>
      <c r="AC49" s="93">
        <v>4.8410000000000002E-2</v>
      </c>
      <c r="AD49" s="94">
        <v>2.9590000000000002E-2</v>
      </c>
      <c r="AE49" s="93">
        <v>2.9590000000000002E-2</v>
      </c>
      <c r="AF49" s="94">
        <v>2.9590000000000002E-2</v>
      </c>
      <c r="AG49" s="93">
        <v>3.0970000000000001E-2</v>
      </c>
      <c r="AH49" s="94">
        <v>1.6660000000000001E-2</v>
      </c>
      <c r="AI49" s="93">
        <v>4.2099999999999999E-2</v>
      </c>
      <c r="AJ49" s="94">
        <v>3.9910000000000001E-2</v>
      </c>
      <c r="AK49" s="93">
        <v>3.252E-2</v>
      </c>
      <c r="AL49" s="94">
        <v>3.0720000000000001E-2</v>
      </c>
      <c r="AM49" s="93">
        <v>8.0670000000000006E-2</v>
      </c>
      <c r="AN49" s="94">
        <v>3.1179999999999999E-2</v>
      </c>
      <c r="AO49" s="93">
        <v>2.6190000000000001E-2</v>
      </c>
      <c r="AP49" s="94">
        <v>2.426E-2</v>
      </c>
      <c r="AQ49" s="94">
        <v>3.7339999999999998E-2</v>
      </c>
      <c r="AR49" s="100">
        <v>0</v>
      </c>
      <c r="AS49" s="100">
        <v>0</v>
      </c>
    </row>
    <row r="50" spans="1:45" ht="15" x14ac:dyDescent="0.25">
      <c r="A50" s="91">
        <v>46</v>
      </c>
      <c r="B50" s="94">
        <v>9.4429586652894804E-2</v>
      </c>
      <c r="C50" s="94">
        <v>2.9659999999999999E-2</v>
      </c>
      <c r="D50" s="94">
        <v>2.9659999999999999E-2</v>
      </c>
      <c r="E50" s="93">
        <v>2.9659999999999999E-2</v>
      </c>
      <c r="F50" s="94">
        <v>2.9360000000000001E-2</v>
      </c>
      <c r="G50" s="93">
        <v>2.9659999999999999E-2</v>
      </c>
      <c r="H50" s="94">
        <v>2.9659999999999999E-2</v>
      </c>
      <c r="I50" s="93">
        <v>3.669E-2</v>
      </c>
      <c r="J50" s="94">
        <v>2.9600000000000001E-2</v>
      </c>
      <c r="K50" s="93">
        <v>2.9659999999999999E-2</v>
      </c>
      <c r="L50" s="94">
        <v>2.9659999999999999E-2</v>
      </c>
      <c r="M50" s="93">
        <v>2.9659999999999999E-2</v>
      </c>
      <c r="N50" s="94">
        <v>2.9659999999999999E-2</v>
      </c>
      <c r="O50" s="93">
        <v>2.9659999999999999E-2</v>
      </c>
      <c r="P50" s="94">
        <v>5.815E-2</v>
      </c>
      <c r="Q50" s="93">
        <v>4.6260000000000003E-2</v>
      </c>
      <c r="R50" s="94">
        <v>2.9659999999999999E-2</v>
      </c>
      <c r="S50" s="93">
        <v>2.9659999999999999E-2</v>
      </c>
      <c r="T50" s="94">
        <v>2.9659999999999999E-2</v>
      </c>
      <c r="U50" s="93">
        <v>1.6789999999999999E-2</v>
      </c>
      <c r="V50" s="94">
        <v>2.9659999999999999E-2</v>
      </c>
      <c r="W50" s="93">
        <v>2.9659999999999999E-2</v>
      </c>
      <c r="X50" s="94">
        <v>2.9659999999999999E-2</v>
      </c>
      <c r="Y50" s="93">
        <v>2.9659999999999999E-2</v>
      </c>
      <c r="Z50" s="94">
        <v>3.5110000000000002E-2</v>
      </c>
      <c r="AA50" s="93">
        <v>4.376E-2</v>
      </c>
      <c r="AB50" s="94">
        <v>2.9659999999999999E-2</v>
      </c>
      <c r="AC50" s="93">
        <v>4.8090000000000001E-2</v>
      </c>
      <c r="AD50" s="94">
        <v>2.9659999999999999E-2</v>
      </c>
      <c r="AE50" s="93">
        <v>2.9659999999999999E-2</v>
      </c>
      <c r="AF50" s="94">
        <v>2.9659999999999999E-2</v>
      </c>
      <c r="AG50" s="93">
        <v>3.1009999999999999E-2</v>
      </c>
      <c r="AH50" s="94">
        <v>1.6789999999999999E-2</v>
      </c>
      <c r="AI50" s="93">
        <v>4.181E-2</v>
      </c>
      <c r="AJ50" s="94">
        <v>3.9780000000000003E-2</v>
      </c>
      <c r="AK50" s="93">
        <v>3.252E-2</v>
      </c>
      <c r="AL50" s="94">
        <v>3.0949999999999998E-2</v>
      </c>
      <c r="AM50" s="93">
        <v>7.9839999999999994E-2</v>
      </c>
      <c r="AN50" s="94">
        <v>3.1220000000000001E-2</v>
      </c>
      <c r="AO50" s="93">
        <v>2.63E-2</v>
      </c>
      <c r="AP50" s="94">
        <v>2.444E-2</v>
      </c>
      <c r="AQ50" s="94">
        <v>3.7249999999999998E-2</v>
      </c>
      <c r="AR50" s="100">
        <v>0</v>
      </c>
      <c r="AS50" s="100">
        <v>0</v>
      </c>
    </row>
    <row r="51" spans="1:45" ht="15" x14ac:dyDescent="0.25">
      <c r="A51" s="91">
        <v>47</v>
      </c>
      <c r="B51" s="94">
        <v>9.39442014290921E-2</v>
      </c>
      <c r="C51" s="94">
        <v>2.972E-2</v>
      </c>
      <c r="D51" s="94">
        <v>2.972E-2</v>
      </c>
      <c r="E51" s="93">
        <v>2.972E-2</v>
      </c>
      <c r="F51" s="94">
        <v>2.9430000000000001E-2</v>
      </c>
      <c r="G51" s="93">
        <v>2.972E-2</v>
      </c>
      <c r="H51" s="94">
        <v>2.972E-2</v>
      </c>
      <c r="I51" s="93">
        <v>3.662E-2</v>
      </c>
      <c r="J51" s="94">
        <v>2.9659999999999999E-2</v>
      </c>
      <c r="K51" s="93">
        <v>2.972E-2</v>
      </c>
      <c r="L51" s="94">
        <v>2.972E-2</v>
      </c>
      <c r="M51" s="93">
        <v>2.972E-2</v>
      </c>
      <c r="N51" s="94">
        <v>2.972E-2</v>
      </c>
      <c r="O51" s="93">
        <v>2.972E-2</v>
      </c>
      <c r="P51" s="94">
        <v>5.7820000000000003E-2</v>
      </c>
      <c r="Q51" s="93">
        <v>4.5990000000000003E-2</v>
      </c>
      <c r="R51" s="94">
        <v>2.972E-2</v>
      </c>
      <c r="S51" s="93">
        <v>2.972E-2</v>
      </c>
      <c r="T51" s="94">
        <v>2.972E-2</v>
      </c>
      <c r="U51" s="93">
        <v>1.6910000000000001E-2</v>
      </c>
      <c r="V51" s="94">
        <v>2.972E-2</v>
      </c>
      <c r="W51" s="93">
        <v>2.972E-2</v>
      </c>
      <c r="X51" s="94">
        <v>2.972E-2</v>
      </c>
      <c r="Y51" s="93">
        <v>2.972E-2</v>
      </c>
      <c r="Z51" s="94">
        <v>3.508E-2</v>
      </c>
      <c r="AA51" s="93">
        <v>4.3540000000000002E-2</v>
      </c>
      <c r="AB51" s="94">
        <v>2.972E-2</v>
      </c>
      <c r="AC51" s="93">
        <v>4.7780000000000003E-2</v>
      </c>
      <c r="AD51" s="94">
        <v>2.972E-2</v>
      </c>
      <c r="AE51" s="93">
        <v>2.972E-2</v>
      </c>
      <c r="AF51" s="94">
        <v>2.972E-2</v>
      </c>
      <c r="AG51" s="93">
        <v>3.1060000000000001E-2</v>
      </c>
      <c r="AH51" s="94">
        <v>1.6910000000000001E-2</v>
      </c>
      <c r="AI51" s="93">
        <v>4.1529999999999997E-2</v>
      </c>
      <c r="AJ51" s="94">
        <v>3.9660000000000001E-2</v>
      </c>
      <c r="AK51" s="93">
        <v>3.2530000000000003E-2</v>
      </c>
      <c r="AL51" s="94">
        <v>3.1179999999999999E-2</v>
      </c>
      <c r="AM51" s="93">
        <v>7.9039999999999999E-2</v>
      </c>
      <c r="AN51" s="94">
        <v>3.1260000000000003E-2</v>
      </c>
      <c r="AO51" s="93">
        <v>2.6409999999999999E-2</v>
      </c>
      <c r="AP51" s="94">
        <v>2.462E-2</v>
      </c>
      <c r="AQ51" s="94">
        <v>3.7170000000000002E-2</v>
      </c>
      <c r="AR51" s="100">
        <v>0</v>
      </c>
      <c r="AS51" s="100">
        <v>0</v>
      </c>
    </row>
    <row r="52" spans="1:45" ht="15" x14ac:dyDescent="0.25">
      <c r="A52" s="91">
        <v>48</v>
      </c>
      <c r="B52" s="94">
        <v>9.3459031476165411E-2</v>
      </c>
      <c r="C52" s="94">
        <v>2.9780000000000001E-2</v>
      </c>
      <c r="D52" s="94">
        <v>2.9780000000000001E-2</v>
      </c>
      <c r="E52" s="93">
        <v>2.9780000000000001E-2</v>
      </c>
      <c r="F52" s="94">
        <v>2.9499999999999998E-2</v>
      </c>
      <c r="G52" s="93">
        <v>2.9780000000000001E-2</v>
      </c>
      <c r="H52" s="94">
        <v>2.9780000000000001E-2</v>
      </c>
      <c r="I52" s="93">
        <v>3.6549999999999999E-2</v>
      </c>
      <c r="J52" s="94">
        <v>2.972E-2</v>
      </c>
      <c r="K52" s="93">
        <v>2.9780000000000001E-2</v>
      </c>
      <c r="L52" s="94">
        <v>2.9780000000000001E-2</v>
      </c>
      <c r="M52" s="93">
        <v>2.9780000000000001E-2</v>
      </c>
      <c r="N52" s="94">
        <v>2.9780000000000001E-2</v>
      </c>
      <c r="O52" s="93">
        <v>2.9780000000000001E-2</v>
      </c>
      <c r="P52" s="94">
        <v>5.7500000000000002E-2</v>
      </c>
      <c r="Q52" s="93">
        <v>4.5719999999999997E-2</v>
      </c>
      <c r="R52" s="94">
        <v>2.9780000000000001E-2</v>
      </c>
      <c r="S52" s="93">
        <v>2.9780000000000001E-2</v>
      </c>
      <c r="T52" s="94">
        <v>2.9780000000000001E-2</v>
      </c>
      <c r="U52" s="93">
        <v>1.703E-2</v>
      </c>
      <c r="V52" s="94">
        <v>2.9780000000000001E-2</v>
      </c>
      <c r="W52" s="93">
        <v>2.9780000000000001E-2</v>
      </c>
      <c r="X52" s="94">
        <v>2.9780000000000001E-2</v>
      </c>
      <c r="Y52" s="93">
        <v>2.9780000000000001E-2</v>
      </c>
      <c r="Z52" s="94">
        <v>3.5040000000000002E-2</v>
      </c>
      <c r="AA52" s="93">
        <v>4.333E-2</v>
      </c>
      <c r="AB52" s="94">
        <v>2.9780000000000001E-2</v>
      </c>
      <c r="AC52" s="93">
        <v>4.7480000000000001E-2</v>
      </c>
      <c r="AD52" s="94">
        <v>2.9780000000000001E-2</v>
      </c>
      <c r="AE52" s="93">
        <v>2.9780000000000001E-2</v>
      </c>
      <c r="AF52" s="94">
        <v>2.9780000000000001E-2</v>
      </c>
      <c r="AG52" s="93">
        <v>3.1099999999999999E-2</v>
      </c>
      <c r="AH52" s="94">
        <v>1.703E-2</v>
      </c>
      <c r="AI52" s="93">
        <v>4.1259999999999998E-2</v>
      </c>
      <c r="AJ52" s="94">
        <v>3.9539999999999999E-2</v>
      </c>
      <c r="AK52" s="93">
        <v>3.2530000000000003E-2</v>
      </c>
      <c r="AL52" s="94">
        <v>3.1399999999999997E-2</v>
      </c>
      <c r="AM52" s="93">
        <v>7.8270000000000006E-2</v>
      </c>
      <c r="AN52" s="94">
        <v>3.1289999999999998E-2</v>
      </c>
      <c r="AO52" s="93">
        <v>2.6519999999999998E-2</v>
      </c>
      <c r="AP52" s="94">
        <v>2.478E-2</v>
      </c>
      <c r="AQ52" s="94">
        <v>3.7089999999999998E-2</v>
      </c>
      <c r="AR52" s="100">
        <v>0</v>
      </c>
      <c r="AS52" s="100">
        <v>0</v>
      </c>
    </row>
    <row r="53" spans="1:45" ht="15" x14ac:dyDescent="0.25">
      <c r="A53" s="91">
        <v>49</v>
      </c>
      <c r="B53" s="94">
        <v>9.297407669864044E-2</v>
      </c>
      <c r="C53" s="94">
        <v>2.9839999999999998E-2</v>
      </c>
      <c r="D53" s="94">
        <v>2.9839999999999998E-2</v>
      </c>
      <c r="E53" s="93">
        <v>2.9839999999999998E-2</v>
      </c>
      <c r="F53" s="94">
        <v>2.9569999999999999E-2</v>
      </c>
      <c r="G53" s="93">
        <v>2.9839999999999998E-2</v>
      </c>
      <c r="H53" s="94">
        <v>2.9839999999999998E-2</v>
      </c>
      <c r="I53" s="93">
        <v>3.6479999999999999E-2</v>
      </c>
      <c r="J53" s="94">
        <v>2.9780000000000001E-2</v>
      </c>
      <c r="K53" s="93">
        <v>2.9839999999999998E-2</v>
      </c>
      <c r="L53" s="94">
        <v>2.9839999999999998E-2</v>
      </c>
      <c r="M53" s="93">
        <v>2.9839999999999998E-2</v>
      </c>
      <c r="N53" s="94">
        <v>2.9839999999999998E-2</v>
      </c>
      <c r="O53" s="93">
        <v>2.9839999999999998E-2</v>
      </c>
      <c r="P53" s="94">
        <v>5.7189999999999998E-2</v>
      </c>
      <c r="Q53" s="93">
        <v>4.5469999999999997E-2</v>
      </c>
      <c r="R53" s="94">
        <v>2.9839999999999998E-2</v>
      </c>
      <c r="S53" s="93">
        <v>2.9839999999999998E-2</v>
      </c>
      <c r="T53" s="94">
        <v>2.9839999999999998E-2</v>
      </c>
      <c r="U53" s="93">
        <v>1.7149999999999999E-2</v>
      </c>
      <c r="V53" s="94">
        <v>2.9839999999999998E-2</v>
      </c>
      <c r="W53" s="93">
        <v>2.9839999999999998E-2</v>
      </c>
      <c r="X53" s="94">
        <v>2.9839999999999998E-2</v>
      </c>
      <c r="Y53" s="93">
        <v>2.9839999999999998E-2</v>
      </c>
      <c r="Z53" s="94">
        <v>3.5000000000000003E-2</v>
      </c>
      <c r="AA53" s="93">
        <v>4.3130000000000002E-2</v>
      </c>
      <c r="AB53" s="94">
        <v>2.9839999999999998E-2</v>
      </c>
      <c r="AC53" s="93">
        <v>4.7190000000000003E-2</v>
      </c>
      <c r="AD53" s="94">
        <v>2.9839999999999998E-2</v>
      </c>
      <c r="AE53" s="93">
        <v>2.9839999999999998E-2</v>
      </c>
      <c r="AF53" s="94">
        <v>2.9839999999999998E-2</v>
      </c>
      <c r="AG53" s="93">
        <v>3.1130000000000001E-2</v>
      </c>
      <c r="AH53" s="94">
        <v>1.7149999999999999E-2</v>
      </c>
      <c r="AI53" s="93">
        <v>4.1009999999999998E-2</v>
      </c>
      <c r="AJ53" s="94">
        <v>3.9419999999999997E-2</v>
      </c>
      <c r="AK53" s="93">
        <v>3.2539999999999999E-2</v>
      </c>
      <c r="AL53" s="94">
        <v>3.1600000000000003E-2</v>
      </c>
      <c r="AM53" s="93">
        <v>7.7530000000000002E-2</v>
      </c>
      <c r="AN53" s="94">
        <v>3.1320000000000001E-2</v>
      </c>
      <c r="AO53" s="93">
        <v>2.6630000000000001E-2</v>
      </c>
      <c r="AP53" s="94">
        <v>2.494E-2</v>
      </c>
      <c r="AQ53" s="94">
        <v>3.7010000000000001E-2</v>
      </c>
      <c r="AR53" s="100">
        <v>0</v>
      </c>
      <c r="AS53" s="100">
        <v>0</v>
      </c>
    </row>
    <row r="54" spans="1:45" ht="15" x14ac:dyDescent="0.25">
      <c r="A54" s="91">
        <v>50</v>
      </c>
      <c r="B54" s="94">
        <v>9.2489337001085969E-2</v>
      </c>
      <c r="C54" s="94">
        <v>2.9899999999999999E-2</v>
      </c>
      <c r="D54" s="94">
        <v>2.9899999999999999E-2</v>
      </c>
      <c r="E54" s="93">
        <v>2.9899999999999999E-2</v>
      </c>
      <c r="F54" s="94">
        <v>2.963E-2</v>
      </c>
      <c r="G54" s="93">
        <v>2.9899999999999999E-2</v>
      </c>
      <c r="H54" s="94">
        <v>2.9899999999999999E-2</v>
      </c>
      <c r="I54" s="93">
        <v>3.6420000000000001E-2</v>
      </c>
      <c r="J54" s="94">
        <v>2.9839999999999998E-2</v>
      </c>
      <c r="K54" s="93">
        <v>2.9899999999999999E-2</v>
      </c>
      <c r="L54" s="94">
        <v>2.9899999999999999E-2</v>
      </c>
      <c r="M54" s="93">
        <v>2.9899999999999999E-2</v>
      </c>
      <c r="N54" s="94">
        <v>2.9899999999999999E-2</v>
      </c>
      <c r="O54" s="93">
        <v>2.9899999999999999E-2</v>
      </c>
      <c r="P54" s="94">
        <v>5.6890000000000003E-2</v>
      </c>
      <c r="Q54" s="93">
        <v>4.5229999999999999E-2</v>
      </c>
      <c r="R54" s="94">
        <v>2.9899999999999999E-2</v>
      </c>
      <c r="S54" s="93">
        <v>2.9899999999999999E-2</v>
      </c>
      <c r="T54" s="94">
        <v>2.9899999999999999E-2</v>
      </c>
      <c r="U54" s="93">
        <v>1.7260000000000001E-2</v>
      </c>
      <c r="V54" s="94">
        <v>2.9899999999999999E-2</v>
      </c>
      <c r="W54" s="93">
        <v>2.9899999999999999E-2</v>
      </c>
      <c r="X54" s="94">
        <v>2.9899999999999999E-2</v>
      </c>
      <c r="Y54" s="93">
        <v>2.9899999999999999E-2</v>
      </c>
      <c r="Z54" s="94">
        <v>3.4970000000000001E-2</v>
      </c>
      <c r="AA54" s="93">
        <v>4.2930000000000003E-2</v>
      </c>
      <c r="AB54" s="94">
        <v>2.9899999999999999E-2</v>
      </c>
      <c r="AC54" s="93">
        <v>4.691E-2</v>
      </c>
      <c r="AD54" s="94">
        <v>2.9899999999999999E-2</v>
      </c>
      <c r="AE54" s="93">
        <v>2.9899999999999999E-2</v>
      </c>
      <c r="AF54" s="94">
        <v>2.9899999999999999E-2</v>
      </c>
      <c r="AG54" s="93">
        <v>3.117E-2</v>
      </c>
      <c r="AH54" s="94">
        <v>1.7260000000000001E-2</v>
      </c>
      <c r="AI54" s="93">
        <v>4.0770000000000001E-2</v>
      </c>
      <c r="AJ54" s="94">
        <v>3.9300000000000002E-2</v>
      </c>
      <c r="AK54" s="93">
        <v>3.2539999999999999E-2</v>
      </c>
      <c r="AL54" s="94">
        <v>3.1800000000000002E-2</v>
      </c>
      <c r="AM54" s="93">
        <v>7.6819999999999999E-2</v>
      </c>
      <c r="AN54" s="94">
        <v>3.1350000000000003E-2</v>
      </c>
      <c r="AO54" s="93">
        <v>2.673E-2</v>
      </c>
      <c r="AP54" s="94">
        <v>2.5100000000000001E-2</v>
      </c>
      <c r="AQ54" s="94">
        <v>3.6940000000000001E-2</v>
      </c>
      <c r="AR54" s="100">
        <v>0</v>
      </c>
      <c r="AS54" s="100">
        <v>0</v>
      </c>
    </row>
    <row r="55" spans="1:45" ht="15" x14ac:dyDescent="0.25">
      <c r="A55" s="91">
        <v>51</v>
      </c>
      <c r="B55" s="94">
        <v>9.2004812288112969E-2</v>
      </c>
      <c r="C55" s="94">
        <v>2.9950000000000001E-2</v>
      </c>
      <c r="D55" s="94">
        <v>2.9950000000000001E-2</v>
      </c>
      <c r="E55" s="93">
        <v>2.9950000000000001E-2</v>
      </c>
      <c r="F55" s="94">
        <v>2.9690000000000001E-2</v>
      </c>
      <c r="G55" s="93">
        <v>2.9950000000000001E-2</v>
      </c>
      <c r="H55" s="94">
        <v>2.9950000000000001E-2</v>
      </c>
      <c r="I55" s="93">
        <v>3.6360000000000003E-2</v>
      </c>
      <c r="J55" s="94">
        <v>2.9899999999999999E-2</v>
      </c>
      <c r="K55" s="93">
        <v>2.9950000000000001E-2</v>
      </c>
      <c r="L55" s="94">
        <v>2.9950000000000001E-2</v>
      </c>
      <c r="M55" s="93">
        <v>2.9950000000000001E-2</v>
      </c>
      <c r="N55" s="94">
        <v>2.9950000000000001E-2</v>
      </c>
      <c r="O55" s="93">
        <v>2.9950000000000001E-2</v>
      </c>
      <c r="P55" s="94">
        <v>5.6599999999999998E-2</v>
      </c>
      <c r="Q55" s="93">
        <v>4.4990000000000002E-2</v>
      </c>
      <c r="R55" s="94">
        <v>2.9950000000000001E-2</v>
      </c>
      <c r="S55" s="93">
        <v>2.9950000000000001E-2</v>
      </c>
      <c r="T55" s="94">
        <v>2.9950000000000001E-2</v>
      </c>
      <c r="U55" s="93">
        <v>1.737E-2</v>
      </c>
      <c r="V55" s="94">
        <v>2.9950000000000001E-2</v>
      </c>
      <c r="W55" s="93">
        <v>2.9950000000000001E-2</v>
      </c>
      <c r="X55" s="94">
        <v>2.9950000000000001E-2</v>
      </c>
      <c r="Y55" s="93">
        <v>2.9950000000000001E-2</v>
      </c>
      <c r="Z55" s="94">
        <v>3.4930000000000003E-2</v>
      </c>
      <c r="AA55" s="93">
        <v>4.274E-2</v>
      </c>
      <c r="AB55" s="94">
        <v>2.9950000000000001E-2</v>
      </c>
      <c r="AC55" s="93">
        <v>4.6640000000000001E-2</v>
      </c>
      <c r="AD55" s="94">
        <v>2.9950000000000001E-2</v>
      </c>
      <c r="AE55" s="93">
        <v>2.9950000000000001E-2</v>
      </c>
      <c r="AF55" s="94">
        <v>2.9950000000000001E-2</v>
      </c>
      <c r="AG55" s="93">
        <v>3.1210000000000002E-2</v>
      </c>
      <c r="AH55" s="94">
        <v>1.737E-2</v>
      </c>
      <c r="AI55" s="93">
        <v>4.054E-2</v>
      </c>
      <c r="AJ55" s="94">
        <v>3.9190000000000003E-2</v>
      </c>
      <c r="AK55" s="93">
        <v>3.2550000000000003E-2</v>
      </c>
      <c r="AL55" s="94">
        <v>3.2000000000000001E-2</v>
      </c>
      <c r="AM55" s="93">
        <v>7.6130000000000003E-2</v>
      </c>
      <c r="AN55" s="94">
        <v>3.1379999999999998E-2</v>
      </c>
      <c r="AO55" s="93">
        <v>2.682E-2</v>
      </c>
      <c r="AP55" s="94">
        <v>2.5250000000000002E-2</v>
      </c>
      <c r="AQ55" s="94">
        <v>3.687E-2</v>
      </c>
      <c r="AR55" s="100">
        <v>0</v>
      </c>
      <c r="AS55" s="100">
        <v>0</v>
      </c>
    </row>
    <row r="56" spans="1:45" ht="15" x14ac:dyDescent="0.25">
      <c r="A56" s="91">
        <v>52</v>
      </c>
      <c r="B56" s="94">
        <v>9.1520502464374598E-2</v>
      </c>
      <c r="C56" s="94">
        <v>3.0009999999999998E-2</v>
      </c>
      <c r="D56" s="94">
        <v>3.0009999999999998E-2</v>
      </c>
      <c r="E56" s="93">
        <v>3.0009999999999998E-2</v>
      </c>
      <c r="F56" s="94">
        <v>2.9749999999999999E-2</v>
      </c>
      <c r="G56" s="93">
        <v>3.0009999999999998E-2</v>
      </c>
      <c r="H56" s="94">
        <v>3.0009999999999998E-2</v>
      </c>
      <c r="I56" s="93">
        <v>3.6299999999999999E-2</v>
      </c>
      <c r="J56" s="94">
        <v>2.9960000000000001E-2</v>
      </c>
      <c r="K56" s="93">
        <v>3.0009999999999998E-2</v>
      </c>
      <c r="L56" s="94">
        <v>3.0009999999999998E-2</v>
      </c>
      <c r="M56" s="93">
        <v>3.0009999999999998E-2</v>
      </c>
      <c r="N56" s="94">
        <v>3.0009999999999998E-2</v>
      </c>
      <c r="O56" s="93">
        <v>3.0009999999999998E-2</v>
      </c>
      <c r="P56" s="94">
        <v>5.6329999999999998E-2</v>
      </c>
      <c r="Q56" s="93">
        <v>4.4769999999999997E-2</v>
      </c>
      <c r="R56" s="94">
        <v>3.0009999999999998E-2</v>
      </c>
      <c r="S56" s="93">
        <v>3.0009999999999998E-2</v>
      </c>
      <c r="T56" s="94">
        <v>3.0009999999999998E-2</v>
      </c>
      <c r="U56" s="93">
        <v>1.7469999999999999E-2</v>
      </c>
      <c r="V56" s="94">
        <v>3.0009999999999998E-2</v>
      </c>
      <c r="W56" s="93">
        <v>3.0009999999999998E-2</v>
      </c>
      <c r="X56" s="94">
        <v>3.0009999999999998E-2</v>
      </c>
      <c r="Y56" s="93">
        <v>3.0009999999999998E-2</v>
      </c>
      <c r="Z56" s="94">
        <v>3.49E-2</v>
      </c>
      <c r="AA56" s="93">
        <v>4.2560000000000001E-2</v>
      </c>
      <c r="AB56" s="94">
        <v>3.0009999999999998E-2</v>
      </c>
      <c r="AC56" s="93">
        <v>4.6379999999999998E-2</v>
      </c>
      <c r="AD56" s="94">
        <v>3.0009999999999998E-2</v>
      </c>
      <c r="AE56" s="93">
        <v>3.0009999999999998E-2</v>
      </c>
      <c r="AF56" s="94">
        <v>3.0009999999999998E-2</v>
      </c>
      <c r="AG56" s="93">
        <v>3.124E-2</v>
      </c>
      <c r="AH56" s="94">
        <v>1.7469999999999999E-2</v>
      </c>
      <c r="AI56" s="93">
        <v>4.0340000000000001E-2</v>
      </c>
      <c r="AJ56" s="94">
        <v>3.9079999999999997E-2</v>
      </c>
      <c r="AK56" s="93">
        <v>3.2559999999999999E-2</v>
      </c>
      <c r="AL56" s="94">
        <v>3.218E-2</v>
      </c>
      <c r="AM56" s="93">
        <v>7.5469999999999995E-2</v>
      </c>
      <c r="AN56" s="94">
        <v>3.141E-2</v>
      </c>
      <c r="AO56" s="93">
        <v>2.6919999999999999E-2</v>
      </c>
      <c r="AP56" s="94">
        <v>2.5389999999999999E-2</v>
      </c>
      <c r="AQ56" s="94">
        <v>3.6799999999999999E-2</v>
      </c>
      <c r="AR56" s="100">
        <v>0</v>
      </c>
      <c r="AS56" s="100">
        <v>0</v>
      </c>
    </row>
    <row r="57" spans="1:45" ht="15" x14ac:dyDescent="0.25">
      <c r="A57" s="91">
        <v>53</v>
      </c>
      <c r="B57" s="94">
        <v>9.1036407434566424E-2</v>
      </c>
      <c r="C57" s="94">
        <v>3.006E-2</v>
      </c>
      <c r="D57" s="94">
        <v>3.006E-2</v>
      </c>
      <c r="E57" s="93">
        <v>3.006E-2</v>
      </c>
      <c r="F57" s="94">
        <v>2.981E-2</v>
      </c>
      <c r="G57" s="93">
        <v>3.006E-2</v>
      </c>
      <c r="H57" s="94">
        <v>3.006E-2</v>
      </c>
      <c r="I57" s="93">
        <v>3.6240000000000001E-2</v>
      </c>
      <c r="J57" s="94">
        <v>3.0009999999999998E-2</v>
      </c>
      <c r="K57" s="93">
        <v>3.006E-2</v>
      </c>
      <c r="L57" s="94">
        <v>3.006E-2</v>
      </c>
      <c r="M57" s="93">
        <v>3.006E-2</v>
      </c>
      <c r="N57" s="94">
        <v>3.006E-2</v>
      </c>
      <c r="O57" s="93">
        <v>3.006E-2</v>
      </c>
      <c r="P57" s="94">
        <v>5.6059999999999999E-2</v>
      </c>
      <c r="Q57" s="93">
        <v>4.4549999999999999E-2</v>
      </c>
      <c r="R57" s="94">
        <v>3.006E-2</v>
      </c>
      <c r="S57" s="93">
        <v>3.006E-2</v>
      </c>
      <c r="T57" s="94">
        <v>3.006E-2</v>
      </c>
      <c r="U57" s="93">
        <v>1.7569999999999999E-2</v>
      </c>
      <c r="V57" s="94">
        <v>3.006E-2</v>
      </c>
      <c r="W57" s="93">
        <v>3.006E-2</v>
      </c>
      <c r="X57" s="94">
        <v>3.006E-2</v>
      </c>
      <c r="Y57" s="93">
        <v>3.006E-2</v>
      </c>
      <c r="Z57" s="94">
        <v>3.4869999999999998E-2</v>
      </c>
      <c r="AA57" s="93">
        <v>4.2380000000000001E-2</v>
      </c>
      <c r="AB57" s="94">
        <v>3.006E-2</v>
      </c>
      <c r="AC57" s="93">
        <v>4.6129999999999997E-2</v>
      </c>
      <c r="AD57" s="94">
        <v>3.006E-2</v>
      </c>
      <c r="AE57" s="93">
        <v>3.006E-2</v>
      </c>
      <c r="AF57" s="94">
        <v>3.006E-2</v>
      </c>
      <c r="AG57" s="93">
        <v>3.1280000000000002E-2</v>
      </c>
      <c r="AH57" s="94">
        <v>1.7569999999999999E-2</v>
      </c>
      <c r="AI57" s="93">
        <v>4.0140000000000002E-2</v>
      </c>
      <c r="AJ57" s="94">
        <v>3.8980000000000001E-2</v>
      </c>
      <c r="AK57" s="93">
        <v>3.2559999999999999E-2</v>
      </c>
      <c r="AL57" s="94">
        <v>3.236E-2</v>
      </c>
      <c r="AM57" s="93">
        <v>7.4840000000000004E-2</v>
      </c>
      <c r="AN57" s="94">
        <v>3.1440000000000003E-2</v>
      </c>
      <c r="AO57" s="93">
        <v>2.7009999999999999E-2</v>
      </c>
      <c r="AP57" s="94">
        <v>2.5530000000000001E-2</v>
      </c>
      <c r="AQ57" s="94">
        <v>3.6729999999999999E-2</v>
      </c>
      <c r="AR57" s="100">
        <v>0</v>
      </c>
      <c r="AS57" s="100">
        <v>0</v>
      </c>
    </row>
    <row r="58" spans="1:45" ht="15" x14ac:dyDescent="0.25">
      <c r="A58" s="91">
        <v>54</v>
      </c>
      <c r="B58" s="94">
        <v>9.0552527103426206E-2</v>
      </c>
      <c r="C58" s="94">
        <v>3.0110000000000001E-2</v>
      </c>
      <c r="D58" s="94">
        <v>3.0110000000000001E-2</v>
      </c>
      <c r="E58" s="93">
        <v>3.0110000000000001E-2</v>
      </c>
      <c r="F58" s="94">
        <v>2.9860000000000001E-2</v>
      </c>
      <c r="G58" s="93">
        <v>3.0110000000000001E-2</v>
      </c>
      <c r="H58" s="94">
        <v>3.0110000000000001E-2</v>
      </c>
      <c r="I58" s="93">
        <v>3.6179999999999997E-2</v>
      </c>
      <c r="J58" s="94">
        <v>3.006E-2</v>
      </c>
      <c r="K58" s="93">
        <v>3.0110000000000001E-2</v>
      </c>
      <c r="L58" s="94">
        <v>3.0110000000000001E-2</v>
      </c>
      <c r="M58" s="93">
        <v>3.0110000000000001E-2</v>
      </c>
      <c r="N58" s="94">
        <v>3.0110000000000001E-2</v>
      </c>
      <c r="O58" s="93">
        <v>3.0110000000000001E-2</v>
      </c>
      <c r="P58" s="94">
        <v>5.5800000000000002E-2</v>
      </c>
      <c r="Q58" s="93">
        <v>4.4339999999999997E-2</v>
      </c>
      <c r="R58" s="94">
        <v>3.0110000000000001E-2</v>
      </c>
      <c r="S58" s="93">
        <v>3.0110000000000001E-2</v>
      </c>
      <c r="T58" s="94">
        <v>3.0110000000000001E-2</v>
      </c>
      <c r="U58" s="93">
        <v>1.7670000000000002E-2</v>
      </c>
      <c r="V58" s="94">
        <v>3.0110000000000001E-2</v>
      </c>
      <c r="W58" s="93">
        <v>3.0110000000000001E-2</v>
      </c>
      <c r="X58" s="94">
        <v>3.0110000000000001E-2</v>
      </c>
      <c r="Y58" s="93">
        <v>3.0110000000000001E-2</v>
      </c>
      <c r="Z58" s="94">
        <v>3.483E-2</v>
      </c>
      <c r="AA58" s="93">
        <v>4.2209999999999998E-2</v>
      </c>
      <c r="AB58" s="94">
        <v>3.0110000000000001E-2</v>
      </c>
      <c r="AC58" s="93">
        <v>4.589E-2</v>
      </c>
      <c r="AD58" s="94">
        <v>3.0110000000000001E-2</v>
      </c>
      <c r="AE58" s="93">
        <v>3.0110000000000001E-2</v>
      </c>
      <c r="AF58" s="94">
        <v>3.0110000000000001E-2</v>
      </c>
      <c r="AG58" s="93">
        <v>3.1309999999999998E-2</v>
      </c>
      <c r="AH58" s="94">
        <v>1.7670000000000002E-2</v>
      </c>
      <c r="AI58" s="93">
        <v>3.9960000000000002E-2</v>
      </c>
      <c r="AJ58" s="94">
        <v>3.8870000000000002E-2</v>
      </c>
      <c r="AK58" s="93">
        <v>3.2570000000000002E-2</v>
      </c>
      <c r="AL58" s="94">
        <v>3.2539999999999999E-2</v>
      </c>
      <c r="AM58" s="93">
        <v>7.4230000000000004E-2</v>
      </c>
      <c r="AN58" s="94">
        <v>3.1469999999999998E-2</v>
      </c>
      <c r="AO58" s="93">
        <v>2.7089999999999999E-2</v>
      </c>
      <c r="AP58" s="94">
        <v>2.5659999999999999E-2</v>
      </c>
      <c r="AQ58" s="94">
        <v>3.6670000000000001E-2</v>
      </c>
      <c r="AR58" s="100">
        <v>0</v>
      </c>
      <c r="AS58" s="100">
        <v>0</v>
      </c>
    </row>
    <row r="59" spans="1:45" ht="15" x14ac:dyDescent="0.25">
      <c r="A59" s="91">
        <v>55</v>
      </c>
      <c r="B59" s="94">
        <v>9.0068861375733666E-2</v>
      </c>
      <c r="C59" s="94">
        <v>3.0159999999999999E-2</v>
      </c>
      <c r="D59" s="94">
        <v>3.0159999999999999E-2</v>
      </c>
      <c r="E59" s="93">
        <v>3.0159999999999999E-2</v>
      </c>
      <c r="F59" s="94">
        <v>2.9919999999999999E-2</v>
      </c>
      <c r="G59" s="93">
        <v>3.0159999999999999E-2</v>
      </c>
      <c r="H59" s="94">
        <v>3.0159999999999999E-2</v>
      </c>
      <c r="I59" s="93">
        <v>3.6130000000000002E-2</v>
      </c>
      <c r="J59" s="94">
        <v>3.0110000000000001E-2</v>
      </c>
      <c r="K59" s="93">
        <v>3.0159999999999999E-2</v>
      </c>
      <c r="L59" s="94">
        <v>3.0159999999999999E-2</v>
      </c>
      <c r="M59" s="93">
        <v>3.0159999999999999E-2</v>
      </c>
      <c r="N59" s="94">
        <v>3.0159999999999999E-2</v>
      </c>
      <c r="O59" s="93">
        <v>3.0159999999999999E-2</v>
      </c>
      <c r="P59" s="94">
        <v>5.5550000000000002E-2</v>
      </c>
      <c r="Q59" s="93">
        <v>4.4130000000000003E-2</v>
      </c>
      <c r="R59" s="94">
        <v>3.0159999999999999E-2</v>
      </c>
      <c r="S59" s="93">
        <v>3.0159999999999999E-2</v>
      </c>
      <c r="T59" s="94">
        <v>3.0159999999999999E-2</v>
      </c>
      <c r="U59" s="93">
        <v>1.7760000000000001E-2</v>
      </c>
      <c r="V59" s="94">
        <v>3.0159999999999999E-2</v>
      </c>
      <c r="W59" s="93">
        <v>3.0159999999999999E-2</v>
      </c>
      <c r="X59" s="94">
        <v>3.0159999999999999E-2</v>
      </c>
      <c r="Y59" s="93">
        <v>3.0159999999999999E-2</v>
      </c>
      <c r="Z59" s="94">
        <v>3.4799999999999998E-2</v>
      </c>
      <c r="AA59" s="93">
        <v>4.2049999999999997E-2</v>
      </c>
      <c r="AB59" s="94">
        <v>3.0159999999999999E-2</v>
      </c>
      <c r="AC59" s="93">
        <v>4.5659999999999999E-2</v>
      </c>
      <c r="AD59" s="94">
        <v>3.0159999999999999E-2</v>
      </c>
      <c r="AE59" s="93">
        <v>3.0159999999999999E-2</v>
      </c>
      <c r="AF59" s="94">
        <v>3.0159999999999999E-2</v>
      </c>
      <c r="AG59" s="93">
        <v>3.134E-2</v>
      </c>
      <c r="AH59" s="94">
        <v>1.7760000000000001E-2</v>
      </c>
      <c r="AI59" s="93">
        <v>3.9789999999999999E-2</v>
      </c>
      <c r="AJ59" s="94">
        <v>3.8769999999999999E-2</v>
      </c>
      <c r="AK59" s="93">
        <v>3.2570000000000002E-2</v>
      </c>
      <c r="AL59" s="94">
        <v>3.2710000000000003E-2</v>
      </c>
      <c r="AM59" s="93">
        <v>7.3639999999999997E-2</v>
      </c>
      <c r="AN59" s="94">
        <v>3.15E-2</v>
      </c>
      <c r="AO59" s="93">
        <v>2.7179999999999999E-2</v>
      </c>
      <c r="AP59" s="94">
        <v>2.579E-2</v>
      </c>
      <c r="AQ59" s="94">
        <v>3.6609999999999997E-2</v>
      </c>
      <c r="AR59" s="100">
        <v>0</v>
      </c>
      <c r="AS59" s="100">
        <v>0</v>
      </c>
    </row>
    <row r="60" spans="1:45" ht="15" x14ac:dyDescent="0.25">
      <c r="A60" s="91">
        <v>56</v>
      </c>
      <c r="B60" s="94">
        <v>8.9585410156311607E-2</v>
      </c>
      <c r="C60" s="94">
        <v>3.0210000000000001E-2</v>
      </c>
      <c r="D60" s="94">
        <v>3.0210000000000001E-2</v>
      </c>
      <c r="E60" s="93">
        <v>3.0210000000000001E-2</v>
      </c>
      <c r="F60" s="94">
        <v>2.997E-2</v>
      </c>
      <c r="G60" s="93">
        <v>3.0210000000000001E-2</v>
      </c>
      <c r="H60" s="94">
        <v>3.0210000000000001E-2</v>
      </c>
      <c r="I60" s="93">
        <v>3.6069999999999998E-2</v>
      </c>
      <c r="J60" s="94">
        <v>3.0159999999999999E-2</v>
      </c>
      <c r="K60" s="93">
        <v>3.0210000000000001E-2</v>
      </c>
      <c r="L60" s="94">
        <v>3.0210000000000001E-2</v>
      </c>
      <c r="M60" s="93">
        <v>3.0210000000000001E-2</v>
      </c>
      <c r="N60" s="94">
        <v>3.0210000000000001E-2</v>
      </c>
      <c r="O60" s="93">
        <v>3.0210000000000001E-2</v>
      </c>
      <c r="P60" s="94">
        <v>5.5309999999999998E-2</v>
      </c>
      <c r="Q60" s="93">
        <v>4.394E-2</v>
      </c>
      <c r="R60" s="94">
        <v>3.0210000000000001E-2</v>
      </c>
      <c r="S60" s="93">
        <v>3.0210000000000001E-2</v>
      </c>
      <c r="T60" s="94">
        <v>3.0210000000000001E-2</v>
      </c>
      <c r="U60" s="93">
        <v>1.7850000000000001E-2</v>
      </c>
      <c r="V60" s="94">
        <v>3.0210000000000001E-2</v>
      </c>
      <c r="W60" s="93">
        <v>3.0210000000000001E-2</v>
      </c>
      <c r="X60" s="94">
        <v>3.0210000000000001E-2</v>
      </c>
      <c r="Y60" s="93">
        <v>3.0210000000000001E-2</v>
      </c>
      <c r="Z60" s="94">
        <v>3.4770000000000002E-2</v>
      </c>
      <c r="AA60" s="93">
        <v>4.1889999999999997E-2</v>
      </c>
      <c r="AB60" s="94">
        <v>3.0210000000000001E-2</v>
      </c>
      <c r="AC60" s="93">
        <v>4.5440000000000001E-2</v>
      </c>
      <c r="AD60" s="94">
        <v>3.0210000000000001E-2</v>
      </c>
      <c r="AE60" s="93">
        <v>3.0210000000000001E-2</v>
      </c>
      <c r="AF60" s="94">
        <v>3.0210000000000001E-2</v>
      </c>
      <c r="AG60" s="93">
        <v>3.1370000000000002E-2</v>
      </c>
      <c r="AH60" s="94">
        <v>1.7850000000000001E-2</v>
      </c>
      <c r="AI60" s="93">
        <v>3.9620000000000002E-2</v>
      </c>
      <c r="AJ60" s="94">
        <v>3.8679999999999999E-2</v>
      </c>
      <c r="AK60" s="93">
        <v>3.2579999999999998E-2</v>
      </c>
      <c r="AL60" s="94">
        <v>3.2870000000000003E-2</v>
      </c>
      <c r="AM60" s="93">
        <v>7.3069999999999996E-2</v>
      </c>
      <c r="AN60" s="94">
        <v>3.1519999999999999E-2</v>
      </c>
      <c r="AO60" s="93">
        <v>2.726E-2</v>
      </c>
      <c r="AP60" s="94">
        <v>2.5919999999999999E-2</v>
      </c>
      <c r="AQ60" s="94">
        <v>3.6549999999999999E-2</v>
      </c>
      <c r="AR60" s="100">
        <v>0</v>
      </c>
      <c r="AS60" s="100">
        <v>0</v>
      </c>
    </row>
    <row r="61" spans="1:45" ht="15" x14ac:dyDescent="0.25">
      <c r="A61" s="91">
        <v>57</v>
      </c>
      <c r="B61" s="94">
        <v>8.9102173350024128E-2</v>
      </c>
      <c r="C61" s="94">
        <v>3.0249999999999999E-2</v>
      </c>
      <c r="D61" s="94">
        <v>3.0249999999999999E-2</v>
      </c>
      <c r="E61" s="93">
        <v>3.0249999999999999E-2</v>
      </c>
      <c r="F61" s="94">
        <v>3.0020000000000002E-2</v>
      </c>
      <c r="G61" s="93">
        <v>3.0249999999999999E-2</v>
      </c>
      <c r="H61" s="94">
        <v>3.0249999999999999E-2</v>
      </c>
      <c r="I61" s="93">
        <v>3.6020000000000003E-2</v>
      </c>
      <c r="J61" s="94">
        <v>3.0210000000000001E-2</v>
      </c>
      <c r="K61" s="93">
        <v>3.0249999999999999E-2</v>
      </c>
      <c r="L61" s="94">
        <v>3.0249999999999999E-2</v>
      </c>
      <c r="M61" s="93">
        <v>3.0249999999999999E-2</v>
      </c>
      <c r="N61" s="94">
        <v>3.0249999999999999E-2</v>
      </c>
      <c r="O61" s="93">
        <v>3.0249999999999999E-2</v>
      </c>
      <c r="P61" s="94">
        <v>5.5079999999999997E-2</v>
      </c>
      <c r="Q61" s="93">
        <v>4.3749999999999997E-2</v>
      </c>
      <c r="R61" s="94">
        <v>3.0249999999999999E-2</v>
      </c>
      <c r="S61" s="93">
        <v>3.0249999999999999E-2</v>
      </c>
      <c r="T61" s="94">
        <v>3.0249999999999999E-2</v>
      </c>
      <c r="U61" s="93">
        <v>1.7940000000000001E-2</v>
      </c>
      <c r="V61" s="94">
        <v>3.0249999999999999E-2</v>
      </c>
      <c r="W61" s="93">
        <v>3.0249999999999999E-2</v>
      </c>
      <c r="X61" s="94">
        <v>3.0249999999999999E-2</v>
      </c>
      <c r="Y61" s="93">
        <v>3.0249999999999999E-2</v>
      </c>
      <c r="Z61" s="94">
        <v>3.4750000000000003E-2</v>
      </c>
      <c r="AA61" s="93">
        <v>4.1730000000000003E-2</v>
      </c>
      <c r="AB61" s="94">
        <v>3.0249999999999999E-2</v>
      </c>
      <c r="AC61" s="93">
        <v>4.5220000000000003E-2</v>
      </c>
      <c r="AD61" s="94">
        <v>3.0249999999999999E-2</v>
      </c>
      <c r="AE61" s="93">
        <v>3.0249999999999999E-2</v>
      </c>
      <c r="AF61" s="94">
        <v>3.0249999999999999E-2</v>
      </c>
      <c r="AG61" s="93">
        <v>3.1399999999999997E-2</v>
      </c>
      <c r="AH61" s="94">
        <v>1.7940000000000001E-2</v>
      </c>
      <c r="AI61" s="93">
        <v>3.9469999999999998E-2</v>
      </c>
      <c r="AJ61" s="94">
        <v>3.8580000000000003E-2</v>
      </c>
      <c r="AK61" s="93">
        <v>3.2579999999999998E-2</v>
      </c>
      <c r="AL61" s="94">
        <v>3.3029999999999997E-2</v>
      </c>
      <c r="AM61" s="93">
        <v>7.2520000000000001E-2</v>
      </c>
      <c r="AN61" s="94">
        <v>3.1550000000000002E-2</v>
      </c>
      <c r="AO61" s="93">
        <v>2.734E-2</v>
      </c>
      <c r="AP61" s="94">
        <v>2.6040000000000001E-2</v>
      </c>
      <c r="AQ61" s="94">
        <v>3.6490000000000002E-2</v>
      </c>
      <c r="AR61" s="100">
        <v>0</v>
      </c>
      <c r="AS61" s="100">
        <v>0</v>
      </c>
    </row>
    <row r="62" spans="1:45" ht="15" x14ac:dyDescent="0.25">
      <c r="A62" s="91">
        <v>58</v>
      </c>
      <c r="B62" s="94">
        <v>8.8619150861777962E-2</v>
      </c>
      <c r="C62" s="94">
        <v>3.0300000000000001E-2</v>
      </c>
      <c r="D62" s="94">
        <v>3.0300000000000001E-2</v>
      </c>
      <c r="E62" s="93">
        <v>3.0300000000000001E-2</v>
      </c>
      <c r="F62" s="94">
        <v>3.007E-2</v>
      </c>
      <c r="G62" s="93">
        <v>3.0300000000000001E-2</v>
      </c>
      <c r="H62" s="94">
        <v>3.0300000000000001E-2</v>
      </c>
      <c r="I62" s="93">
        <v>3.5970000000000002E-2</v>
      </c>
      <c r="J62" s="94">
        <v>3.0249999999999999E-2</v>
      </c>
      <c r="K62" s="93">
        <v>3.0300000000000001E-2</v>
      </c>
      <c r="L62" s="94">
        <v>3.0300000000000001E-2</v>
      </c>
      <c r="M62" s="93">
        <v>3.0300000000000001E-2</v>
      </c>
      <c r="N62" s="94">
        <v>3.0300000000000001E-2</v>
      </c>
      <c r="O62" s="93">
        <v>3.0300000000000001E-2</v>
      </c>
      <c r="P62" s="94">
        <v>5.4859999999999999E-2</v>
      </c>
      <c r="Q62" s="93">
        <v>4.3560000000000001E-2</v>
      </c>
      <c r="R62" s="94">
        <v>3.0300000000000001E-2</v>
      </c>
      <c r="S62" s="93">
        <v>3.0300000000000001E-2</v>
      </c>
      <c r="T62" s="94">
        <v>3.0300000000000001E-2</v>
      </c>
      <c r="U62" s="93">
        <v>1.8020000000000001E-2</v>
      </c>
      <c r="V62" s="94">
        <v>3.0300000000000001E-2</v>
      </c>
      <c r="W62" s="93">
        <v>3.0300000000000001E-2</v>
      </c>
      <c r="X62" s="94">
        <v>3.0300000000000001E-2</v>
      </c>
      <c r="Y62" s="93">
        <v>3.0300000000000001E-2</v>
      </c>
      <c r="Z62" s="94">
        <v>3.4720000000000001E-2</v>
      </c>
      <c r="AA62" s="93">
        <v>4.1590000000000002E-2</v>
      </c>
      <c r="AB62" s="94">
        <v>3.0300000000000001E-2</v>
      </c>
      <c r="AC62" s="93">
        <v>4.5010000000000001E-2</v>
      </c>
      <c r="AD62" s="94">
        <v>3.0300000000000001E-2</v>
      </c>
      <c r="AE62" s="93">
        <v>3.0300000000000001E-2</v>
      </c>
      <c r="AF62" s="94">
        <v>3.0300000000000001E-2</v>
      </c>
      <c r="AG62" s="93">
        <v>3.1419999999999997E-2</v>
      </c>
      <c r="AH62" s="94">
        <v>1.8020000000000001E-2</v>
      </c>
      <c r="AI62" s="93">
        <v>3.9329999999999997E-2</v>
      </c>
      <c r="AJ62" s="94">
        <v>3.8490000000000003E-2</v>
      </c>
      <c r="AK62" s="93">
        <v>3.2590000000000001E-2</v>
      </c>
      <c r="AL62" s="94">
        <v>3.3180000000000001E-2</v>
      </c>
      <c r="AM62" s="93">
        <v>7.1989999999999998E-2</v>
      </c>
      <c r="AN62" s="94">
        <v>3.1570000000000001E-2</v>
      </c>
      <c r="AO62" s="93">
        <v>2.741E-2</v>
      </c>
      <c r="AP62" s="94">
        <v>2.6159999999999999E-2</v>
      </c>
      <c r="AQ62" s="94">
        <v>3.6429999999999997E-2</v>
      </c>
      <c r="AR62" s="100">
        <v>0</v>
      </c>
      <c r="AS62" s="100">
        <v>0</v>
      </c>
    </row>
    <row r="63" spans="1:45" ht="15" x14ac:dyDescent="0.25">
      <c r="A63" s="91">
        <v>59</v>
      </c>
      <c r="B63" s="94">
        <v>8.8136342596521811E-2</v>
      </c>
      <c r="C63" s="94">
        <v>3.0339999999999999E-2</v>
      </c>
      <c r="D63" s="94">
        <v>3.0339999999999999E-2</v>
      </c>
      <c r="E63" s="93">
        <v>3.0339999999999999E-2</v>
      </c>
      <c r="F63" s="94">
        <v>3.0110000000000001E-2</v>
      </c>
      <c r="G63" s="93">
        <v>3.0339999999999999E-2</v>
      </c>
      <c r="H63" s="94">
        <v>3.0339999999999999E-2</v>
      </c>
      <c r="I63" s="93">
        <v>3.5920000000000001E-2</v>
      </c>
      <c r="J63" s="94">
        <v>3.0300000000000001E-2</v>
      </c>
      <c r="K63" s="93">
        <v>3.0339999999999999E-2</v>
      </c>
      <c r="L63" s="94">
        <v>3.0339999999999999E-2</v>
      </c>
      <c r="M63" s="93">
        <v>3.0339999999999999E-2</v>
      </c>
      <c r="N63" s="94">
        <v>3.0339999999999999E-2</v>
      </c>
      <c r="O63" s="93">
        <v>3.0339999999999999E-2</v>
      </c>
      <c r="P63" s="94">
        <v>5.4640000000000001E-2</v>
      </c>
      <c r="Q63" s="93">
        <v>4.3380000000000002E-2</v>
      </c>
      <c r="R63" s="94">
        <v>3.0339999999999999E-2</v>
      </c>
      <c r="S63" s="93">
        <v>3.0339999999999999E-2</v>
      </c>
      <c r="T63" s="94">
        <v>3.0339999999999999E-2</v>
      </c>
      <c r="U63" s="93">
        <v>1.8110000000000001E-2</v>
      </c>
      <c r="V63" s="94">
        <v>3.0339999999999999E-2</v>
      </c>
      <c r="W63" s="93">
        <v>3.0339999999999999E-2</v>
      </c>
      <c r="X63" s="94">
        <v>3.0339999999999999E-2</v>
      </c>
      <c r="Y63" s="93">
        <v>3.0339999999999999E-2</v>
      </c>
      <c r="Z63" s="94">
        <v>3.4689999999999999E-2</v>
      </c>
      <c r="AA63" s="93">
        <v>4.1439999999999998E-2</v>
      </c>
      <c r="AB63" s="94">
        <v>3.0339999999999999E-2</v>
      </c>
      <c r="AC63" s="93">
        <v>4.4810000000000003E-2</v>
      </c>
      <c r="AD63" s="94">
        <v>3.0339999999999999E-2</v>
      </c>
      <c r="AE63" s="93">
        <v>3.0339999999999999E-2</v>
      </c>
      <c r="AF63" s="94">
        <v>3.0339999999999999E-2</v>
      </c>
      <c r="AG63" s="93">
        <v>3.1449999999999999E-2</v>
      </c>
      <c r="AH63" s="94">
        <v>1.8110000000000001E-2</v>
      </c>
      <c r="AI63" s="93">
        <v>3.9190000000000003E-2</v>
      </c>
      <c r="AJ63" s="94">
        <v>3.8399999999999997E-2</v>
      </c>
      <c r="AK63" s="93">
        <v>3.2590000000000001E-2</v>
      </c>
      <c r="AL63" s="94">
        <v>3.3320000000000002E-2</v>
      </c>
      <c r="AM63" s="93">
        <v>7.1470000000000006E-2</v>
      </c>
      <c r="AN63" s="94">
        <v>3.159E-2</v>
      </c>
      <c r="AO63" s="93">
        <v>2.7490000000000001E-2</v>
      </c>
      <c r="AP63" s="94">
        <v>2.6270000000000002E-2</v>
      </c>
      <c r="AQ63" s="94">
        <v>3.6380000000000003E-2</v>
      </c>
      <c r="AR63" s="100">
        <v>0</v>
      </c>
      <c r="AS63" s="100">
        <v>0</v>
      </c>
    </row>
    <row r="64" spans="1:45" ht="15" x14ac:dyDescent="0.25">
      <c r="A64" s="91">
        <v>60</v>
      </c>
      <c r="B64" s="94">
        <v>8.7653748459247005E-2</v>
      </c>
      <c r="C64" s="94">
        <v>3.0380000000000001E-2</v>
      </c>
      <c r="D64" s="94">
        <v>3.0380000000000001E-2</v>
      </c>
      <c r="E64" s="93">
        <v>3.0380000000000001E-2</v>
      </c>
      <c r="F64" s="94">
        <v>3.0159999999999999E-2</v>
      </c>
      <c r="G64" s="93">
        <v>3.0380000000000001E-2</v>
      </c>
      <c r="H64" s="94">
        <v>3.0380000000000001E-2</v>
      </c>
      <c r="I64" s="93">
        <v>3.5880000000000002E-2</v>
      </c>
      <c r="J64" s="94">
        <v>3.0339999999999999E-2</v>
      </c>
      <c r="K64" s="93">
        <v>3.0380000000000001E-2</v>
      </c>
      <c r="L64" s="94">
        <v>3.0380000000000001E-2</v>
      </c>
      <c r="M64" s="93">
        <v>3.0380000000000001E-2</v>
      </c>
      <c r="N64" s="94">
        <v>3.0380000000000001E-2</v>
      </c>
      <c r="O64" s="93">
        <v>3.0380000000000001E-2</v>
      </c>
      <c r="P64" s="94">
        <v>5.4429999999999999E-2</v>
      </c>
      <c r="Q64" s="93">
        <v>4.3209999999999998E-2</v>
      </c>
      <c r="R64" s="94">
        <v>3.0380000000000001E-2</v>
      </c>
      <c r="S64" s="93">
        <v>3.0380000000000001E-2</v>
      </c>
      <c r="T64" s="94">
        <v>3.0380000000000001E-2</v>
      </c>
      <c r="U64" s="93">
        <v>1.8190000000000001E-2</v>
      </c>
      <c r="V64" s="94">
        <v>3.0380000000000001E-2</v>
      </c>
      <c r="W64" s="93">
        <v>3.0380000000000001E-2</v>
      </c>
      <c r="X64" s="94">
        <v>3.0380000000000001E-2</v>
      </c>
      <c r="Y64" s="93">
        <v>3.0380000000000001E-2</v>
      </c>
      <c r="Z64" s="94">
        <v>3.4660000000000003E-2</v>
      </c>
      <c r="AA64" s="93">
        <v>4.1300000000000003E-2</v>
      </c>
      <c r="AB64" s="94">
        <v>3.0380000000000001E-2</v>
      </c>
      <c r="AC64" s="93">
        <v>4.4609999999999997E-2</v>
      </c>
      <c r="AD64" s="94">
        <v>3.0380000000000001E-2</v>
      </c>
      <c r="AE64" s="93">
        <v>3.0380000000000001E-2</v>
      </c>
      <c r="AF64" s="94">
        <v>3.0380000000000001E-2</v>
      </c>
      <c r="AG64" s="93">
        <v>3.1480000000000001E-2</v>
      </c>
      <c r="AH64" s="94">
        <v>1.8190000000000001E-2</v>
      </c>
      <c r="AI64" s="93">
        <v>3.9059999999999997E-2</v>
      </c>
      <c r="AJ64" s="94">
        <v>3.832E-2</v>
      </c>
      <c r="AK64" s="93">
        <v>3.2599999999999997E-2</v>
      </c>
      <c r="AL64" s="94">
        <v>3.347E-2</v>
      </c>
      <c r="AM64" s="93">
        <v>7.0980000000000001E-2</v>
      </c>
      <c r="AN64" s="94">
        <v>3.1609999999999999E-2</v>
      </c>
      <c r="AO64" s="93">
        <v>2.7560000000000001E-2</v>
      </c>
      <c r="AP64" s="94">
        <v>2.6380000000000001E-2</v>
      </c>
      <c r="AQ64" s="94">
        <v>3.6319999999999998E-2</v>
      </c>
      <c r="AR64" s="100">
        <v>0</v>
      </c>
      <c r="AS64" s="100">
        <v>0</v>
      </c>
    </row>
    <row r="65" spans="1:45" ht="15" x14ac:dyDescent="0.25">
      <c r="A65" s="91">
        <v>61</v>
      </c>
      <c r="B65" s="94">
        <v>8.71713683549864E-2</v>
      </c>
      <c r="C65" s="94">
        <v>3.0429999999999999E-2</v>
      </c>
      <c r="D65" s="94">
        <v>3.0429999999999999E-2</v>
      </c>
      <c r="E65" s="93">
        <v>3.0429999999999999E-2</v>
      </c>
      <c r="F65" s="94">
        <v>3.0210000000000001E-2</v>
      </c>
      <c r="G65" s="93">
        <v>3.0429999999999999E-2</v>
      </c>
      <c r="H65" s="94">
        <v>3.0429999999999999E-2</v>
      </c>
      <c r="I65" s="93">
        <v>3.5830000000000001E-2</v>
      </c>
      <c r="J65" s="94">
        <v>3.0380000000000001E-2</v>
      </c>
      <c r="K65" s="93">
        <v>3.0429999999999999E-2</v>
      </c>
      <c r="L65" s="94">
        <v>3.0429999999999999E-2</v>
      </c>
      <c r="M65" s="93">
        <v>3.0429999999999999E-2</v>
      </c>
      <c r="N65" s="94">
        <v>3.0429999999999999E-2</v>
      </c>
      <c r="O65" s="93">
        <v>3.0429999999999999E-2</v>
      </c>
      <c r="P65" s="94">
        <v>5.423E-2</v>
      </c>
      <c r="Q65" s="93">
        <v>4.3049999999999998E-2</v>
      </c>
      <c r="R65" s="94">
        <v>3.0429999999999999E-2</v>
      </c>
      <c r="S65" s="93">
        <v>3.0429999999999999E-2</v>
      </c>
      <c r="T65" s="94">
        <v>3.0429999999999999E-2</v>
      </c>
      <c r="U65" s="93">
        <v>1.8259999999999998E-2</v>
      </c>
      <c r="V65" s="94">
        <v>3.0429999999999999E-2</v>
      </c>
      <c r="W65" s="93">
        <v>3.0429999999999999E-2</v>
      </c>
      <c r="X65" s="94">
        <v>3.0429999999999999E-2</v>
      </c>
      <c r="Y65" s="93">
        <v>3.0429999999999999E-2</v>
      </c>
      <c r="Z65" s="94">
        <v>3.4639999999999997E-2</v>
      </c>
      <c r="AA65" s="93">
        <v>4.1169999999999998E-2</v>
      </c>
      <c r="AB65" s="94">
        <v>3.0429999999999999E-2</v>
      </c>
      <c r="AC65" s="93">
        <v>4.4420000000000001E-2</v>
      </c>
      <c r="AD65" s="94">
        <v>3.0429999999999999E-2</v>
      </c>
      <c r="AE65" s="93">
        <v>3.0429999999999999E-2</v>
      </c>
      <c r="AF65" s="94">
        <v>3.0429999999999999E-2</v>
      </c>
      <c r="AG65" s="93">
        <v>3.15E-2</v>
      </c>
      <c r="AH65" s="94">
        <v>1.8259999999999998E-2</v>
      </c>
      <c r="AI65" s="93">
        <v>3.8940000000000002E-2</v>
      </c>
      <c r="AJ65" s="94">
        <v>3.8240000000000003E-2</v>
      </c>
      <c r="AK65" s="93">
        <v>3.2599999999999997E-2</v>
      </c>
      <c r="AL65" s="94">
        <v>3.3599999999999998E-2</v>
      </c>
      <c r="AM65" s="93">
        <v>7.0499999999999993E-2</v>
      </c>
      <c r="AN65" s="94">
        <v>3.1640000000000001E-2</v>
      </c>
      <c r="AO65" s="93">
        <v>2.7629999999999998E-2</v>
      </c>
      <c r="AP65" s="94">
        <v>2.649E-2</v>
      </c>
      <c r="AQ65" s="94">
        <v>3.6269999999999997E-2</v>
      </c>
      <c r="AR65" s="100">
        <v>0</v>
      </c>
      <c r="AS65" s="100">
        <v>0</v>
      </c>
    </row>
    <row r="66" spans="1:45" ht="15" x14ac:dyDescent="0.25">
      <c r="A66" s="91">
        <v>62</v>
      </c>
      <c r="B66" s="94">
        <v>8.6689202188815262E-2</v>
      </c>
      <c r="C66" s="94">
        <v>3.0470000000000001E-2</v>
      </c>
      <c r="D66" s="94">
        <v>3.0470000000000001E-2</v>
      </c>
      <c r="E66" s="93">
        <v>3.0470000000000001E-2</v>
      </c>
      <c r="F66" s="94">
        <v>3.0249999999999999E-2</v>
      </c>
      <c r="G66" s="93">
        <v>3.0470000000000001E-2</v>
      </c>
      <c r="H66" s="94">
        <v>3.0470000000000001E-2</v>
      </c>
      <c r="I66" s="93">
        <v>3.5790000000000002E-2</v>
      </c>
      <c r="J66" s="94">
        <v>3.0419999999999999E-2</v>
      </c>
      <c r="K66" s="93">
        <v>3.0470000000000001E-2</v>
      </c>
      <c r="L66" s="94">
        <v>3.0470000000000001E-2</v>
      </c>
      <c r="M66" s="93">
        <v>3.0470000000000001E-2</v>
      </c>
      <c r="N66" s="94">
        <v>3.0470000000000001E-2</v>
      </c>
      <c r="O66" s="93">
        <v>3.0470000000000001E-2</v>
      </c>
      <c r="P66" s="94">
        <v>5.4030000000000002E-2</v>
      </c>
      <c r="Q66" s="93">
        <v>4.2880000000000001E-2</v>
      </c>
      <c r="R66" s="94">
        <v>3.0470000000000001E-2</v>
      </c>
      <c r="S66" s="93">
        <v>3.0470000000000001E-2</v>
      </c>
      <c r="T66" s="94">
        <v>3.0470000000000001E-2</v>
      </c>
      <c r="U66" s="93">
        <v>1.8339999999999999E-2</v>
      </c>
      <c r="V66" s="94">
        <v>3.0470000000000001E-2</v>
      </c>
      <c r="W66" s="93">
        <v>3.0470000000000001E-2</v>
      </c>
      <c r="X66" s="94">
        <v>3.0470000000000001E-2</v>
      </c>
      <c r="Y66" s="93">
        <v>3.0470000000000001E-2</v>
      </c>
      <c r="Z66" s="94">
        <v>3.4610000000000002E-2</v>
      </c>
      <c r="AA66" s="93">
        <v>4.104E-2</v>
      </c>
      <c r="AB66" s="94">
        <v>3.0470000000000001E-2</v>
      </c>
      <c r="AC66" s="93">
        <v>4.4240000000000002E-2</v>
      </c>
      <c r="AD66" s="94">
        <v>3.0470000000000001E-2</v>
      </c>
      <c r="AE66" s="93">
        <v>3.0470000000000001E-2</v>
      </c>
      <c r="AF66" s="94">
        <v>3.0470000000000001E-2</v>
      </c>
      <c r="AG66" s="93">
        <v>3.1530000000000002E-2</v>
      </c>
      <c r="AH66" s="94">
        <v>1.8339999999999999E-2</v>
      </c>
      <c r="AI66" s="93">
        <v>3.882E-2</v>
      </c>
      <c r="AJ66" s="94">
        <v>3.8150000000000003E-2</v>
      </c>
      <c r="AK66" s="93">
        <v>3.261E-2</v>
      </c>
      <c r="AL66" s="94">
        <v>3.3739999999999999E-2</v>
      </c>
      <c r="AM66" s="93">
        <v>7.0029999999999995E-2</v>
      </c>
      <c r="AN66" s="94">
        <v>3.1660000000000001E-2</v>
      </c>
      <c r="AO66" s="93">
        <v>2.7699999999999999E-2</v>
      </c>
      <c r="AP66" s="94">
        <v>2.6589999999999999E-2</v>
      </c>
      <c r="AQ66" s="94">
        <v>3.6220000000000002E-2</v>
      </c>
      <c r="AR66" s="100">
        <v>0</v>
      </c>
      <c r="AS66" s="100">
        <v>0</v>
      </c>
    </row>
    <row r="67" spans="1:45" ht="15" x14ac:dyDescent="0.25">
      <c r="A67" s="91">
        <v>63</v>
      </c>
      <c r="B67" s="94">
        <v>8.6207249865850821E-2</v>
      </c>
      <c r="C67" s="94">
        <v>3.0509999999999999E-2</v>
      </c>
      <c r="D67" s="94">
        <v>3.0509999999999999E-2</v>
      </c>
      <c r="E67" s="93">
        <v>3.0509999999999999E-2</v>
      </c>
      <c r="F67" s="94">
        <v>3.0290000000000001E-2</v>
      </c>
      <c r="G67" s="93">
        <v>3.0509999999999999E-2</v>
      </c>
      <c r="H67" s="94">
        <v>3.0509999999999999E-2</v>
      </c>
      <c r="I67" s="93">
        <v>3.5740000000000001E-2</v>
      </c>
      <c r="J67" s="94">
        <v>3.0460000000000001E-2</v>
      </c>
      <c r="K67" s="93">
        <v>3.0509999999999999E-2</v>
      </c>
      <c r="L67" s="94">
        <v>3.0509999999999999E-2</v>
      </c>
      <c r="M67" s="93">
        <v>3.0509999999999999E-2</v>
      </c>
      <c r="N67" s="94">
        <v>3.0509999999999999E-2</v>
      </c>
      <c r="O67" s="93">
        <v>3.0509999999999999E-2</v>
      </c>
      <c r="P67" s="94">
        <v>5.3839999999999999E-2</v>
      </c>
      <c r="Q67" s="93">
        <v>4.2729999999999997E-2</v>
      </c>
      <c r="R67" s="94">
        <v>3.0509999999999999E-2</v>
      </c>
      <c r="S67" s="93">
        <v>3.0509999999999999E-2</v>
      </c>
      <c r="T67" s="94">
        <v>3.0509999999999999E-2</v>
      </c>
      <c r="U67" s="93">
        <v>1.8409999999999999E-2</v>
      </c>
      <c r="V67" s="94">
        <v>3.0509999999999999E-2</v>
      </c>
      <c r="W67" s="93">
        <v>3.0509999999999999E-2</v>
      </c>
      <c r="X67" s="94">
        <v>3.0509999999999999E-2</v>
      </c>
      <c r="Y67" s="93">
        <v>3.0509999999999999E-2</v>
      </c>
      <c r="Z67" s="94">
        <v>3.4590000000000003E-2</v>
      </c>
      <c r="AA67" s="93">
        <v>4.0910000000000002E-2</v>
      </c>
      <c r="AB67" s="94">
        <v>3.0509999999999999E-2</v>
      </c>
      <c r="AC67" s="93">
        <v>4.4060000000000002E-2</v>
      </c>
      <c r="AD67" s="94">
        <v>3.0509999999999999E-2</v>
      </c>
      <c r="AE67" s="93">
        <v>3.0509999999999999E-2</v>
      </c>
      <c r="AF67" s="94">
        <v>3.0509999999999999E-2</v>
      </c>
      <c r="AG67" s="93">
        <v>3.1550000000000002E-2</v>
      </c>
      <c r="AH67" s="94">
        <v>1.8409999999999999E-2</v>
      </c>
      <c r="AI67" s="93">
        <v>3.8710000000000001E-2</v>
      </c>
      <c r="AJ67" s="94">
        <v>3.8080000000000003E-2</v>
      </c>
      <c r="AK67" s="93">
        <v>3.261E-2</v>
      </c>
      <c r="AL67" s="94">
        <v>3.3869999999999997E-2</v>
      </c>
      <c r="AM67" s="93">
        <v>6.9580000000000003E-2</v>
      </c>
      <c r="AN67" s="94">
        <v>3.168E-2</v>
      </c>
      <c r="AO67" s="93">
        <v>2.776E-2</v>
      </c>
      <c r="AP67" s="94">
        <v>2.6689999999999998E-2</v>
      </c>
      <c r="AQ67" s="94">
        <v>3.6170000000000001E-2</v>
      </c>
      <c r="AR67" s="100">
        <v>0</v>
      </c>
      <c r="AS67" s="100">
        <v>0</v>
      </c>
    </row>
    <row r="68" spans="1:45" ht="15" x14ac:dyDescent="0.25">
      <c r="A68" s="91">
        <v>64</v>
      </c>
      <c r="B68" s="94">
        <v>8.5725511291252943E-2</v>
      </c>
      <c r="C68" s="94">
        <v>3.0540000000000001E-2</v>
      </c>
      <c r="D68" s="94">
        <v>3.0540000000000001E-2</v>
      </c>
      <c r="E68" s="93">
        <v>3.0540000000000001E-2</v>
      </c>
      <c r="F68" s="94">
        <v>3.0329999999999999E-2</v>
      </c>
      <c r="G68" s="93">
        <v>3.0540000000000001E-2</v>
      </c>
      <c r="H68" s="94">
        <v>3.0540000000000001E-2</v>
      </c>
      <c r="I68" s="93">
        <v>3.5700000000000003E-2</v>
      </c>
      <c r="J68" s="94">
        <v>3.0499999999999999E-2</v>
      </c>
      <c r="K68" s="93">
        <v>3.0540000000000001E-2</v>
      </c>
      <c r="L68" s="94">
        <v>3.0540000000000001E-2</v>
      </c>
      <c r="M68" s="93">
        <v>3.0540000000000001E-2</v>
      </c>
      <c r="N68" s="94">
        <v>3.0540000000000001E-2</v>
      </c>
      <c r="O68" s="93">
        <v>3.0540000000000001E-2</v>
      </c>
      <c r="P68" s="94">
        <v>5.3650000000000003E-2</v>
      </c>
      <c r="Q68" s="93">
        <v>4.258E-2</v>
      </c>
      <c r="R68" s="94">
        <v>3.0540000000000001E-2</v>
      </c>
      <c r="S68" s="93">
        <v>3.0540000000000001E-2</v>
      </c>
      <c r="T68" s="94">
        <v>3.0540000000000001E-2</v>
      </c>
      <c r="U68" s="93">
        <v>1.848E-2</v>
      </c>
      <c r="V68" s="94">
        <v>3.0540000000000001E-2</v>
      </c>
      <c r="W68" s="93">
        <v>3.0540000000000001E-2</v>
      </c>
      <c r="X68" s="94">
        <v>3.0540000000000001E-2</v>
      </c>
      <c r="Y68" s="93">
        <v>3.0540000000000001E-2</v>
      </c>
      <c r="Z68" s="94">
        <v>3.4569999999999997E-2</v>
      </c>
      <c r="AA68" s="93">
        <v>4.079E-2</v>
      </c>
      <c r="AB68" s="94">
        <v>3.0540000000000001E-2</v>
      </c>
      <c r="AC68" s="93">
        <v>4.3889999999999998E-2</v>
      </c>
      <c r="AD68" s="94">
        <v>3.0540000000000001E-2</v>
      </c>
      <c r="AE68" s="93">
        <v>3.0540000000000001E-2</v>
      </c>
      <c r="AF68" s="94">
        <v>3.0540000000000001E-2</v>
      </c>
      <c r="AG68" s="93">
        <v>3.1570000000000001E-2</v>
      </c>
      <c r="AH68" s="94">
        <v>1.848E-2</v>
      </c>
      <c r="AI68" s="93">
        <v>3.8600000000000002E-2</v>
      </c>
      <c r="AJ68" s="94">
        <v>3.7999999999999999E-2</v>
      </c>
      <c r="AK68" s="93">
        <v>3.2620000000000003E-2</v>
      </c>
      <c r="AL68" s="94">
        <v>3.3989999999999999E-2</v>
      </c>
      <c r="AM68" s="93">
        <v>6.9150000000000003E-2</v>
      </c>
      <c r="AN68" s="94">
        <v>3.1699999999999999E-2</v>
      </c>
      <c r="AO68" s="93">
        <v>2.7830000000000001E-2</v>
      </c>
      <c r="AP68" s="94">
        <v>2.6790000000000001E-2</v>
      </c>
      <c r="AQ68" s="94">
        <v>3.6119999999999999E-2</v>
      </c>
      <c r="AR68" s="100">
        <v>0</v>
      </c>
      <c r="AS68" s="100">
        <v>0</v>
      </c>
    </row>
    <row r="69" spans="1:45" ht="15" x14ac:dyDescent="0.25">
      <c r="A69" s="91">
        <v>65</v>
      </c>
      <c r="B69" s="94">
        <v>8.5243986370222569E-2</v>
      </c>
      <c r="C69" s="94">
        <v>3.058E-2</v>
      </c>
      <c r="D69" s="94">
        <v>3.058E-2</v>
      </c>
      <c r="E69" s="93">
        <v>3.058E-2</v>
      </c>
      <c r="F69" s="94">
        <v>3.0370000000000001E-2</v>
      </c>
      <c r="G69" s="93">
        <v>3.058E-2</v>
      </c>
      <c r="H69" s="94">
        <v>3.058E-2</v>
      </c>
      <c r="I69" s="93">
        <v>3.5659999999999997E-2</v>
      </c>
      <c r="J69" s="94">
        <v>3.0540000000000001E-2</v>
      </c>
      <c r="K69" s="93">
        <v>3.058E-2</v>
      </c>
      <c r="L69" s="94">
        <v>3.058E-2</v>
      </c>
      <c r="M69" s="93">
        <v>3.058E-2</v>
      </c>
      <c r="N69" s="94">
        <v>3.058E-2</v>
      </c>
      <c r="O69" s="93">
        <v>3.058E-2</v>
      </c>
      <c r="P69" s="94">
        <v>5.348E-2</v>
      </c>
      <c r="Q69" s="93">
        <v>4.2430000000000002E-2</v>
      </c>
      <c r="R69" s="94">
        <v>3.058E-2</v>
      </c>
      <c r="S69" s="93">
        <v>3.058E-2</v>
      </c>
      <c r="T69" s="94">
        <v>3.058E-2</v>
      </c>
      <c r="U69" s="93">
        <v>1.8550000000000001E-2</v>
      </c>
      <c r="V69" s="94">
        <v>3.058E-2</v>
      </c>
      <c r="W69" s="93">
        <v>3.058E-2</v>
      </c>
      <c r="X69" s="94">
        <v>3.058E-2</v>
      </c>
      <c r="Y69" s="93">
        <v>3.058E-2</v>
      </c>
      <c r="Z69" s="94">
        <v>3.4540000000000001E-2</v>
      </c>
      <c r="AA69" s="93">
        <v>4.0669999999999998E-2</v>
      </c>
      <c r="AB69" s="94">
        <v>3.058E-2</v>
      </c>
      <c r="AC69" s="93">
        <v>4.3720000000000002E-2</v>
      </c>
      <c r="AD69" s="94">
        <v>3.058E-2</v>
      </c>
      <c r="AE69" s="93">
        <v>3.058E-2</v>
      </c>
      <c r="AF69" s="94">
        <v>3.058E-2</v>
      </c>
      <c r="AG69" s="93">
        <v>3.159E-2</v>
      </c>
      <c r="AH69" s="94">
        <v>1.8550000000000001E-2</v>
      </c>
      <c r="AI69" s="93">
        <v>3.85E-2</v>
      </c>
      <c r="AJ69" s="94">
        <v>3.7920000000000002E-2</v>
      </c>
      <c r="AK69" s="93">
        <v>3.2620000000000003E-2</v>
      </c>
      <c r="AL69" s="94">
        <v>3.4110000000000001E-2</v>
      </c>
      <c r="AM69" s="93">
        <v>6.8729999999999999E-2</v>
      </c>
      <c r="AN69" s="94">
        <v>3.1719999999999998E-2</v>
      </c>
      <c r="AO69" s="93">
        <v>2.7890000000000002E-2</v>
      </c>
      <c r="AP69" s="94">
        <v>2.6880000000000001E-2</v>
      </c>
      <c r="AQ69" s="94">
        <v>3.6080000000000001E-2</v>
      </c>
      <c r="AR69" s="100">
        <v>0</v>
      </c>
      <c r="AS69" s="100">
        <v>0</v>
      </c>
    </row>
    <row r="70" spans="1:45" ht="15" x14ac:dyDescent="0.25">
      <c r="A70" s="91">
        <v>66</v>
      </c>
      <c r="B70" s="94">
        <v>8.4762675008003718E-2</v>
      </c>
      <c r="C70" s="94">
        <v>3.0620000000000001E-2</v>
      </c>
      <c r="D70" s="94">
        <v>3.0620000000000001E-2</v>
      </c>
      <c r="E70" s="93">
        <v>3.0620000000000001E-2</v>
      </c>
      <c r="F70" s="94">
        <v>3.041E-2</v>
      </c>
      <c r="G70" s="93">
        <v>3.0620000000000001E-2</v>
      </c>
      <c r="H70" s="94">
        <v>3.0620000000000001E-2</v>
      </c>
      <c r="I70" s="93">
        <v>3.5619999999999999E-2</v>
      </c>
      <c r="J70" s="94">
        <v>3.057E-2</v>
      </c>
      <c r="K70" s="93">
        <v>3.0620000000000001E-2</v>
      </c>
      <c r="L70" s="94">
        <v>3.0620000000000001E-2</v>
      </c>
      <c r="M70" s="93">
        <v>3.0620000000000001E-2</v>
      </c>
      <c r="N70" s="94">
        <v>3.0620000000000001E-2</v>
      </c>
      <c r="O70" s="93">
        <v>3.0620000000000001E-2</v>
      </c>
      <c r="P70" s="94">
        <v>5.33E-2</v>
      </c>
      <c r="Q70" s="93">
        <v>4.2290000000000001E-2</v>
      </c>
      <c r="R70" s="94">
        <v>3.0620000000000001E-2</v>
      </c>
      <c r="S70" s="93">
        <v>3.0620000000000001E-2</v>
      </c>
      <c r="T70" s="94">
        <v>3.0620000000000001E-2</v>
      </c>
      <c r="U70" s="93">
        <v>1.8620000000000001E-2</v>
      </c>
      <c r="V70" s="94">
        <v>3.0620000000000001E-2</v>
      </c>
      <c r="W70" s="93">
        <v>3.0620000000000001E-2</v>
      </c>
      <c r="X70" s="94">
        <v>3.0620000000000001E-2</v>
      </c>
      <c r="Y70" s="93">
        <v>3.0620000000000001E-2</v>
      </c>
      <c r="Z70" s="94">
        <v>3.4520000000000002E-2</v>
      </c>
      <c r="AA70" s="93">
        <v>4.0550000000000003E-2</v>
      </c>
      <c r="AB70" s="94">
        <v>3.0620000000000001E-2</v>
      </c>
      <c r="AC70" s="93">
        <v>4.3560000000000001E-2</v>
      </c>
      <c r="AD70" s="94">
        <v>3.0620000000000001E-2</v>
      </c>
      <c r="AE70" s="93">
        <v>3.0620000000000001E-2</v>
      </c>
      <c r="AF70" s="94">
        <v>3.0620000000000001E-2</v>
      </c>
      <c r="AG70" s="93">
        <v>3.1609999999999999E-2</v>
      </c>
      <c r="AH70" s="94">
        <v>1.8620000000000001E-2</v>
      </c>
      <c r="AI70" s="93">
        <v>3.8399999999999997E-2</v>
      </c>
      <c r="AJ70" s="94">
        <v>3.7850000000000002E-2</v>
      </c>
      <c r="AK70" s="93">
        <v>3.2629999999999999E-2</v>
      </c>
      <c r="AL70" s="94">
        <v>3.4229999999999997E-2</v>
      </c>
      <c r="AM70" s="93">
        <v>6.8320000000000006E-2</v>
      </c>
      <c r="AN70" s="94">
        <v>3.1739999999999997E-2</v>
      </c>
      <c r="AO70" s="93">
        <v>2.7949999999999999E-2</v>
      </c>
      <c r="AP70" s="94">
        <v>2.6970000000000001E-2</v>
      </c>
      <c r="AQ70" s="94">
        <v>3.603E-2</v>
      </c>
      <c r="AR70" s="100">
        <v>0</v>
      </c>
      <c r="AS70" s="100">
        <v>0</v>
      </c>
    </row>
    <row r="71" spans="1:45" ht="15" x14ac:dyDescent="0.25">
      <c r="A71" s="91">
        <v>67</v>
      </c>
      <c r="B71" s="94">
        <v>8.4281577109881489E-2</v>
      </c>
      <c r="C71" s="94">
        <v>3.065E-2</v>
      </c>
      <c r="D71" s="94">
        <v>3.065E-2</v>
      </c>
      <c r="E71" s="93">
        <v>3.065E-2</v>
      </c>
      <c r="F71" s="94">
        <v>3.0450000000000001E-2</v>
      </c>
      <c r="G71" s="93">
        <v>3.065E-2</v>
      </c>
      <c r="H71" s="94">
        <v>3.065E-2</v>
      </c>
      <c r="I71" s="93">
        <v>3.5580000000000001E-2</v>
      </c>
      <c r="J71" s="94">
        <v>3.0609999999999998E-2</v>
      </c>
      <c r="K71" s="93">
        <v>3.065E-2</v>
      </c>
      <c r="L71" s="94">
        <v>3.065E-2</v>
      </c>
      <c r="M71" s="93">
        <v>3.065E-2</v>
      </c>
      <c r="N71" s="94">
        <v>3.065E-2</v>
      </c>
      <c r="O71" s="93">
        <v>3.065E-2</v>
      </c>
      <c r="P71" s="94">
        <v>5.3129999999999997E-2</v>
      </c>
      <c r="Q71" s="93">
        <v>4.215E-2</v>
      </c>
      <c r="R71" s="94">
        <v>3.065E-2</v>
      </c>
      <c r="S71" s="93">
        <v>3.065E-2</v>
      </c>
      <c r="T71" s="94">
        <v>3.065E-2</v>
      </c>
      <c r="U71" s="93">
        <v>1.8679999999999999E-2</v>
      </c>
      <c r="V71" s="94">
        <v>3.065E-2</v>
      </c>
      <c r="W71" s="93">
        <v>3.065E-2</v>
      </c>
      <c r="X71" s="94">
        <v>3.065E-2</v>
      </c>
      <c r="Y71" s="93">
        <v>3.065E-2</v>
      </c>
      <c r="Z71" s="94">
        <v>3.4500000000000003E-2</v>
      </c>
      <c r="AA71" s="93">
        <v>4.0439999999999997E-2</v>
      </c>
      <c r="AB71" s="94">
        <v>3.065E-2</v>
      </c>
      <c r="AC71" s="93">
        <v>4.3400000000000001E-2</v>
      </c>
      <c r="AD71" s="94">
        <v>3.065E-2</v>
      </c>
      <c r="AE71" s="93">
        <v>3.065E-2</v>
      </c>
      <c r="AF71" s="94">
        <v>3.065E-2</v>
      </c>
      <c r="AG71" s="93">
        <v>3.1640000000000001E-2</v>
      </c>
      <c r="AH71" s="94">
        <v>1.8679999999999999E-2</v>
      </c>
      <c r="AI71" s="93">
        <v>3.8309999999999997E-2</v>
      </c>
      <c r="AJ71" s="94">
        <v>3.7780000000000001E-2</v>
      </c>
      <c r="AK71" s="93">
        <v>3.2629999999999999E-2</v>
      </c>
      <c r="AL71" s="94">
        <v>3.4349999999999999E-2</v>
      </c>
      <c r="AM71" s="93">
        <v>6.7919999999999994E-2</v>
      </c>
      <c r="AN71" s="94">
        <v>3.175E-2</v>
      </c>
      <c r="AO71" s="93">
        <v>2.801E-2</v>
      </c>
      <c r="AP71" s="94">
        <v>2.7060000000000001E-2</v>
      </c>
      <c r="AQ71" s="94">
        <v>3.5990000000000001E-2</v>
      </c>
      <c r="AR71" s="100">
        <v>0</v>
      </c>
      <c r="AS71" s="100">
        <v>0</v>
      </c>
    </row>
    <row r="72" spans="1:45" ht="15" x14ac:dyDescent="0.25">
      <c r="A72" s="91">
        <v>68</v>
      </c>
      <c r="B72" s="94">
        <v>8.3800692581183833E-2</v>
      </c>
      <c r="C72" s="94">
        <v>3.0679999999999999E-2</v>
      </c>
      <c r="D72" s="94">
        <v>3.0679999999999999E-2</v>
      </c>
      <c r="E72" s="93">
        <v>3.0679999999999999E-2</v>
      </c>
      <c r="F72" s="94">
        <v>3.049E-2</v>
      </c>
      <c r="G72" s="93">
        <v>3.0679999999999999E-2</v>
      </c>
      <c r="H72" s="94">
        <v>3.0679999999999999E-2</v>
      </c>
      <c r="I72" s="93">
        <v>3.5549999999999998E-2</v>
      </c>
      <c r="J72" s="94">
        <v>3.0640000000000001E-2</v>
      </c>
      <c r="K72" s="93">
        <v>3.0679999999999999E-2</v>
      </c>
      <c r="L72" s="94">
        <v>3.0679999999999999E-2</v>
      </c>
      <c r="M72" s="93">
        <v>3.0679999999999999E-2</v>
      </c>
      <c r="N72" s="94">
        <v>3.0679999999999999E-2</v>
      </c>
      <c r="O72" s="93">
        <v>3.0679999999999999E-2</v>
      </c>
      <c r="P72" s="94">
        <v>5.2970000000000003E-2</v>
      </c>
      <c r="Q72" s="93">
        <v>4.2009999999999999E-2</v>
      </c>
      <c r="R72" s="94">
        <v>3.0679999999999999E-2</v>
      </c>
      <c r="S72" s="93">
        <v>3.0679999999999999E-2</v>
      </c>
      <c r="T72" s="94">
        <v>3.0679999999999999E-2</v>
      </c>
      <c r="U72" s="93">
        <v>1.874E-2</v>
      </c>
      <c r="V72" s="94">
        <v>3.0679999999999999E-2</v>
      </c>
      <c r="W72" s="93">
        <v>3.0679999999999999E-2</v>
      </c>
      <c r="X72" s="94">
        <v>3.0679999999999999E-2</v>
      </c>
      <c r="Y72" s="93">
        <v>3.0679999999999999E-2</v>
      </c>
      <c r="Z72" s="94">
        <v>3.4479999999999997E-2</v>
      </c>
      <c r="AA72" s="93">
        <v>4.0329999999999998E-2</v>
      </c>
      <c r="AB72" s="94">
        <v>3.0679999999999999E-2</v>
      </c>
      <c r="AC72" s="93">
        <v>4.3249999999999997E-2</v>
      </c>
      <c r="AD72" s="94">
        <v>3.0679999999999999E-2</v>
      </c>
      <c r="AE72" s="93">
        <v>3.0679999999999999E-2</v>
      </c>
      <c r="AF72" s="94">
        <v>3.0679999999999999E-2</v>
      </c>
      <c r="AG72" s="93">
        <v>3.1660000000000001E-2</v>
      </c>
      <c r="AH72" s="94">
        <v>1.874E-2</v>
      </c>
      <c r="AI72" s="93">
        <v>3.8219999999999997E-2</v>
      </c>
      <c r="AJ72" s="94">
        <v>3.771E-2</v>
      </c>
      <c r="AK72" s="93">
        <v>3.2640000000000002E-2</v>
      </c>
      <c r="AL72" s="94">
        <v>3.4459999999999998E-2</v>
      </c>
      <c r="AM72" s="93">
        <v>6.7530000000000007E-2</v>
      </c>
      <c r="AN72" s="94">
        <v>3.177E-2</v>
      </c>
      <c r="AO72" s="93">
        <v>2.8060000000000002E-2</v>
      </c>
      <c r="AP72" s="94">
        <v>2.7150000000000001E-2</v>
      </c>
      <c r="AQ72" s="94">
        <v>3.5950000000000003E-2</v>
      </c>
      <c r="AR72" s="100">
        <v>0</v>
      </c>
      <c r="AS72" s="100">
        <v>0</v>
      </c>
    </row>
    <row r="73" spans="1:45" ht="15" x14ac:dyDescent="0.25">
      <c r="A73" s="91">
        <v>69</v>
      </c>
      <c r="B73" s="94">
        <v>8.3320021327280003E-2</v>
      </c>
      <c r="C73" s="94">
        <v>3.0720000000000001E-2</v>
      </c>
      <c r="D73" s="94">
        <v>3.0720000000000001E-2</v>
      </c>
      <c r="E73" s="93">
        <v>3.0720000000000001E-2</v>
      </c>
      <c r="F73" s="94">
        <v>3.0519999999999999E-2</v>
      </c>
      <c r="G73" s="93">
        <v>3.0720000000000001E-2</v>
      </c>
      <c r="H73" s="94">
        <v>3.0720000000000001E-2</v>
      </c>
      <c r="I73" s="93">
        <v>3.551E-2</v>
      </c>
      <c r="J73" s="94">
        <v>3.0679999999999999E-2</v>
      </c>
      <c r="K73" s="93">
        <v>3.0720000000000001E-2</v>
      </c>
      <c r="L73" s="94">
        <v>3.0720000000000001E-2</v>
      </c>
      <c r="M73" s="93">
        <v>3.0720000000000001E-2</v>
      </c>
      <c r="N73" s="94">
        <v>3.0720000000000001E-2</v>
      </c>
      <c r="O73" s="93">
        <v>3.0720000000000001E-2</v>
      </c>
      <c r="P73" s="94">
        <v>5.2810000000000003E-2</v>
      </c>
      <c r="Q73" s="93">
        <v>4.1880000000000001E-2</v>
      </c>
      <c r="R73" s="94">
        <v>3.0720000000000001E-2</v>
      </c>
      <c r="S73" s="93">
        <v>3.0720000000000001E-2</v>
      </c>
      <c r="T73" s="94">
        <v>3.0720000000000001E-2</v>
      </c>
      <c r="U73" s="93">
        <v>1.8800000000000001E-2</v>
      </c>
      <c r="V73" s="94">
        <v>3.0720000000000001E-2</v>
      </c>
      <c r="W73" s="93">
        <v>3.0720000000000001E-2</v>
      </c>
      <c r="X73" s="94">
        <v>3.0720000000000001E-2</v>
      </c>
      <c r="Y73" s="93">
        <v>3.0720000000000001E-2</v>
      </c>
      <c r="Z73" s="94">
        <v>3.4459999999999998E-2</v>
      </c>
      <c r="AA73" s="93">
        <v>4.0219999999999999E-2</v>
      </c>
      <c r="AB73" s="94">
        <v>3.0720000000000001E-2</v>
      </c>
      <c r="AC73" s="93">
        <v>4.3099999999999999E-2</v>
      </c>
      <c r="AD73" s="94">
        <v>3.0720000000000001E-2</v>
      </c>
      <c r="AE73" s="93">
        <v>3.0720000000000001E-2</v>
      </c>
      <c r="AF73" s="94">
        <v>3.0720000000000001E-2</v>
      </c>
      <c r="AG73" s="93">
        <v>3.168E-2</v>
      </c>
      <c r="AH73" s="94">
        <v>1.8800000000000001E-2</v>
      </c>
      <c r="AI73" s="93">
        <v>3.8129999999999997E-2</v>
      </c>
      <c r="AJ73" s="94">
        <v>3.7650000000000003E-2</v>
      </c>
      <c r="AK73" s="93">
        <v>3.2640000000000002E-2</v>
      </c>
      <c r="AL73" s="94">
        <v>3.4569999999999997E-2</v>
      </c>
      <c r="AM73" s="93">
        <v>6.7159999999999997E-2</v>
      </c>
      <c r="AN73" s="94">
        <v>3.1789999999999999E-2</v>
      </c>
      <c r="AO73" s="93">
        <v>2.8119999999999999E-2</v>
      </c>
      <c r="AP73" s="94">
        <v>2.7230000000000001E-2</v>
      </c>
      <c r="AQ73" s="94">
        <v>3.5909999999999997E-2</v>
      </c>
      <c r="AR73" s="100">
        <v>0</v>
      </c>
      <c r="AS73" s="100">
        <v>0</v>
      </c>
    </row>
    <row r="74" spans="1:45" ht="15" x14ac:dyDescent="0.25">
      <c r="A74" s="91">
        <v>70</v>
      </c>
      <c r="B74" s="94">
        <v>8.2839563253581661E-2</v>
      </c>
      <c r="C74" s="94">
        <v>3.075E-2</v>
      </c>
      <c r="D74" s="94">
        <v>3.075E-2</v>
      </c>
      <c r="E74" s="93">
        <v>3.075E-2</v>
      </c>
      <c r="F74" s="94">
        <v>3.056E-2</v>
      </c>
      <c r="G74" s="93">
        <v>3.075E-2</v>
      </c>
      <c r="H74" s="94">
        <v>3.075E-2</v>
      </c>
      <c r="I74" s="93">
        <v>3.5470000000000002E-2</v>
      </c>
      <c r="J74" s="94">
        <v>3.0710000000000001E-2</v>
      </c>
      <c r="K74" s="93">
        <v>3.075E-2</v>
      </c>
      <c r="L74" s="94">
        <v>3.075E-2</v>
      </c>
      <c r="M74" s="93">
        <v>3.075E-2</v>
      </c>
      <c r="N74" s="94">
        <v>3.075E-2</v>
      </c>
      <c r="O74" s="93">
        <v>3.075E-2</v>
      </c>
      <c r="P74" s="94">
        <v>5.2650000000000002E-2</v>
      </c>
      <c r="Q74" s="93">
        <v>4.1759999999999999E-2</v>
      </c>
      <c r="R74" s="94">
        <v>3.075E-2</v>
      </c>
      <c r="S74" s="93">
        <v>3.075E-2</v>
      </c>
      <c r="T74" s="94">
        <v>3.075E-2</v>
      </c>
      <c r="U74" s="93">
        <v>1.8859999999999998E-2</v>
      </c>
      <c r="V74" s="94">
        <v>3.075E-2</v>
      </c>
      <c r="W74" s="93">
        <v>3.075E-2</v>
      </c>
      <c r="X74" s="94">
        <v>3.075E-2</v>
      </c>
      <c r="Y74" s="93">
        <v>3.075E-2</v>
      </c>
      <c r="Z74" s="94">
        <v>3.4439999999999998E-2</v>
      </c>
      <c r="AA74" s="93">
        <v>4.0120000000000003E-2</v>
      </c>
      <c r="AB74" s="94">
        <v>3.075E-2</v>
      </c>
      <c r="AC74" s="93">
        <v>4.2950000000000002E-2</v>
      </c>
      <c r="AD74" s="94">
        <v>3.075E-2</v>
      </c>
      <c r="AE74" s="93">
        <v>3.075E-2</v>
      </c>
      <c r="AF74" s="94">
        <v>3.075E-2</v>
      </c>
      <c r="AG74" s="93">
        <v>3.1690000000000003E-2</v>
      </c>
      <c r="AH74" s="94">
        <v>1.8859999999999998E-2</v>
      </c>
      <c r="AI74" s="93">
        <v>3.805E-2</v>
      </c>
      <c r="AJ74" s="94">
        <v>3.7580000000000002E-2</v>
      </c>
      <c r="AK74" s="93">
        <v>3.2640000000000002E-2</v>
      </c>
      <c r="AL74" s="94">
        <v>3.4669999999999999E-2</v>
      </c>
      <c r="AM74" s="93">
        <v>6.6799999999999998E-2</v>
      </c>
      <c r="AN74" s="94">
        <v>3.1809999999999998E-2</v>
      </c>
      <c r="AO74" s="93">
        <v>2.8170000000000001E-2</v>
      </c>
      <c r="AP74" s="94">
        <v>2.7310000000000001E-2</v>
      </c>
      <c r="AQ74" s="94">
        <v>3.5869999999999999E-2</v>
      </c>
      <c r="AR74" s="100">
        <v>0</v>
      </c>
      <c r="AS74" s="100">
        <v>0</v>
      </c>
    </row>
    <row r="75" spans="1:45" ht="15" x14ac:dyDescent="0.25">
      <c r="A75" s="91">
        <v>71</v>
      </c>
      <c r="B75" s="94">
        <v>8.2359318265542214E-2</v>
      </c>
      <c r="C75" s="94">
        <v>3.0779999999999998E-2</v>
      </c>
      <c r="D75" s="94">
        <v>3.0779999999999998E-2</v>
      </c>
      <c r="E75" s="93">
        <v>3.0779999999999998E-2</v>
      </c>
      <c r="F75" s="94">
        <v>3.0589999999999999E-2</v>
      </c>
      <c r="G75" s="93">
        <v>3.0779999999999998E-2</v>
      </c>
      <c r="H75" s="94">
        <v>3.0779999999999998E-2</v>
      </c>
      <c r="I75" s="93">
        <v>3.5439999999999999E-2</v>
      </c>
      <c r="J75" s="94">
        <v>3.074E-2</v>
      </c>
      <c r="K75" s="93">
        <v>3.0779999999999998E-2</v>
      </c>
      <c r="L75" s="94">
        <v>3.0779999999999998E-2</v>
      </c>
      <c r="M75" s="93">
        <v>3.0779999999999998E-2</v>
      </c>
      <c r="N75" s="94">
        <v>3.0779999999999998E-2</v>
      </c>
      <c r="O75" s="93">
        <v>3.0779999999999998E-2</v>
      </c>
      <c r="P75" s="94">
        <v>5.2499999999999998E-2</v>
      </c>
      <c r="Q75" s="93">
        <v>4.163E-2</v>
      </c>
      <c r="R75" s="94">
        <v>3.0779999999999998E-2</v>
      </c>
      <c r="S75" s="93">
        <v>3.0779999999999998E-2</v>
      </c>
      <c r="T75" s="94">
        <v>3.0779999999999998E-2</v>
      </c>
      <c r="U75" s="93">
        <v>1.8919999999999999E-2</v>
      </c>
      <c r="V75" s="94">
        <v>3.0779999999999998E-2</v>
      </c>
      <c r="W75" s="93">
        <v>3.0779999999999998E-2</v>
      </c>
      <c r="X75" s="94">
        <v>3.0779999999999998E-2</v>
      </c>
      <c r="Y75" s="93">
        <v>3.0779999999999998E-2</v>
      </c>
      <c r="Z75" s="94">
        <v>3.4419999999999999E-2</v>
      </c>
      <c r="AA75" s="93">
        <v>4.002E-2</v>
      </c>
      <c r="AB75" s="94">
        <v>3.0779999999999998E-2</v>
      </c>
      <c r="AC75" s="93">
        <v>4.2810000000000001E-2</v>
      </c>
      <c r="AD75" s="94">
        <v>3.0779999999999998E-2</v>
      </c>
      <c r="AE75" s="93">
        <v>3.0779999999999998E-2</v>
      </c>
      <c r="AF75" s="94">
        <v>3.0779999999999998E-2</v>
      </c>
      <c r="AG75" s="93">
        <v>3.1710000000000002E-2</v>
      </c>
      <c r="AH75" s="94">
        <v>1.8919999999999999E-2</v>
      </c>
      <c r="AI75" s="93">
        <v>3.7969999999999997E-2</v>
      </c>
      <c r="AJ75" s="94">
        <v>3.7519999999999998E-2</v>
      </c>
      <c r="AK75" s="93">
        <v>3.2649999999999998E-2</v>
      </c>
      <c r="AL75" s="94">
        <v>3.4770000000000002E-2</v>
      </c>
      <c r="AM75" s="93">
        <v>6.6439999999999999E-2</v>
      </c>
      <c r="AN75" s="94">
        <v>3.1820000000000001E-2</v>
      </c>
      <c r="AO75" s="93">
        <v>2.8219999999999999E-2</v>
      </c>
      <c r="AP75" s="94">
        <v>2.7390000000000001E-2</v>
      </c>
      <c r="AQ75" s="94">
        <v>3.5830000000000001E-2</v>
      </c>
      <c r="AR75" s="100">
        <v>0</v>
      </c>
      <c r="AS75" s="100">
        <v>0</v>
      </c>
    </row>
    <row r="76" spans="1:45" ht="15" x14ac:dyDescent="0.25">
      <c r="A76" s="91">
        <v>72</v>
      </c>
      <c r="B76" s="94">
        <v>8.1879286268657259E-2</v>
      </c>
      <c r="C76" s="94">
        <v>3.0810000000000001E-2</v>
      </c>
      <c r="D76" s="94">
        <v>3.0810000000000001E-2</v>
      </c>
      <c r="E76" s="93">
        <v>3.0810000000000001E-2</v>
      </c>
      <c r="F76" s="94">
        <v>3.0620000000000001E-2</v>
      </c>
      <c r="G76" s="93">
        <v>3.0810000000000001E-2</v>
      </c>
      <c r="H76" s="94">
        <v>3.0810000000000001E-2</v>
      </c>
      <c r="I76" s="93">
        <v>3.5409999999999997E-2</v>
      </c>
      <c r="J76" s="94">
        <v>3.0769999999999999E-2</v>
      </c>
      <c r="K76" s="93">
        <v>3.0810000000000001E-2</v>
      </c>
      <c r="L76" s="94">
        <v>3.0810000000000001E-2</v>
      </c>
      <c r="M76" s="93">
        <v>3.0810000000000001E-2</v>
      </c>
      <c r="N76" s="94">
        <v>3.0810000000000001E-2</v>
      </c>
      <c r="O76" s="93">
        <v>3.0810000000000001E-2</v>
      </c>
      <c r="P76" s="94">
        <v>5.2359999999999997E-2</v>
      </c>
      <c r="Q76" s="93">
        <v>4.1509999999999998E-2</v>
      </c>
      <c r="R76" s="94">
        <v>3.0810000000000001E-2</v>
      </c>
      <c r="S76" s="93">
        <v>3.0810000000000001E-2</v>
      </c>
      <c r="T76" s="94">
        <v>3.0810000000000001E-2</v>
      </c>
      <c r="U76" s="93">
        <v>1.898E-2</v>
      </c>
      <c r="V76" s="94">
        <v>3.0810000000000001E-2</v>
      </c>
      <c r="W76" s="93">
        <v>3.0810000000000001E-2</v>
      </c>
      <c r="X76" s="94">
        <v>3.0810000000000001E-2</v>
      </c>
      <c r="Y76" s="93">
        <v>3.0810000000000001E-2</v>
      </c>
      <c r="Z76" s="94">
        <v>3.44E-2</v>
      </c>
      <c r="AA76" s="93">
        <v>3.9919999999999997E-2</v>
      </c>
      <c r="AB76" s="94">
        <v>3.0810000000000001E-2</v>
      </c>
      <c r="AC76" s="93">
        <v>4.2680000000000003E-2</v>
      </c>
      <c r="AD76" s="94">
        <v>3.0810000000000001E-2</v>
      </c>
      <c r="AE76" s="93">
        <v>3.0810000000000001E-2</v>
      </c>
      <c r="AF76" s="94">
        <v>3.0810000000000001E-2</v>
      </c>
      <c r="AG76" s="93">
        <v>3.1730000000000001E-2</v>
      </c>
      <c r="AH76" s="94">
        <v>1.898E-2</v>
      </c>
      <c r="AI76" s="93">
        <v>3.789E-2</v>
      </c>
      <c r="AJ76" s="94">
        <v>3.746E-2</v>
      </c>
      <c r="AK76" s="93">
        <v>3.2649999999999998E-2</v>
      </c>
      <c r="AL76" s="94">
        <v>3.4869999999999998E-2</v>
      </c>
      <c r="AM76" s="93">
        <v>6.6100000000000006E-2</v>
      </c>
      <c r="AN76" s="94">
        <v>3.184E-2</v>
      </c>
      <c r="AO76" s="93">
        <v>2.828E-2</v>
      </c>
      <c r="AP76" s="94">
        <v>2.7470000000000001E-2</v>
      </c>
      <c r="AQ76" s="94">
        <v>3.5790000000000002E-2</v>
      </c>
      <c r="AR76" s="100">
        <v>0</v>
      </c>
      <c r="AS76" s="100">
        <v>0</v>
      </c>
    </row>
    <row r="77" spans="1:45" ht="15" x14ac:dyDescent="0.25">
      <c r="A77" s="91">
        <v>73</v>
      </c>
      <c r="B77" s="94">
        <v>8.1399467168463691E-2</v>
      </c>
      <c r="C77" s="94">
        <v>3.0839999999999999E-2</v>
      </c>
      <c r="D77" s="94">
        <v>3.0839999999999999E-2</v>
      </c>
      <c r="E77" s="93">
        <v>3.0839999999999999E-2</v>
      </c>
      <c r="F77" s="94">
        <v>3.066E-2</v>
      </c>
      <c r="G77" s="93">
        <v>3.0839999999999999E-2</v>
      </c>
      <c r="H77" s="94">
        <v>3.0839999999999999E-2</v>
      </c>
      <c r="I77" s="93">
        <v>3.5369999999999999E-2</v>
      </c>
      <c r="J77" s="94">
        <v>3.0800000000000001E-2</v>
      </c>
      <c r="K77" s="93">
        <v>3.0839999999999999E-2</v>
      </c>
      <c r="L77" s="94">
        <v>3.0839999999999999E-2</v>
      </c>
      <c r="M77" s="93">
        <v>3.0839999999999999E-2</v>
      </c>
      <c r="N77" s="94">
        <v>3.0839999999999999E-2</v>
      </c>
      <c r="O77" s="93">
        <v>3.0839999999999999E-2</v>
      </c>
      <c r="P77" s="94">
        <v>5.2220000000000003E-2</v>
      </c>
      <c r="Q77" s="93">
        <v>4.1399999999999999E-2</v>
      </c>
      <c r="R77" s="94">
        <v>3.0839999999999999E-2</v>
      </c>
      <c r="S77" s="93">
        <v>3.0839999999999999E-2</v>
      </c>
      <c r="T77" s="94">
        <v>3.0839999999999999E-2</v>
      </c>
      <c r="U77" s="93">
        <v>1.9029999999999998E-2</v>
      </c>
      <c r="V77" s="94">
        <v>3.0839999999999999E-2</v>
      </c>
      <c r="W77" s="93">
        <v>3.0839999999999999E-2</v>
      </c>
      <c r="X77" s="94">
        <v>3.0839999999999999E-2</v>
      </c>
      <c r="Y77" s="93">
        <v>3.0839999999999999E-2</v>
      </c>
      <c r="Z77" s="94">
        <v>3.4380000000000001E-2</v>
      </c>
      <c r="AA77" s="93">
        <v>3.9829999999999997E-2</v>
      </c>
      <c r="AB77" s="94">
        <v>3.0839999999999999E-2</v>
      </c>
      <c r="AC77" s="93">
        <v>4.2540000000000001E-2</v>
      </c>
      <c r="AD77" s="94">
        <v>3.0839999999999999E-2</v>
      </c>
      <c r="AE77" s="93">
        <v>3.0839999999999999E-2</v>
      </c>
      <c r="AF77" s="94">
        <v>3.0839999999999999E-2</v>
      </c>
      <c r="AG77" s="93">
        <v>3.175E-2</v>
      </c>
      <c r="AH77" s="94">
        <v>1.9029999999999998E-2</v>
      </c>
      <c r="AI77" s="93">
        <v>3.7819999999999999E-2</v>
      </c>
      <c r="AJ77" s="94">
        <v>3.7400000000000003E-2</v>
      </c>
      <c r="AK77" s="93">
        <v>3.2660000000000002E-2</v>
      </c>
      <c r="AL77" s="94">
        <v>3.4970000000000001E-2</v>
      </c>
      <c r="AM77" s="93">
        <v>6.5769999999999995E-2</v>
      </c>
      <c r="AN77" s="94">
        <v>3.1850000000000003E-2</v>
      </c>
      <c r="AO77" s="93">
        <v>2.8330000000000001E-2</v>
      </c>
      <c r="AP77" s="94">
        <v>2.7550000000000002E-2</v>
      </c>
      <c r="AQ77" s="94">
        <v>3.5749999999999997E-2</v>
      </c>
      <c r="AR77" s="100">
        <v>0</v>
      </c>
      <c r="AS77" s="100">
        <v>0</v>
      </c>
    </row>
    <row r="78" spans="1:45" ht="15" x14ac:dyDescent="0.25">
      <c r="A78" s="91">
        <v>74</v>
      </c>
      <c r="B78" s="94">
        <v>8.091986087054126E-2</v>
      </c>
      <c r="C78" s="94">
        <v>3.0870000000000002E-2</v>
      </c>
      <c r="D78" s="94">
        <v>3.0870000000000002E-2</v>
      </c>
      <c r="E78" s="93">
        <v>3.0870000000000002E-2</v>
      </c>
      <c r="F78" s="94">
        <v>3.0689999999999999E-2</v>
      </c>
      <c r="G78" s="93">
        <v>3.0870000000000002E-2</v>
      </c>
      <c r="H78" s="94">
        <v>3.0870000000000002E-2</v>
      </c>
      <c r="I78" s="93">
        <v>3.5340000000000003E-2</v>
      </c>
      <c r="J78" s="94">
        <v>3.083E-2</v>
      </c>
      <c r="K78" s="93">
        <v>3.0870000000000002E-2</v>
      </c>
      <c r="L78" s="94">
        <v>3.0870000000000002E-2</v>
      </c>
      <c r="M78" s="93">
        <v>3.0870000000000002E-2</v>
      </c>
      <c r="N78" s="94">
        <v>3.0870000000000002E-2</v>
      </c>
      <c r="O78" s="93">
        <v>3.0870000000000002E-2</v>
      </c>
      <c r="P78" s="94">
        <v>5.2080000000000001E-2</v>
      </c>
      <c r="Q78" s="93">
        <v>4.1279999999999997E-2</v>
      </c>
      <c r="R78" s="94">
        <v>3.0870000000000002E-2</v>
      </c>
      <c r="S78" s="93">
        <v>3.0870000000000002E-2</v>
      </c>
      <c r="T78" s="94">
        <v>3.0870000000000002E-2</v>
      </c>
      <c r="U78" s="93">
        <v>1.908E-2</v>
      </c>
      <c r="V78" s="94">
        <v>3.0870000000000002E-2</v>
      </c>
      <c r="W78" s="93">
        <v>3.0870000000000002E-2</v>
      </c>
      <c r="X78" s="94">
        <v>3.0870000000000002E-2</v>
      </c>
      <c r="Y78" s="93">
        <v>3.0870000000000002E-2</v>
      </c>
      <c r="Z78" s="94">
        <v>3.4360000000000002E-2</v>
      </c>
      <c r="AA78" s="93">
        <v>3.9739999999999998E-2</v>
      </c>
      <c r="AB78" s="94">
        <v>3.0870000000000002E-2</v>
      </c>
      <c r="AC78" s="93">
        <v>4.2419999999999999E-2</v>
      </c>
      <c r="AD78" s="94">
        <v>3.0870000000000002E-2</v>
      </c>
      <c r="AE78" s="93">
        <v>3.0870000000000002E-2</v>
      </c>
      <c r="AF78" s="94">
        <v>3.0870000000000002E-2</v>
      </c>
      <c r="AG78" s="93">
        <v>3.1759999999999997E-2</v>
      </c>
      <c r="AH78" s="94">
        <v>1.908E-2</v>
      </c>
      <c r="AI78" s="93">
        <v>3.7749999999999999E-2</v>
      </c>
      <c r="AJ78" s="94">
        <v>3.7339999999999998E-2</v>
      </c>
      <c r="AK78" s="93">
        <v>3.2660000000000002E-2</v>
      </c>
      <c r="AL78" s="94">
        <v>3.5069999999999997E-2</v>
      </c>
      <c r="AM78" s="93">
        <v>6.5439999999999998E-2</v>
      </c>
      <c r="AN78" s="94">
        <v>3.1870000000000002E-2</v>
      </c>
      <c r="AO78" s="93">
        <v>2.8369999999999999E-2</v>
      </c>
      <c r="AP78" s="94">
        <v>2.7619999999999999E-2</v>
      </c>
      <c r="AQ78" s="94">
        <v>3.5720000000000002E-2</v>
      </c>
      <c r="AR78" s="100">
        <v>0</v>
      </c>
      <c r="AS78" s="100">
        <v>0</v>
      </c>
    </row>
    <row r="79" spans="1:45" ht="15" x14ac:dyDescent="0.25">
      <c r="A79" s="91">
        <v>75</v>
      </c>
      <c r="B79" s="94">
        <v>8.0440467280510575E-2</v>
      </c>
      <c r="C79" s="94">
        <v>3.09E-2</v>
      </c>
      <c r="D79" s="94">
        <v>3.09E-2</v>
      </c>
      <c r="E79" s="93">
        <v>3.09E-2</v>
      </c>
      <c r="F79" s="94">
        <v>3.0720000000000001E-2</v>
      </c>
      <c r="G79" s="93">
        <v>3.09E-2</v>
      </c>
      <c r="H79" s="94">
        <v>3.09E-2</v>
      </c>
      <c r="I79" s="93">
        <v>3.5310000000000001E-2</v>
      </c>
      <c r="J79" s="94">
        <v>3.0859999999999999E-2</v>
      </c>
      <c r="K79" s="93">
        <v>3.09E-2</v>
      </c>
      <c r="L79" s="94">
        <v>3.09E-2</v>
      </c>
      <c r="M79" s="93">
        <v>3.09E-2</v>
      </c>
      <c r="N79" s="94">
        <v>3.09E-2</v>
      </c>
      <c r="O79" s="93">
        <v>3.09E-2</v>
      </c>
      <c r="P79" s="94">
        <v>5.194E-2</v>
      </c>
      <c r="Q79" s="93">
        <v>4.1169999999999998E-2</v>
      </c>
      <c r="R79" s="94">
        <v>3.09E-2</v>
      </c>
      <c r="S79" s="93">
        <v>3.09E-2</v>
      </c>
      <c r="T79" s="94">
        <v>3.09E-2</v>
      </c>
      <c r="U79" s="93">
        <v>1.9140000000000001E-2</v>
      </c>
      <c r="V79" s="94">
        <v>3.09E-2</v>
      </c>
      <c r="W79" s="93">
        <v>3.09E-2</v>
      </c>
      <c r="X79" s="94">
        <v>3.09E-2</v>
      </c>
      <c r="Y79" s="93">
        <v>3.09E-2</v>
      </c>
      <c r="Z79" s="94">
        <v>3.4340000000000002E-2</v>
      </c>
      <c r="AA79" s="93">
        <v>3.9649999999999998E-2</v>
      </c>
      <c r="AB79" s="94">
        <v>3.09E-2</v>
      </c>
      <c r="AC79" s="93">
        <v>4.2290000000000001E-2</v>
      </c>
      <c r="AD79" s="94">
        <v>3.09E-2</v>
      </c>
      <c r="AE79" s="93">
        <v>3.09E-2</v>
      </c>
      <c r="AF79" s="94">
        <v>3.09E-2</v>
      </c>
      <c r="AG79" s="93">
        <v>3.1780000000000003E-2</v>
      </c>
      <c r="AH79" s="94">
        <v>1.9140000000000001E-2</v>
      </c>
      <c r="AI79" s="93">
        <v>3.7679999999999998E-2</v>
      </c>
      <c r="AJ79" s="94">
        <v>3.7280000000000001E-2</v>
      </c>
      <c r="AK79" s="93">
        <v>3.2660000000000002E-2</v>
      </c>
      <c r="AL79" s="94">
        <v>3.5159999999999997E-2</v>
      </c>
      <c r="AM79" s="93">
        <v>6.5129999999999993E-2</v>
      </c>
      <c r="AN79" s="94">
        <v>3.1879999999999999E-2</v>
      </c>
      <c r="AO79" s="93">
        <v>2.8420000000000001E-2</v>
      </c>
      <c r="AP79" s="94">
        <v>2.7689999999999999E-2</v>
      </c>
      <c r="AQ79" s="94">
        <v>3.5680000000000003E-2</v>
      </c>
      <c r="AR79" s="100">
        <v>0</v>
      </c>
      <c r="AS79" s="100">
        <v>0</v>
      </c>
    </row>
    <row r="80" spans="1:45" ht="15" x14ac:dyDescent="0.25">
      <c r="A80" s="91">
        <v>76</v>
      </c>
      <c r="B80" s="94">
        <v>7.9961286304034873E-2</v>
      </c>
      <c r="C80" s="94">
        <v>3.092E-2</v>
      </c>
      <c r="D80" s="94">
        <v>3.092E-2</v>
      </c>
      <c r="E80" s="93">
        <v>3.092E-2</v>
      </c>
      <c r="F80" s="94">
        <v>3.075E-2</v>
      </c>
      <c r="G80" s="93">
        <v>3.092E-2</v>
      </c>
      <c r="H80" s="94">
        <v>3.092E-2</v>
      </c>
      <c r="I80" s="93">
        <v>3.5279999999999999E-2</v>
      </c>
      <c r="J80" s="94">
        <v>3.0890000000000001E-2</v>
      </c>
      <c r="K80" s="93">
        <v>3.092E-2</v>
      </c>
      <c r="L80" s="94">
        <v>3.092E-2</v>
      </c>
      <c r="M80" s="93">
        <v>3.092E-2</v>
      </c>
      <c r="N80" s="94">
        <v>3.092E-2</v>
      </c>
      <c r="O80" s="93">
        <v>3.092E-2</v>
      </c>
      <c r="P80" s="94">
        <v>5.1810000000000002E-2</v>
      </c>
      <c r="Q80" s="93">
        <v>4.1059999999999999E-2</v>
      </c>
      <c r="R80" s="94">
        <v>3.092E-2</v>
      </c>
      <c r="S80" s="93">
        <v>3.092E-2</v>
      </c>
      <c r="T80" s="94">
        <v>3.092E-2</v>
      </c>
      <c r="U80" s="93">
        <v>1.9189999999999999E-2</v>
      </c>
      <c r="V80" s="94">
        <v>3.092E-2</v>
      </c>
      <c r="W80" s="93">
        <v>3.092E-2</v>
      </c>
      <c r="X80" s="94">
        <v>3.092E-2</v>
      </c>
      <c r="Y80" s="93">
        <v>3.092E-2</v>
      </c>
      <c r="Z80" s="94">
        <v>3.4329999999999999E-2</v>
      </c>
      <c r="AA80" s="93">
        <v>3.9559999999999998E-2</v>
      </c>
      <c r="AB80" s="94">
        <v>3.092E-2</v>
      </c>
      <c r="AC80" s="93">
        <v>4.2169999999999999E-2</v>
      </c>
      <c r="AD80" s="94">
        <v>3.092E-2</v>
      </c>
      <c r="AE80" s="93">
        <v>3.092E-2</v>
      </c>
      <c r="AF80" s="94">
        <v>3.092E-2</v>
      </c>
      <c r="AG80" s="93">
        <v>3.1800000000000002E-2</v>
      </c>
      <c r="AH80" s="94">
        <v>1.9189999999999999E-2</v>
      </c>
      <c r="AI80" s="93">
        <v>3.7609999999999998E-2</v>
      </c>
      <c r="AJ80" s="94">
        <v>3.7229999999999999E-2</v>
      </c>
      <c r="AK80" s="93">
        <v>3.2669999999999998E-2</v>
      </c>
      <c r="AL80" s="94">
        <v>3.5249999999999997E-2</v>
      </c>
      <c r="AM80" s="93">
        <v>6.4820000000000003E-2</v>
      </c>
      <c r="AN80" s="94">
        <v>3.1899999999999998E-2</v>
      </c>
      <c r="AO80" s="93">
        <v>2.8469999999999999E-2</v>
      </c>
      <c r="AP80" s="94">
        <v>2.776E-2</v>
      </c>
      <c r="AQ80" s="94">
        <v>3.5650000000000001E-2</v>
      </c>
      <c r="AR80" s="100">
        <v>0</v>
      </c>
      <c r="AS80" s="100">
        <v>0</v>
      </c>
    </row>
    <row r="81" spans="1:45" ht="15" x14ac:dyDescent="0.25">
      <c r="A81" s="91">
        <v>77</v>
      </c>
      <c r="B81" s="94">
        <v>7.9482317846818917E-2</v>
      </c>
      <c r="C81" s="94">
        <v>3.0949999999999998E-2</v>
      </c>
      <c r="D81" s="94">
        <v>3.0949999999999998E-2</v>
      </c>
      <c r="E81" s="93">
        <v>3.0949999999999998E-2</v>
      </c>
      <c r="F81" s="94">
        <v>3.0779999999999998E-2</v>
      </c>
      <c r="G81" s="93">
        <v>3.0949999999999998E-2</v>
      </c>
      <c r="H81" s="94">
        <v>3.0949999999999998E-2</v>
      </c>
      <c r="I81" s="93">
        <v>3.5249999999999997E-2</v>
      </c>
      <c r="J81" s="94">
        <v>3.092E-2</v>
      </c>
      <c r="K81" s="93">
        <v>3.0949999999999998E-2</v>
      </c>
      <c r="L81" s="94">
        <v>3.0949999999999998E-2</v>
      </c>
      <c r="M81" s="93">
        <v>3.0949999999999998E-2</v>
      </c>
      <c r="N81" s="94">
        <v>3.0949999999999998E-2</v>
      </c>
      <c r="O81" s="93">
        <v>3.0949999999999998E-2</v>
      </c>
      <c r="P81" s="94">
        <v>5.1679999999999997E-2</v>
      </c>
      <c r="Q81" s="93">
        <v>4.0960000000000003E-2</v>
      </c>
      <c r="R81" s="94">
        <v>3.0949999999999998E-2</v>
      </c>
      <c r="S81" s="93">
        <v>3.0949999999999998E-2</v>
      </c>
      <c r="T81" s="94">
        <v>3.0949999999999998E-2</v>
      </c>
      <c r="U81" s="93">
        <v>1.924E-2</v>
      </c>
      <c r="V81" s="94">
        <v>3.0949999999999998E-2</v>
      </c>
      <c r="W81" s="93">
        <v>3.0949999999999998E-2</v>
      </c>
      <c r="X81" s="94">
        <v>3.0949999999999998E-2</v>
      </c>
      <c r="Y81" s="93">
        <v>3.0949999999999998E-2</v>
      </c>
      <c r="Z81" s="94">
        <v>3.431E-2</v>
      </c>
      <c r="AA81" s="93">
        <v>3.9469999999999998E-2</v>
      </c>
      <c r="AB81" s="94">
        <v>3.0949999999999998E-2</v>
      </c>
      <c r="AC81" s="93">
        <v>4.2049999999999997E-2</v>
      </c>
      <c r="AD81" s="94">
        <v>3.0949999999999998E-2</v>
      </c>
      <c r="AE81" s="93">
        <v>3.0949999999999998E-2</v>
      </c>
      <c r="AF81" s="94">
        <v>3.0949999999999998E-2</v>
      </c>
      <c r="AG81" s="93">
        <v>3.1809999999999998E-2</v>
      </c>
      <c r="AH81" s="94">
        <v>1.924E-2</v>
      </c>
      <c r="AI81" s="93">
        <v>3.755E-2</v>
      </c>
      <c r="AJ81" s="94">
        <v>3.7170000000000002E-2</v>
      </c>
      <c r="AK81" s="93">
        <v>3.2669999999999998E-2</v>
      </c>
      <c r="AL81" s="94">
        <v>3.533E-2</v>
      </c>
      <c r="AM81" s="93">
        <v>6.4519999999999994E-2</v>
      </c>
      <c r="AN81" s="94">
        <v>3.1910000000000001E-2</v>
      </c>
      <c r="AO81" s="93">
        <v>2.8510000000000001E-2</v>
      </c>
      <c r="AP81" s="94">
        <v>2.7830000000000001E-2</v>
      </c>
      <c r="AQ81" s="94">
        <v>3.5610000000000003E-2</v>
      </c>
      <c r="AR81" s="100">
        <v>0</v>
      </c>
      <c r="AS81" s="100">
        <v>0</v>
      </c>
    </row>
    <row r="82" spans="1:45" ht="15" x14ac:dyDescent="0.25">
      <c r="A82" s="91">
        <v>78</v>
      </c>
      <c r="B82" s="94">
        <v>7.9003561814608991E-2</v>
      </c>
      <c r="C82" s="94">
        <v>3.0980000000000001E-2</v>
      </c>
      <c r="D82" s="94">
        <v>3.0980000000000001E-2</v>
      </c>
      <c r="E82" s="93">
        <v>3.0980000000000001E-2</v>
      </c>
      <c r="F82" s="94">
        <v>3.0800000000000001E-2</v>
      </c>
      <c r="G82" s="93">
        <v>3.0980000000000001E-2</v>
      </c>
      <c r="H82" s="94">
        <v>3.0980000000000001E-2</v>
      </c>
      <c r="I82" s="93">
        <v>3.5220000000000001E-2</v>
      </c>
      <c r="J82" s="94">
        <v>3.0939999999999999E-2</v>
      </c>
      <c r="K82" s="93">
        <v>3.0980000000000001E-2</v>
      </c>
      <c r="L82" s="94">
        <v>3.0980000000000001E-2</v>
      </c>
      <c r="M82" s="93">
        <v>3.0980000000000001E-2</v>
      </c>
      <c r="N82" s="94">
        <v>3.0980000000000001E-2</v>
      </c>
      <c r="O82" s="93">
        <v>3.0980000000000001E-2</v>
      </c>
      <c r="P82" s="94">
        <v>5.1560000000000002E-2</v>
      </c>
      <c r="Q82" s="93">
        <v>4.086E-2</v>
      </c>
      <c r="R82" s="94">
        <v>3.0980000000000001E-2</v>
      </c>
      <c r="S82" s="93">
        <v>3.0980000000000001E-2</v>
      </c>
      <c r="T82" s="94">
        <v>3.0980000000000001E-2</v>
      </c>
      <c r="U82" s="93">
        <v>1.9279999999999999E-2</v>
      </c>
      <c r="V82" s="94">
        <v>3.0980000000000001E-2</v>
      </c>
      <c r="W82" s="93">
        <v>3.0980000000000001E-2</v>
      </c>
      <c r="X82" s="94">
        <v>3.0980000000000001E-2</v>
      </c>
      <c r="Y82" s="93">
        <v>3.0980000000000001E-2</v>
      </c>
      <c r="Z82" s="94">
        <v>3.4290000000000001E-2</v>
      </c>
      <c r="AA82" s="93">
        <v>3.9390000000000001E-2</v>
      </c>
      <c r="AB82" s="94">
        <v>3.0980000000000001E-2</v>
      </c>
      <c r="AC82" s="93">
        <v>4.1930000000000002E-2</v>
      </c>
      <c r="AD82" s="94">
        <v>3.0980000000000001E-2</v>
      </c>
      <c r="AE82" s="93">
        <v>3.0980000000000001E-2</v>
      </c>
      <c r="AF82" s="94">
        <v>3.0980000000000001E-2</v>
      </c>
      <c r="AG82" s="93">
        <v>3.1829999999999997E-2</v>
      </c>
      <c r="AH82" s="94">
        <v>1.9279999999999999E-2</v>
      </c>
      <c r="AI82" s="93">
        <v>3.7490000000000002E-2</v>
      </c>
      <c r="AJ82" s="94">
        <v>3.712E-2</v>
      </c>
      <c r="AK82" s="93">
        <v>3.2680000000000001E-2</v>
      </c>
      <c r="AL82" s="94">
        <v>3.542E-2</v>
      </c>
      <c r="AM82" s="93">
        <v>6.4229999999999995E-2</v>
      </c>
      <c r="AN82" s="94">
        <v>3.1919999999999997E-2</v>
      </c>
      <c r="AO82" s="93">
        <v>2.8559999999999999E-2</v>
      </c>
      <c r="AP82" s="94">
        <v>2.7890000000000002E-2</v>
      </c>
      <c r="AQ82" s="94">
        <v>3.5580000000000001E-2</v>
      </c>
      <c r="AR82" s="100">
        <v>0</v>
      </c>
      <c r="AS82" s="100">
        <v>0</v>
      </c>
    </row>
    <row r="83" spans="1:45" ht="15" x14ac:dyDescent="0.25">
      <c r="A83" s="91">
        <v>79</v>
      </c>
      <c r="B83" s="94">
        <v>7.8525018113194012E-2</v>
      </c>
      <c r="C83" s="94">
        <v>3.1E-2</v>
      </c>
      <c r="D83" s="94">
        <v>3.1E-2</v>
      </c>
      <c r="E83" s="93">
        <v>3.1E-2</v>
      </c>
      <c r="F83" s="94">
        <v>3.083E-2</v>
      </c>
      <c r="G83" s="93">
        <v>3.1E-2</v>
      </c>
      <c r="H83" s="94">
        <v>3.1E-2</v>
      </c>
      <c r="I83" s="93">
        <v>3.5200000000000002E-2</v>
      </c>
      <c r="J83" s="94">
        <v>3.0970000000000001E-2</v>
      </c>
      <c r="K83" s="93">
        <v>3.1E-2</v>
      </c>
      <c r="L83" s="94">
        <v>3.1E-2</v>
      </c>
      <c r="M83" s="93">
        <v>3.1E-2</v>
      </c>
      <c r="N83" s="94">
        <v>3.1E-2</v>
      </c>
      <c r="O83" s="93">
        <v>3.1E-2</v>
      </c>
      <c r="P83" s="94">
        <v>5.144E-2</v>
      </c>
      <c r="Q83" s="93">
        <v>4.0759999999999998E-2</v>
      </c>
      <c r="R83" s="94">
        <v>3.1E-2</v>
      </c>
      <c r="S83" s="93">
        <v>3.1E-2</v>
      </c>
      <c r="T83" s="94">
        <v>3.1E-2</v>
      </c>
      <c r="U83" s="93">
        <v>1.933E-2</v>
      </c>
      <c r="V83" s="94">
        <v>3.1E-2</v>
      </c>
      <c r="W83" s="93">
        <v>3.1E-2</v>
      </c>
      <c r="X83" s="94">
        <v>3.1E-2</v>
      </c>
      <c r="Y83" s="93">
        <v>3.1E-2</v>
      </c>
      <c r="Z83" s="94">
        <v>3.4279999999999998E-2</v>
      </c>
      <c r="AA83" s="93">
        <v>3.9309999999999998E-2</v>
      </c>
      <c r="AB83" s="94">
        <v>3.1E-2</v>
      </c>
      <c r="AC83" s="93">
        <v>4.1820000000000003E-2</v>
      </c>
      <c r="AD83" s="94">
        <v>3.1E-2</v>
      </c>
      <c r="AE83" s="93">
        <v>3.1E-2</v>
      </c>
      <c r="AF83" s="94">
        <v>3.1E-2</v>
      </c>
      <c r="AG83" s="93">
        <v>3.184E-2</v>
      </c>
      <c r="AH83" s="94">
        <v>1.933E-2</v>
      </c>
      <c r="AI83" s="93">
        <v>3.7429999999999998E-2</v>
      </c>
      <c r="AJ83" s="94">
        <v>3.7069999999999999E-2</v>
      </c>
      <c r="AK83" s="93">
        <v>3.2680000000000001E-2</v>
      </c>
      <c r="AL83" s="94">
        <v>3.5499999999999997E-2</v>
      </c>
      <c r="AM83" s="93">
        <v>6.3939999999999997E-2</v>
      </c>
      <c r="AN83" s="94">
        <v>3.1940000000000003E-2</v>
      </c>
      <c r="AO83" s="93">
        <v>2.86E-2</v>
      </c>
      <c r="AP83" s="94">
        <v>2.7959999999999999E-2</v>
      </c>
      <c r="AQ83" s="94">
        <v>3.5549999999999998E-2</v>
      </c>
      <c r="AR83" s="100">
        <v>0</v>
      </c>
      <c r="AS83" s="100">
        <v>0</v>
      </c>
    </row>
    <row r="84" spans="1:45" ht="15" x14ac:dyDescent="0.25">
      <c r="A84" s="91">
        <v>80</v>
      </c>
      <c r="B84" s="94">
        <v>7.8046686648403529E-2</v>
      </c>
      <c r="C84" s="94">
        <v>3.1029999999999999E-2</v>
      </c>
      <c r="D84" s="94">
        <v>3.1029999999999999E-2</v>
      </c>
      <c r="E84" s="93">
        <v>3.1029999999999999E-2</v>
      </c>
      <c r="F84" s="94">
        <v>3.0859999999999999E-2</v>
      </c>
      <c r="G84" s="93">
        <v>3.1029999999999999E-2</v>
      </c>
      <c r="H84" s="94">
        <v>3.1029999999999999E-2</v>
      </c>
      <c r="I84" s="93">
        <v>3.517E-2</v>
      </c>
      <c r="J84" s="94">
        <v>3.099E-2</v>
      </c>
      <c r="K84" s="93">
        <v>3.1029999999999999E-2</v>
      </c>
      <c r="L84" s="94">
        <v>3.1029999999999999E-2</v>
      </c>
      <c r="M84" s="93">
        <v>3.1029999999999999E-2</v>
      </c>
      <c r="N84" s="94">
        <v>3.1029999999999999E-2</v>
      </c>
      <c r="O84" s="93">
        <v>3.1029999999999999E-2</v>
      </c>
      <c r="P84" s="94">
        <v>5.1319999999999998E-2</v>
      </c>
      <c r="Q84" s="93">
        <v>4.0660000000000002E-2</v>
      </c>
      <c r="R84" s="94">
        <v>3.1029999999999999E-2</v>
      </c>
      <c r="S84" s="93">
        <v>3.1029999999999999E-2</v>
      </c>
      <c r="T84" s="94">
        <v>3.1029999999999999E-2</v>
      </c>
      <c r="U84" s="93">
        <v>1.9380000000000001E-2</v>
      </c>
      <c r="V84" s="94">
        <v>3.1029999999999999E-2</v>
      </c>
      <c r="W84" s="93">
        <v>3.1029999999999999E-2</v>
      </c>
      <c r="X84" s="94">
        <v>3.1029999999999999E-2</v>
      </c>
      <c r="Y84" s="93">
        <v>3.1029999999999999E-2</v>
      </c>
      <c r="Z84" s="94">
        <v>3.4259999999999999E-2</v>
      </c>
      <c r="AA84" s="93">
        <v>3.9230000000000001E-2</v>
      </c>
      <c r="AB84" s="94">
        <v>3.1029999999999999E-2</v>
      </c>
      <c r="AC84" s="93">
        <v>4.1709999999999997E-2</v>
      </c>
      <c r="AD84" s="94">
        <v>3.1029999999999999E-2</v>
      </c>
      <c r="AE84" s="93">
        <v>3.1029999999999999E-2</v>
      </c>
      <c r="AF84" s="94">
        <v>3.1029999999999999E-2</v>
      </c>
      <c r="AG84" s="93">
        <v>3.1859999999999999E-2</v>
      </c>
      <c r="AH84" s="94">
        <v>1.9380000000000001E-2</v>
      </c>
      <c r="AI84" s="93">
        <v>3.737E-2</v>
      </c>
      <c r="AJ84" s="94">
        <v>3.7019999999999997E-2</v>
      </c>
      <c r="AK84" s="93">
        <v>3.2680000000000001E-2</v>
      </c>
      <c r="AL84" s="94">
        <v>3.5580000000000001E-2</v>
      </c>
      <c r="AM84" s="93">
        <v>6.3670000000000004E-2</v>
      </c>
      <c r="AN84" s="94">
        <v>3.1949999999999999E-2</v>
      </c>
      <c r="AO84" s="93">
        <v>2.8639999999999999E-2</v>
      </c>
      <c r="AP84" s="94">
        <v>2.802E-2</v>
      </c>
      <c r="AQ84" s="94">
        <v>3.5520000000000003E-2</v>
      </c>
      <c r="AR84" s="100">
        <v>0</v>
      </c>
      <c r="AS84" s="100">
        <v>0</v>
      </c>
    </row>
    <row r="85" spans="1:45" ht="15" x14ac:dyDescent="0.25">
      <c r="A85" s="91">
        <v>81</v>
      </c>
      <c r="B85" s="94">
        <v>7.7568567326110172E-2</v>
      </c>
      <c r="C85" s="94">
        <v>3.1050000000000001E-2</v>
      </c>
      <c r="D85" s="94">
        <v>3.1050000000000001E-2</v>
      </c>
      <c r="E85" s="93">
        <v>3.1050000000000001E-2</v>
      </c>
      <c r="F85" s="94">
        <v>3.0880000000000001E-2</v>
      </c>
      <c r="G85" s="93">
        <v>3.1050000000000001E-2</v>
      </c>
      <c r="H85" s="94">
        <v>3.1050000000000001E-2</v>
      </c>
      <c r="I85" s="93">
        <v>3.5139999999999998E-2</v>
      </c>
      <c r="J85" s="94">
        <v>3.1019999999999999E-2</v>
      </c>
      <c r="K85" s="93">
        <v>3.1050000000000001E-2</v>
      </c>
      <c r="L85" s="94">
        <v>3.1050000000000001E-2</v>
      </c>
      <c r="M85" s="93">
        <v>3.1050000000000001E-2</v>
      </c>
      <c r="N85" s="94">
        <v>3.1050000000000001E-2</v>
      </c>
      <c r="O85" s="93">
        <v>3.1050000000000001E-2</v>
      </c>
      <c r="P85" s="94">
        <v>5.1200000000000002E-2</v>
      </c>
      <c r="Q85" s="93">
        <v>4.0559999999999999E-2</v>
      </c>
      <c r="R85" s="94">
        <v>3.1050000000000001E-2</v>
      </c>
      <c r="S85" s="93">
        <v>3.1050000000000001E-2</v>
      </c>
      <c r="T85" s="94">
        <v>3.1050000000000001E-2</v>
      </c>
      <c r="U85" s="93">
        <v>1.942E-2</v>
      </c>
      <c r="V85" s="94">
        <v>3.1050000000000001E-2</v>
      </c>
      <c r="W85" s="93">
        <v>3.1050000000000001E-2</v>
      </c>
      <c r="X85" s="94">
        <v>3.1050000000000001E-2</v>
      </c>
      <c r="Y85" s="93">
        <v>3.1050000000000001E-2</v>
      </c>
      <c r="Z85" s="94">
        <v>3.4250000000000003E-2</v>
      </c>
      <c r="AA85" s="93">
        <v>3.9149999999999997E-2</v>
      </c>
      <c r="AB85" s="94">
        <v>3.1050000000000001E-2</v>
      </c>
      <c r="AC85" s="93">
        <v>4.1599999999999998E-2</v>
      </c>
      <c r="AD85" s="94">
        <v>3.1050000000000001E-2</v>
      </c>
      <c r="AE85" s="93">
        <v>3.1050000000000001E-2</v>
      </c>
      <c r="AF85" s="94">
        <v>3.1050000000000001E-2</v>
      </c>
      <c r="AG85" s="93">
        <v>3.1870000000000002E-2</v>
      </c>
      <c r="AH85" s="94">
        <v>1.942E-2</v>
      </c>
      <c r="AI85" s="93">
        <v>3.7310000000000003E-2</v>
      </c>
      <c r="AJ85" s="94">
        <v>3.6970000000000003E-2</v>
      </c>
      <c r="AK85" s="93">
        <v>3.2689999999999997E-2</v>
      </c>
      <c r="AL85" s="94">
        <v>3.5659999999999997E-2</v>
      </c>
      <c r="AM85" s="93">
        <v>6.3399999999999998E-2</v>
      </c>
      <c r="AN85" s="94">
        <v>3.1960000000000002E-2</v>
      </c>
      <c r="AO85" s="93">
        <v>2.8680000000000001E-2</v>
      </c>
      <c r="AP85" s="94">
        <v>2.8080000000000001E-2</v>
      </c>
      <c r="AQ85" s="94">
        <v>3.5490000000000001E-2</v>
      </c>
      <c r="AR85" s="100">
        <v>0</v>
      </c>
      <c r="AS85" s="100">
        <v>0</v>
      </c>
    </row>
    <row r="86" spans="1:45" ht="15" x14ac:dyDescent="0.25">
      <c r="A86" s="91">
        <v>82</v>
      </c>
      <c r="B86" s="94">
        <v>7.70906600522272E-2</v>
      </c>
      <c r="C86" s="94">
        <v>3.107E-2</v>
      </c>
      <c r="D86" s="94">
        <v>3.107E-2</v>
      </c>
      <c r="E86" s="93">
        <v>3.107E-2</v>
      </c>
      <c r="F86" s="94">
        <v>3.091E-2</v>
      </c>
      <c r="G86" s="93">
        <v>3.107E-2</v>
      </c>
      <c r="H86" s="94">
        <v>3.107E-2</v>
      </c>
      <c r="I86" s="93">
        <v>3.5119999999999998E-2</v>
      </c>
      <c r="J86" s="94">
        <v>3.1040000000000002E-2</v>
      </c>
      <c r="K86" s="93">
        <v>3.107E-2</v>
      </c>
      <c r="L86" s="94">
        <v>3.107E-2</v>
      </c>
      <c r="M86" s="93">
        <v>3.107E-2</v>
      </c>
      <c r="N86" s="94">
        <v>3.107E-2</v>
      </c>
      <c r="O86" s="93">
        <v>3.107E-2</v>
      </c>
      <c r="P86" s="94">
        <v>5.1090000000000003E-2</v>
      </c>
      <c r="Q86" s="93">
        <v>4.0469999999999999E-2</v>
      </c>
      <c r="R86" s="94">
        <v>3.107E-2</v>
      </c>
      <c r="S86" s="93">
        <v>3.107E-2</v>
      </c>
      <c r="T86" s="94">
        <v>3.107E-2</v>
      </c>
      <c r="U86" s="93">
        <v>1.9460000000000002E-2</v>
      </c>
      <c r="V86" s="94">
        <v>3.107E-2</v>
      </c>
      <c r="W86" s="93">
        <v>3.107E-2</v>
      </c>
      <c r="X86" s="94">
        <v>3.107E-2</v>
      </c>
      <c r="Y86" s="93">
        <v>3.107E-2</v>
      </c>
      <c r="Z86" s="94">
        <v>3.4229999999999997E-2</v>
      </c>
      <c r="AA86" s="93">
        <v>3.9079999999999997E-2</v>
      </c>
      <c r="AB86" s="94">
        <v>3.107E-2</v>
      </c>
      <c r="AC86" s="93">
        <v>4.1489999999999999E-2</v>
      </c>
      <c r="AD86" s="94">
        <v>3.107E-2</v>
      </c>
      <c r="AE86" s="93">
        <v>3.107E-2</v>
      </c>
      <c r="AF86" s="94">
        <v>3.107E-2</v>
      </c>
      <c r="AG86" s="93">
        <v>3.1879999999999999E-2</v>
      </c>
      <c r="AH86" s="94">
        <v>1.9460000000000002E-2</v>
      </c>
      <c r="AI86" s="93">
        <v>3.7260000000000001E-2</v>
      </c>
      <c r="AJ86" s="94">
        <v>3.6920000000000001E-2</v>
      </c>
      <c r="AK86" s="93">
        <v>3.2689999999999997E-2</v>
      </c>
      <c r="AL86" s="94">
        <v>3.5740000000000001E-2</v>
      </c>
      <c r="AM86" s="93">
        <v>6.3130000000000006E-2</v>
      </c>
      <c r="AN86" s="94">
        <v>3.1980000000000001E-2</v>
      </c>
      <c r="AO86" s="93">
        <v>2.8719999999999999E-2</v>
      </c>
      <c r="AP86" s="94">
        <v>2.8139999999999998E-2</v>
      </c>
      <c r="AQ86" s="94">
        <v>3.5459999999999998E-2</v>
      </c>
      <c r="AR86" s="100">
        <v>0</v>
      </c>
      <c r="AS86" s="100">
        <v>0</v>
      </c>
    </row>
    <row r="87" spans="1:45" ht="15" x14ac:dyDescent="0.25">
      <c r="A87" s="91">
        <v>83</v>
      </c>
      <c r="B87" s="94">
        <v>7.6612964732710065E-2</v>
      </c>
      <c r="C87" s="94">
        <v>3.1099999999999999E-2</v>
      </c>
      <c r="D87" s="94">
        <v>3.1099999999999999E-2</v>
      </c>
      <c r="E87" s="93">
        <v>3.1099999999999999E-2</v>
      </c>
      <c r="F87" s="94">
        <v>3.0939999999999999E-2</v>
      </c>
      <c r="G87" s="93">
        <v>3.1099999999999999E-2</v>
      </c>
      <c r="H87" s="94">
        <v>3.1099999999999999E-2</v>
      </c>
      <c r="I87" s="93">
        <v>3.5090000000000003E-2</v>
      </c>
      <c r="J87" s="94">
        <v>3.1060000000000001E-2</v>
      </c>
      <c r="K87" s="93">
        <v>3.1099999999999999E-2</v>
      </c>
      <c r="L87" s="94">
        <v>3.1099999999999999E-2</v>
      </c>
      <c r="M87" s="93">
        <v>3.1099999999999999E-2</v>
      </c>
      <c r="N87" s="94">
        <v>3.1099999999999999E-2</v>
      </c>
      <c r="O87" s="93">
        <v>3.1099999999999999E-2</v>
      </c>
      <c r="P87" s="94">
        <v>5.0979999999999998E-2</v>
      </c>
      <c r="Q87" s="93">
        <v>4.0379999999999999E-2</v>
      </c>
      <c r="R87" s="94">
        <v>3.1099999999999999E-2</v>
      </c>
      <c r="S87" s="93">
        <v>3.1099999999999999E-2</v>
      </c>
      <c r="T87" s="94">
        <v>3.1099999999999999E-2</v>
      </c>
      <c r="U87" s="93">
        <v>1.951E-2</v>
      </c>
      <c r="V87" s="94">
        <v>3.1099999999999999E-2</v>
      </c>
      <c r="W87" s="93">
        <v>3.1099999999999999E-2</v>
      </c>
      <c r="X87" s="94">
        <v>3.1099999999999999E-2</v>
      </c>
      <c r="Y87" s="93">
        <v>3.1099999999999999E-2</v>
      </c>
      <c r="Z87" s="94">
        <v>3.422E-2</v>
      </c>
      <c r="AA87" s="93">
        <v>3.9E-2</v>
      </c>
      <c r="AB87" s="94">
        <v>3.1099999999999999E-2</v>
      </c>
      <c r="AC87" s="93">
        <v>4.1390000000000003E-2</v>
      </c>
      <c r="AD87" s="94">
        <v>3.1099999999999999E-2</v>
      </c>
      <c r="AE87" s="93">
        <v>3.1099999999999999E-2</v>
      </c>
      <c r="AF87" s="94">
        <v>3.1099999999999999E-2</v>
      </c>
      <c r="AG87" s="93">
        <v>3.1899999999999998E-2</v>
      </c>
      <c r="AH87" s="94">
        <v>1.951E-2</v>
      </c>
      <c r="AI87" s="93">
        <v>3.7199999999999997E-2</v>
      </c>
      <c r="AJ87" s="94">
        <v>3.687E-2</v>
      </c>
      <c r="AK87" s="93">
        <v>3.2689999999999997E-2</v>
      </c>
      <c r="AL87" s="94">
        <v>3.5810000000000002E-2</v>
      </c>
      <c r="AM87" s="93">
        <v>6.2880000000000005E-2</v>
      </c>
      <c r="AN87" s="94">
        <v>3.1989999999999998E-2</v>
      </c>
      <c r="AO87" s="93">
        <v>2.8760000000000001E-2</v>
      </c>
      <c r="AP87" s="94">
        <v>2.8199999999999999E-2</v>
      </c>
      <c r="AQ87" s="94">
        <v>3.5430000000000003E-2</v>
      </c>
      <c r="AR87" s="100">
        <v>0</v>
      </c>
      <c r="AS87" s="100">
        <v>0</v>
      </c>
    </row>
    <row r="88" spans="1:45" ht="15" x14ac:dyDescent="0.25">
      <c r="A88" s="91">
        <v>84</v>
      </c>
      <c r="B88" s="94">
        <v>7.6135481273556183E-2</v>
      </c>
      <c r="C88" s="94">
        <v>3.1119999999999998E-2</v>
      </c>
      <c r="D88" s="94">
        <v>3.1119999999999998E-2</v>
      </c>
      <c r="E88" s="93">
        <v>3.1119999999999998E-2</v>
      </c>
      <c r="F88" s="94">
        <v>3.0960000000000001E-2</v>
      </c>
      <c r="G88" s="93">
        <v>3.1119999999999998E-2</v>
      </c>
      <c r="H88" s="94">
        <v>3.1119999999999998E-2</v>
      </c>
      <c r="I88" s="93">
        <v>3.5069999999999997E-2</v>
      </c>
      <c r="J88" s="94">
        <v>3.109E-2</v>
      </c>
      <c r="K88" s="93">
        <v>3.1119999999999998E-2</v>
      </c>
      <c r="L88" s="94">
        <v>3.1119999999999998E-2</v>
      </c>
      <c r="M88" s="93">
        <v>3.1119999999999998E-2</v>
      </c>
      <c r="N88" s="94">
        <v>3.1119999999999998E-2</v>
      </c>
      <c r="O88" s="93">
        <v>3.1119999999999998E-2</v>
      </c>
      <c r="P88" s="94">
        <v>5.0869999999999999E-2</v>
      </c>
      <c r="Q88" s="93">
        <v>4.0289999999999999E-2</v>
      </c>
      <c r="R88" s="94">
        <v>3.1119999999999998E-2</v>
      </c>
      <c r="S88" s="93">
        <v>3.1119999999999998E-2</v>
      </c>
      <c r="T88" s="94">
        <v>3.1119999999999998E-2</v>
      </c>
      <c r="U88" s="93">
        <v>1.9550000000000001E-2</v>
      </c>
      <c r="V88" s="94">
        <v>3.1119999999999998E-2</v>
      </c>
      <c r="W88" s="93">
        <v>3.1119999999999998E-2</v>
      </c>
      <c r="X88" s="94">
        <v>3.1119999999999998E-2</v>
      </c>
      <c r="Y88" s="93">
        <v>3.1119999999999998E-2</v>
      </c>
      <c r="Z88" s="94">
        <v>3.4200000000000001E-2</v>
      </c>
      <c r="AA88" s="93">
        <v>3.8929999999999999E-2</v>
      </c>
      <c r="AB88" s="94">
        <v>3.1119999999999998E-2</v>
      </c>
      <c r="AC88" s="93">
        <v>4.129E-2</v>
      </c>
      <c r="AD88" s="94">
        <v>3.1119999999999998E-2</v>
      </c>
      <c r="AE88" s="93">
        <v>3.1119999999999998E-2</v>
      </c>
      <c r="AF88" s="94">
        <v>3.1119999999999998E-2</v>
      </c>
      <c r="AG88" s="93">
        <v>3.1910000000000001E-2</v>
      </c>
      <c r="AH88" s="94">
        <v>1.9550000000000001E-2</v>
      </c>
      <c r="AI88" s="93">
        <v>3.7150000000000002E-2</v>
      </c>
      <c r="AJ88" s="94">
        <v>3.6830000000000002E-2</v>
      </c>
      <c r="AK88" s="93">
        <v>3.27E-2</v>
      </c>
      <c r="AL88" s="94">
        <v>3.5889999999999998E-2</v>
      </c>
      <c r="AM88" s="93">
        <v>6.2619999999999995E-2</v>
      </c>
      <c r="AN88" s="94">
        <v>3.2000000000000001E-2</v>
      </c>
      <c r="AO88" s="93">
        <v>2.8799999999999999E-2</v>
      </c>
      <c r="AP88" s="94">
        <v>2.826E-2</v>
      </c>
      <c r="AQ88" s="94">
        <v>3.5400000000000001E-2</v>
      </c>
      <c r="AR88" s="100">
        <v>0</v>
      </c>
      <c r="AS88" s="100">
        <v>0</v>
      </c>
    </row>
    <row r="89" spans="1:45" ht="15" x14ac:dyDescent="0.25">
      <c r="A89" s="91">
        <v>85</v>
      </c>
      <c r="B89" s="94">
        <v>7.5658209580804048E-2</v>
      </c>
      <c r="C89" s="94">
        <v>3.1140000000000001E-2</v>
      </c>
      <c r="D89" s="94">
        <v>3.1140000000000001E-2</v>
      </c>
      <c r="E89" s="93">
        <v>3.1140000000000001E-2</v>
      </c>
      <c r="F89" s="94">
        <v>3.0980000000000001E-2</v>
      </c>
      <c r="G89" s="93">
        <v>3.1140000000000001E-2</v>
      </c>
      <c r="H89" s="94">
        <v>3.1140000000000001E-2</v>
      </c>
      <c r="I89" s="93">
        <v>3.5040000000000002E-2</v>
      </c>
      <c r="J89" s="94">
        <v>3.1109999999999999E-2</v>
      </c>
      <c r="K89" s="93">
        <v>3.1140000000000001E-2</v>
      </c>
      <c r="L89" s="94">
        <v>3.1140000000000001E-2</v>
      </c>
      <c r="M89" s="93">
        <v>3.1140000000000001E-2</v>
      </c>
      <c r="N89" s="94">
        <v>3.1140000000000001E-2</v>
      </c>
      <c r="O89" s="93">
        <v>3.1140000000000001E-2</v>
      </c>
      <c r="P89" s="94">
        <v>5.0770000000000003E-2</v>
      </c>
      <c r="Q89" s="93">
        <v>4.0210000000000003E-2</v>
      </c>
      <c r="R89" s="94">
        <v>3.1140000000000001E-2</v>
      </c>
      <c r="S89" s="93">
        <v>3.1140000000000001E-2</v>
      </c>
      <c r="T89" s="94">
        <v>3.1140000000000001E-2</v>
      </c>
      <c r="U89" s="93">
        <v>1.959E-2</v>
      </c>
      <c r="V89" s="94">
        <v>3.1140000000000001E-2</v>
      </c>
      <c r="W89" s="93">
        <v>3.1140000000000001E-2</v>
      </c>
      <c r="X89" s="94">
        <v>3.1140000000000001E-2</v>
      </c>
      <c r="Y89" s="93">
        <v>3.1140000000000001E-2</v>
      </c>
      <c r="Z89" s="94">
        <v>3.4189999999999998E-2</v>
      </c>
      <c r="AA89" s="93">
        <v>3.8859999999999999E-2</v>
      </c>
      <c r="AB89" s="94">
        <v>3.1140000000000001E-2</v>
      </c>
      <c r="AC89" s="93">
        <v>4.1189999999999997E-2</v>
      </c>
      <c r="AD89" s="94">
        <v>3.1140000000000001E-2</v>
      </c>
      <c r="AE89" s="93">
        <v>3.1140000000000001E-2</v>
      </c>
      <c r="AF89" s="94">
        <v>3.1140000000000001E-2</v>
      </c>
      <c r="AG89" s="93">
        <v>3.1919999999999997E-2</v>
      </c>
      <c r="AH89" s="94">
        <v>1.959E-2</v>
      </c>
      <c r="AI89" s="93">
        <v>3.7100000000000001E-2</v>
      </c>
      <c r="AJ89" s="94">
        <v>3.678E-2</v>
      </c>
      <c r="AK89" s="93">
        <v>3.27E-2</v>
      </c>
      <c r="AL89" s="94">
        <v>3.5959999999999999E-2</v>
      </c>
      <c r="AM89" s="93">
        <v>6.2379999999999998E-2</v>
      </c>
      <c r="AN89" s="94">
        <v>3.2009999999999997E-2</v>
      </c>
      <c r="AO89" s="93">
        <v>2.8830000000000001E-2</v>
      </c>
      <c r="AP89" s="94">
        <v>2.8309999999999998E-2</v>
      </c>
      <c r="AQ89" s="94">
        <v>3.5369999999999999E-2</v>
      </c>
      <c r="AR89" s="100">
        <v>0</v>
      </c>
      <c r="AS89" s="100">
        <v>0</v>
      </c>
    </row>
    <row r="90" spans="1:45" ht="15" x14ac:dyDescent="0.25">
      <c r="A90" s="91">
        <v>86</v>
      </c>
      <c r="B90" s="94">
        <v>7.5181149560534344E-2</v>
      </c>
      <c r="C90" s="94">
        <v>3.116E-2</v>
      </c>
      <c r="D90" s="94">
        <v>3.116E-2</v>
      </c>
      <c r="E90" s="93">
        <v>3.116E-2</v>
      </c>
      <c r="F90" s="94">
        <v>3.1009999999999999E-2</v>
      </c>
      <c r="G90" s="93">
        <v>3.116E-2</v>
      </c>
      <c r="H90" s="94">
        <v>3.116E-2</v>
      </c>
      <c r="I90" s="93">
        <v>3.5020000000000003E-2</v>
      </c>
      <c r="J90" s="94">
        <v>3.1130000000000001E-2</v>
      </c>
      <c r="K90" s="93">
        <v>3.116E-2</v>
      </c>
      <c r="L90" s="94">
        <v>3.116E-2</v>
      </c>
      <c r="M90" s="93">
        <v>3.116E-2</v>
      </c>
      <c r="N90" s="94">
        <v>3.116E-2</v>
      </c>
      <c r="O90" s="93">
        <v>3.116E-2</v>
      </c>
      <c r="P90" s="94">
        <v>5.067E-2</v>
      </c>
      <c r="Q90" s="93">
        <v>4.0120000000000003E-2</v>
      </c>
      <c r="R90" s="94">
        <v>3.116E-2</v>
      </c>
      <c r="S90" s="93">
        <v>3.116E-2</v>
      </c>
      <c r="T90" s="94">
        <v>3.116E-2</v>
      </c>
      <c r="U90" s="93">
        <v>1.9630000000000002E-2</v>
      </c>
      <c r="V90" s="94">
        <v>3.116E-2</v>
      </c>
      <c r="W90" s="93">
        <v>3.116E-2</v>
      </c>
      <c r="X90" s="94">
        <v>3.116E-2</v>
      </c>
      <c r="Y90" s="93">
        <v>3.116E-2</v>
      </c>
      <c r="Z90" s="94">
        <v>3.4169999999999999E-2</v>
      </c>
      <c r="AA90" s="93">
        <v>3.8800000000000001E-2</v>
      </c>
      <c r="AB90" s="94">
        <v>3.116E-2</v>
      </c>
      <c r="AC90" s="93">
        <v>4.1099999999999998E-2</v>
      </c>
      <c r="AD90" s="94">
        <v>3.116E-2</v>
      </c>
      <c r="AE90" s="93">
        <v>3.116E-2</v>
      </c>
      <c r="AF90" s="94">
        <v>3.116E-2</v>
      </c>
      <c r="AG90" s="93">
        <v>3.1940000000000003E-2</v>
      </c>
      <c r="AH90" s="94">
        <v>1.9630000000000002E-2</v>
      </c>
      <c r="AI90" s="93">
        <v>3.705E-2</v>
      </c>
      <c r="AJ90" s="94">
        <v>3.6740000000000002E-2</v>
      </c>
      <c r="AK90" s="93">
        <v>3.27E-2</v>
      </c>
      <c r="AL90" s="94">
        <v>3.603E-2</v>
      </c>
      <c r="AM90" s="93">
        <v>6.2140000000000001E-2</v>
      </c>
      <c r="AN90" s="94">
        <v>3.202E-2</v>
      </c>
      <c r="AO90" s="93">
        <v>2.887E-2</v>
      </c>
      <c r="AP90" s="94">
        <v>2.8369999999999999E-2</v>
      </c>
      <c r="AQ90" s="94">
        <v>3.5349999999999999E-2</v>
      </c>
      <c r="AR90" s="100">
        <v>0</v>
      </c>
      <c r="AS90" s="100">
        <v>0</v>
      </c>
    </row>
    <row r="91" spans="1:45" ht="15" x14ac:dyDescent="0.25">
      <c r="A91" s="91">
        <v>87</v>
      </c>
      <c r="B91" s="94">
        <v>7.4704301118869054E-2</v>
      </c>
      <c r="C91" s="94">
        <v>3.1179999999999999E-2</v>
      </c>
      <c r="D91" s="94">
        <v>3.1179999999999999E-2</v>
      </c>
      <c r="E91" s="93">
        <v>3.1179999999999999E-2</v>
      </c>
      <c r="F91" s="94">
        <v>3.1029999999999999E-2</v>
      </c>
      <c r="G91" s="93">
        <v>3.1179999999999999E-2</v>
      </c>
      <c r="H91" s="94">
        <v>3.1179999999999999E-2</v>
      </c>
      <c r="I91" s="93">
        <v>3.499E-2</v>
      </c>
      <c r="J91" s="94">
        <v>3.1150000000000001E-2</v>
      </c>
      <c r="K91" s="93">
        <v>3.1179999999999999E-2</v>
      </c>
      <c r="L91" s="94">
        <v>3.1179999999999999E-2</v>
      </c>
      <c r="M91" s="93">
        <v>3.1179999999999999E-2</v>
      </c>
      <c r="N91" s="94">
        <v>3.1179999999999999E-2</v>
      </c>
      <c r="O91" s="93">
        <v>3.1179999999999999E-2</v>
      </c>
      <c r="P91" s="94">
        <v>5.0569999999999997E-2</v>
      </c>
      <c r="Q91" s="93">
        <v>4.0039999999999999E-2</v>
      </c>
      <c r="R91" s="94">
        <v>3.1179999999999999E-2</v>
      </c>
      <c r="S91" s="93">
        <v>3.1179999999999999E-2</v>
      </c>
      <c r="T91" s="94">
        <v>3.1179999999999999E-2</v>
      </c>
      <c r="U91" s="93">
        <v>1.967E-2</v>
      </c>
      <c r="V91" s="94">
        <v>3.1179999999999999E-2</v>
      </c>
      <c r="W91" s="93">
        <v>3.1179999999999999E-2</v>
      </c>
      <c r="X91" s="94">
        <v>3.1179999999999999E-2</v>
      </c>
      <c r="Y91" s="93">
        <v>3.1179999999999999E-2</v>
      </c>
      <c r="Z91" s="94">
        <v>3.4160000000000003E-2</v>
      </c>
      <c r="AA91" s="93">
        <v>3.8730000000000001E-2</v>
      </c>
      <c r="AB91" s="94">
        <v>3.1179999999999999E-2</v>
      </c>
      <c r="AC91" s="93">
        <v>4.1000000000000002E-2</v>
      </c>
      <c r="AD91" s="94">
        <v>3.1179999999999999E-2</v>
      </c>
      <c r="AE91" s="93">
        <v>3.1179999999999999E-2</v>
      </c>
      <c r="AF91" s="94">
        <v>3.1179999999999999E-2</v>
      </c>
      <c r="AG91" s="93">
        <v>3.1949999999999999E-2</v>
      </c>
      <c r="AH91" s="94">
        <v>1.967E-2</v>
      </c>
      <c r="AI91" s="93">
        <v>3.6999999999999998E-2</v>
      </c>
      <c r="AJ91" s="94">
        <v>3.6700000000000003E-2</v>
      </c>
      <c r="AK91" s="93">
        <v>3.2710000000000003E-2</v>
      </c>
      <c r="AL91" s="94">
        <v>3.61E-2</v>
      </c>
      <c r="AM91" s="93">
        <v>6.191E-2</v>
      </c>
      <c r="AN91" s="94">
        <v>3.2030000000000003E-2</v>
      </c>
      <c r="AO91" s="93">
        <v>2.8910000000000002E-2</v>
      </c>
      <c r="AP91" s="94">
        <v>2.8420000000000001E-2</v>
      </c>
      <c r="AQ91" s="94">
        <v>3.5319999999999997E-2</v>
      </c>
      <c r="AR91" s="100">
        <v>0</v>
      </c>
      <c r="AS91" s="100">
        <v>0</v>
      </c>
    </row>
    <row r="92" spans="1:45" ht="15" x14ac:dyDescent="0.25">
      <c r="A92" s="91">
        <v>88</v>
      </c>
      <c r="B92" s="94">
        <v>7.4227664161972351E-2</v>
      </c>
      <c r="C92" s="94">
        <v>3.1199999999999999E-2</v>
      </c>
      <c r="D92" s="94">
        <v>3.1199999999999999E-2</v>
      </c>
      <c r="E92" s="93">
        <v>3.1199999999999999E-2</v>
      </c>
      <c r="F92" s="94">
        <v>3.1050000000000001E-2</v>
      </c>
      <c r="G92" s="93">
        <v>3.1199999999999999E-2</v>
      </c>
      <c r="H92" s="94">
        <v>3.1199999999999999E-2</v>
      </c>
      <c r="I92" s="93">
        <v>3.4970000000000001E-2</v>
      </c>
      <c r="J92" s="94">
        <v>3.117E-2</v>
      </c>
      <c r="K92" s="93">
        <v>3.1199999999999999E-2</v>
      </c>
      <c r="L92" s="94">
        <v>3.1199999999999999E-2</v>
      </c>
      <c r="M92" s="93">
        <v>3.1199999999999999E-2</v>
      </c>
      <c r="N92" s="94">
        <v>3.1199999999999999E-2</v>
      </c>
      <c r="O92" s="93">
        <v>3.1199999999999999E-2</v>
      </c>
      <c r="P92" s="94">
        <v>5.0470000000000001E-2</v>
      </c>
      <c r="Q92" s="93">
        <v>3.9960000000000002E-2</v>
      </c>
      <c r="R92" s="94">
        <v>3.1199999999999999E-2</v>
      </c>
      <c r="S92" s="93">
        <v>3.1199999999999999E-2</v>
      </c>
      <c r="T92" s="94">
        <v>3.1199999999999999E-2</v>
      </c>
      <c r="U92" s="93">
        <v>1.9699999999999999E-2</v>
      </c>
      <c r="V92" s="94">
        <v>3.1199999999999999E-2</v>
      </c>
      <c r="W92" s="93">
        <v>3.1199999999999999E-2</v>
      </c>
      <c r="X92" s="94">
        <v>3.1199999999999999E-2</v>
      </c>
      <c r="Y92" s="93">
        <v>3.1199999999999999E-2</v>
      </c>
      <c r="Z92" s="94">
        <v>3.415E-2</v>
      </c>
      <c r="AA92" s="93">
        <v>3.866E-2</v>
      </c>
      <c r="AB92" s="94">
        <v>3.1199999999999999E-2</v>
      </c>
      <c r="AC92" s="93">
        <v>4.0910000000000002E-2</v>
      </c>
      <c r="AD92" s="94">
        <v>3.1199999999999999E-2</v>
      </c>
      <c r="AE92" s="93">
        <v>3.1199999999999999E-2</v>
      </c>
      <c r="AF92" s="94">
        <v>3.1199999999999999E-2</v>
      </c>
      <c r="AG92" s="93">
        <v>3.1960000000000002E-2</v>
      </c>
      <c r="AH92" s="94">
        <v>1.9699999999999999E-2</v>
      </c>
      <c r="AI92" s="93">
        <v>3.6949999999999997E-2</v>
      </c>
      <c r="AJ92" s="94">
        <v>3.6650000000000002E-2</v>
      </c>
      <c r="AK92" s="93">
        <v>3.2710000000000003E-2</v>
      </c>
      <c r="AL92" s="94">
        <v>3.6159999999999998E-2</v>
      </c>
      <c r="AM92" s="93">
        <v>6.1679999999999999E-2</v>
      </c>
      <c r="AN92" s="94">
        <v>3.2039999999999999E-2</v>
      </c>
      <c r="AO92" s="93">
        <v>2.894E-2</v>
      </c>
      <c r="AP92" s="94">
        <v>2.8469999999999999E-2</v>
      </c>
      <c r="AQ92" s="94">
        <v>3.5290000000000002E-2</v>
      </c>
      <c r="AR92" s="100">
        <v>0</v>
      </c>
      <c r="AS92" s="100">
        <v>0</v>
      </c>
    </row>
    <row r="93" spans="1:45" ht="15" x14ac:dyDescent="0.25">
      <c r="A93" s="91">
        <v>89</v>
      </c>
      <c r="B93" s="94">
        <v>7.375123859604904E-2</v>
      </c>
      <c r="C93" s="94">
        <v>3.1220000000000001E-2</v>
      </c>
      <c r="D93" s="94">
        <v>3.1220000000000001E-2</v>
      </c>
      <c r="E93" s="93">
        <v>3.1220000000000001E-2</v>
      </c>
      <c r="F93" s="94">
        <v>3.107E-2</v>
      </c>
      <c r="G93" s="93">
        <v>3.1220000000000001E-2</v>
      </c>
      <c r="H93" s="94">
        <v>3.1220000000000001E-2</v>
      </c>
      <c r="I93" s="93">
        <v>3.4950000000000002E-2</v>
      </c>
      <c r="J93" s="94">
        <v>3.1189999999999999E-2</v>
      </c>
      <c r="K93" s="93">
        <v>3.1220000000000001E-2</v>
      </c>
      <c r="L93" s="94">
        <v>3.1220000000000001E-2</v>
      </c>
      <c r="M93" s="93">
        <v>3.1220000000000001E-2</v>
      </c>
      <c r="N93" s="94">
        <v>3.1220000000000001E-2</v>
      </c>
      <c r="O93" s="93">
        <v>3.1220000000000001E-2</v>
      </c>
      <c r="P93" s="94">
        <v>5.0369999999999998E-2</v>
      </c>
      <c r="Q93" s="93">
        <v>3.9879999999999999E-2</v>
      </c>
      <c r="R93" s="94">
        <v>3.1220000000000001E-2</v>
      </c>
      <c r="S93" s="93">
        <v>3.1220000000000001E-2</v>
      </c>
      <c r="T93" s="94">
        <v>3.1220000000000001E-2</v>
      </c>
      <c r="U93" s="93">
        <v>1.9740000000000001E-2</v>
      </c>
      <c r="V93" s="94">
        <v>3.1220000000000001E-2</v>
      </c>
      <c r="W93" s="93">
        <v>3.1220000000000001E-2</v>
      </c>
      <c r="X93" s="94">
        <v>3.1220000000000001E-2</v>
      </c>
      <c r="Y93" s="93">
        <v>3.1220000000000001E-2</v>
      </c>
      <c r="Z93" s="94">
        <v>3.4130000000000001E-2</v>
      </c>
      <c r="AA93" s="93">
        <v>3.8600000000000002E-2</v>
      </c>
      <c r="AB93" s="94">
        <v>3.1220000000000001E-2</v>
      </c>
      <c r="AC93" s="93">
        <v>4.0820000000000002E-2</v>
      </c>
      <c r="AD93" s="94">
        <v>3.1220000000000001E-2</v>
      </c>
      <c r="AE93" s="93">
        <v>3.1220000000000001E-2</v>
      </c>
      <c r="AF93" s="94">
        <v>3.1220000000000001E-2</v>
      </c>
      <c r="AG93" s="93">
        <v>3.1969999999999998E-2</v>
      </c>
      <c r="AH93" s="94">
        <v>1.9740000000000001E-2</v>
      </c>
      <c r="AI93" s="93">
        <v>3.6909999999999998E-2</v>
      </c>
      <c r="AJ93" s="94">
        <v>3.6609999999999997E-2</v>
      </c>
      <c r="AK93" s="93">
        <v>3.2710000000000003E-2</v>
      </c>
      <c r="AL93" s="94">
        <v>3.6229999999999998E-2</v>
      </c>
      <c r="AM93" s="93">
        <v>6.1460000000000001E-2</v>
      </c>
      <c r="AN93" s="94">
        <v>3.2050000000000002E-2</v>
      </c>
      <c r="AO93" s="93">
        <v>2.8969999999999999E-2</v>
      </c>
      <c r="AP93" s="94">
        <v>2.852E-2</v>
      </c>
      <c r="AQ93" s="94">
        <v>3.5270000000000003E-2</v>
      </c>
      <c r="AR93" s="100">
        <v>0</v>
      </c>
      <c r="AS93" s="100">
        <v>0</v>
      </c>
    </row>
    <row r="94" spans="1:45" ht="15" x14ac:dyDescent="0.25">
      <c r="A94" s="91">
        <v>90</v>
      </c>
      <c r="B94" s="94">
        <v>7.3275024327346783E-2</v>
      </c>
      <c r="C94" s="94">
        <v>3.124E-2</v>
      </c>
      <c r="D94" s="94">
        <v>3.124E-2</v>
      </c>
      <c r="E94" s="93">
        <v>3.124E-2</v>
      </c>
      <c r="F94" s="94">
        <v>3.1099999999999999E-2</v>
      </c>
      <c r="G94" s="93">
        <v>3.124E-2</v>
      </c>
      <c r="H94" s="94">
        <v>3.124E-2</v>
      </c>
      <c r="I94" s="93">
        <v>3.4930000000000003E-2</v>
      </c>
      <c r="J94" s="94">
        <v>3.1210000000000002E-2</v>
      </c>
      <c r="K94" s="93">
        <v>3.124E-2</v>
      </c>
      <c r="L94" s="94">
        <v>3.124E-2</v>
      </c>
      <c r="M94" s="93">
        <v>3.124E-2</v>
      </c>
      <c r="N94" s="94">
        <v>3.124E-2</v>
      </c>
      <c r="O94" s="93">
        <v>3.124E-2</v>
      </c>
      <c r="P94" s="94">
        <v>5.0279999999999998E-2</v>
      </c>
      <c r="Q94" s="93">
        <v>3.9809999999999998E-2</v>
      </c>
      <c r="R94" s="94">
        <v>3.124E-2</v>
      </c>
      <c r="S94" s="93">
        <v>3.124E-2</v>
      </c>
      <c r="T94" s="94">
        <v>3.124E-2</v>
      </c>
      <c r="U94" s="93">
        <v>1.9779999999999999E-2</v>
      </c>
      <c r="V94" s="94">
        <v>3.124E-2</v>
      </c>
      <c r="W94" s="93">
        <v>3.124E-2</v>
      </c>
      <c r="X94" s="94">
        <v>3.124E-2</v>
      </c>
      <c r="Y94" s="93">
        <v>3.124E-2</v>
      </c>
      <c r="Z94" s="94">
        <v>3.4119999999999998E-2</v>
      </c>
      <c r="AA94" s="93">
        <v>3.8539999999999998E-2</v>
      </c>
      <c r="AB94" s="94">
        <v>3.124E-2</v>
      </c>
      <c r="AC94" s="93">
        <v>4.0739999999999998E-2</v>
      </c>
      <c r="AD94" s="94">
        <v>3.124E-2</v>
      </c>
      <c r="AE94" s="93">
        <v>3.124E-2</v>
      </c>
      <c r="AF94" s="94">
        <v>3.124E-2</v>
      </c>
      <c r="AG94" s="93">
        <v>3.1980000000000001E-2</v>
      </c>
      <c r="AH94" s="94">
        <v>1.9779999999999999E-2</v>
      </c>
      <c r="AI94" s="93">
        <v>3.6859999999999997E-2</v>
      </c>
      <c r="AJ94" s="94">
        <v>3.6569999999999998E-2</v>
      </c>
      <c r="AK94" s="93">
        <v>3.2719999999999999E-2</v>
      </c>
      <c r="AL94" s="94">
        <v>3.6290000000000003E-2</v>
      </c>
      <c r="AM94" s="93">
        <v>6.1240000000000003E-2</v>
      </c>
      <c r="AN94" s="94">
        <v>3.2070000000000001E-2</v>
      </c>
      <c r="AO94" s="93">
        <v>2.9010000000000001E-2</v>
      </c>
      <c r="AP94" s="94">
        <v>2.8570000000000002E-2</v>
      </c>
      <c r="AQ94" s="94">
        <v>3.524E-2</v>
      </c>
      <c r="AR94" s="100">
        <v>0</v>
      </c>
      <c r="AS94" s="100">
        <v>0</v>
      </c>
    </row>
    <row r="95" spans="1:45" ht="15" x14ac:dyDescent="0.25">
      <c r="A95" s="91">
        <v>91</v>
      </c>
      <c r="B95" s="94">
        <v>7.2799021262153651E-2</v>
      </c>
      <c r="C95" s="94">
        <v>3.1260000000000003E-2</v>
      </c>
      <c r="D95" s="94">
        <v>3.1260000000000003E-2</v>
      </c>
      <c r="E95" s="93">
        <v>3.1260000000000003E-2</v>
      </c>
      <c r="F95" s="94">
        <v>3.1119999999999998E-2</v>
      </c>
      <c r="G95" s="93">
        <v>3.1260000000000003E-2</v>
      </c>
      <c r="H95" s="94">
        <v>3.1260000000000003E-2</v>
      </c>
      <c r="I95" s="93">
        <v>3.4909999999999997E-2</v>
      </c>
      <c r="J95" s="94">
        <v>3.1230000000000001E-2</v>
      </c>
      <c r="K95" s="93">
        <v>3.1260000000000003E-2</v>
      </c>
      <c r="L95" s="94">
        <v>3.1260000000000003E-2</v>
      </c>
      <c r="M95" s="93">
        <v>3.1260000000000003E-2</v>
      </c>
      <c r="N95" s="94">
        <v>3.1260000000000003E-2</v>
      </c>
      <c r="O95" s="93">
        <v>3.1260000000000003E-2</v>
      </c>
      <c r="P95" s="94">
        <v>5.0189999999999999E-2</v>
      </c>
      <c r="Q95" s="93">
        <v>3.9730000000000001E-2</v>
      </c>
      <c r="R95" s="94">
        <v>3.1260000000000003E-2</v>
      </c>
      <c r="S95" s="93">
        <v>3.1260000000000003E-2</v>
      </c>
      <c r="T95" s="94">
        <v>3.1260000000000003E-2</v>
      </c>
      <c r="U95" s="93">
        <v>1.9810000000000001E-2</v>
      </c>
      <c r="V95" s="94">
        <v>3.1260000000000003E-2</v>
      </c>
      <c r="W95" s="93">
        <v>3.1260000000000003E-2</v>
      </c>
      <c r="X95" s="94">
        <v>3.1260000000000003E-2</v>
      </c>
      <c r="Y95" s="93">
        <v>3.1260000000000003E-2</v>
      </c>
      <c r="Z95" s="94">
        <v>3.4110000000000001E-2</v>
      </c>
      <c r="AA95" s="93">
        <v>3.848E-2</v>
      </c>
      <c r="AB95" s="94">
        <v>3.1260000000000003E-2</v>
      </c>
      <c r="AC95" s="93">
        <v>4.0649999999999999E-2</v>
      </c>
      <c r="AD95" s="94">
        <v>3.1260000000000003E-2</v>
      </c>
      <c r="AE95" s="93">
        <v>3.1260000000000003E-2</v>
      </c>
      <c r="AF95" s="94">
        <v>3.1260000000000003E-2</v>
      </c>
      <c r="AG95" s="93">
        <v>3.2000000000000001E-2</v>
      </c>
      <c r="AH95" s="94">
        <v>1.9810000000000001E-2</v>
      </c>
      <c r="AI95" s="93">
        <v>3.6819999999999999E-2</v>
      </c>
      <c r="AJ95" s="94">
        <v>3.653E-2</v>
      </c>
      <c r="AK95" s="93">
        <v>3.2719999999999999E-2</v>
      </c>
      <c r="AL95" s="94">
        <v>3.6360000000000003E-2</v>
      </c>
      <c r="AM95" s="93">
        <v>6.1019999999999998E-2</v>
      </c>
      <c r="AN95" s="94">
        <v>3.2079999999999997E-2</v>
      </c>
      <c r="AO95" s="93">
        <v>2.904E-2</v>
      </c>
      <c r="AP95" s="94">
        <v>2.862E-2</v>
      </c>
      <c r="AQ95" s="94">
        <v>3.5220000000000001E-2</v>
      </c>
      <c r="AR95" s="100">
        <v>0</v>
      </c>
      <c r="AS95" s="100">
        <v>0</v>
      </c>
    </row>
    <row r="96" spans="1:45" ht="15" x14ac:dyDescent="0.25">
      <c r="A96" s="91">
        <v>92</v>
      </c>
      <c r="B96" s="94">
        <v>7.2323229306799908E-2</v>
      </c>
      <c r="C96" s="94">
        <v>3.1280000000000002E-2</v>
      </c>
      <c r="D96" s="94">
        <v>3.1280000000000002E-2</v>
      </c>
      <c r="E96" s="93">
        <v>3.1280000000000002E-2</v>
      </c>
      <c r="F96" s="94">
        <v>3.1140000000000001E-2</v>
      </c>
      <c r="G96" s="93">
        <v>3.1280000000000002E-2</v>
      </c>
      <c r="H96" s="94">
        <v>3.1280000000000002E-2</v>
      </c>
      <c r="I96" s="93">
        <v>3.4889999999999997E-2</v>
      </c>
      <c r="J96" s="94">
        <v>3.125E-2</v>
      </c>
      <c r="K96" s="93">
        <v>3.1280000000000002E-2</v>
      </c>
      <c r="L96" s="94">
        <v>3.1280000000000002E-2</v>
      </c>
      <c r="M96" s="93">
        <v>3.1280000000000002E-2</v>
      </c>
      <c r="N96" s="94">
        <v>3.1280000000000002E-2</v>
      </c>
      <c r="O96" s="93">
        <v>3.1280000000000002E-2</v>
      </c>
      <c r="P96" s="94">
        <v>5.0099999999999999E-2</v>
      </c>
      <c r="Q96" s="93">
        <v>3.9660000000000001E-2</v>
      </c>
      <c r="R96" s="94">
        <v>3.1280000000000002E-2</v>
      </c>
      <c r="S96" s="93">
        <v>3.1280000000000002E-2</v>
      </c>
      <c r="T96" s="94">
        <v>3.1280000000000002E-2</v>
      </c>
      <c r="U96" s="93">
        <v>1.985E-2</v>
      </c>
      <c r="V96" s="94">
        <v>3.1280000000000002E-2</v>
      </c>
      <c r="W96" s="93">
        <v>3.1280000000000002E-2</v>
      </c>
      <c r="X96" s="94">
        <v>3.1280000000000002E-2</v>
      </c>
      <c r="Y96" s="93">
        <v>3.1280000000000002E-2</v>
      </c>
      <c r="Z96" s="94">
        <v>3.4099999999999998E-2</v>
      </c>
      <c r="AA96" s="93">
        <v>3.8420000000000003E-2</v>
      </c>
      <c r="AB96" s="94">
        <v>3.1280000000000002E-2</v>
      </c>
      <c r="AC96" s="93">
        <v>4.0570000000000002E-2</v>
      </c>
      <c r="AD96" s="94">
        <v>3.1280000000000002E-2</v>
      </c>
      <c r="AE96" s="93">
        <v>3.1280000000000002E-2</v>
      </c>
      <c r="AF96" s="94">
        <v>3.1280000000000002E-2</v>
      </c>
      <c r="AG96" s="93">
        <v>3.2009999999999997E-2</v>
      </c>
      <c r="AH96" s="94">
        <v>1.985E-2</v>
      </c>
      <c r="AI96" s="93">
        <v>3.678E-2</v>
      </c>
      <c r="AJ96" s="94">
        <v>3.6490000000000002E-2</v>
      </c>
      <c r="AK96" s="93">
        <v>3.2719999999999999E-2</v>
      </c>
      <c r="AL96" s="94">
        <v>3.6420000000000001E-2</v>
      </c>
      <c r="AM96" s="93">
        <v>6.0819999999999999E-2</v>
      </c>
      <c r="AN96" s="94">
        <v>3.209E-2</v>
      </c>
      <c r="AO96" s="93">
        <v>2.9069999999999999E-2</v>
      </c>
      <c r="AP96" s="94">
        <v>2.8670000000000001E-2</v>
      </c>
      <c r="AQ96" s="94">
        <v>3.5189999999999999E-2</v>
      </c>
      <c r="AR96" s="100">
        <v>0</v>
      </c>
      <c r="AS96" s="100">
        <v>0</v>
      </c>
    </row>
    <row r="97" spans="1:45" ht="15" x14ac:dyDescent="0.25">
      <c r="A97" s="91">
        <v>93</v>
      </c>
      <c r="B97" s="94">
        <v>7.1847648367657557E-2</v>
      </c>
      <c r="C97" s="94">
        <v>3.1300000000000001E-2</v>
      </c>
      <c r="D97" s="94">
        <v>3.1300000000000001E-2</v>
      </c>
      <c r="E97" s="93">
        <v>3.1300000000000001E-2</v>
      </c>
      <c r="F97" s="94">
        <v>3.116E-2</v>
      </c>
      <c r="G97" s="93">
        <v>3.1300000000000001E-2</v>
      </c>
      <c r="H97" s="94">
        <v>3.1300000000000001E-2</v>
      </c>
      <c r="I97" s="93">
        <v>3.4869999999999998E-2</v>
      </c>
      <c r="J97" s="94">
        <v>3.1269999999999999E-2</v>
      </c>
      <c r="K97" s="93">
        <v>3.1300000000000001E-2</v>
      </c>
      <c r="L97" s="94">
        <v>3.1300000000000001E-2</v>
      </c>
      <c r="M97" s="93">
        <v>3.1300000000000001E-2</v>
      </c>
      <c r="N97" s="94">
        <v>3.1300000000000001E-2</v>
      </c>
      <c r="O97" s="93">
        <v>3.1300000000000001E-2</v>
      </c>
      <c r="P97" s="94">
        <v>5.0009999999999999E-2</v>
      </c>
      <c r="Q97" s="93">
        <v>3.959E-2</v>
      </c>
      <c r="R97" s="94">
        <v>3.1300000000000001E-2</v>
      </c>
      <c r="S97" s="93">
        <v>3.1300000000000001E-2</v>
      </c>
      <c r="T97" s="94">
        <v>3.1300000000000001E-2</v>
      </c>
      <c r="U97" s="93">
        <v>1.9879999999999998E-2</v>
      </c>
      <c r="V97" s="94">
        <v>3.1300000000000001E-2</v>
      </c>
      <c r="W97" s="93">
        <v>3.1300000000000001E-2</v>
      </c>
      <c r="X97" s="94">
        <v>3.1300000000000001E-2</v>
      </c>
      <c r="Y97" s="93">
        <v>3.1300000000000001E-2</v>
      </c>
      <c r="Z97" s="94">
        <v>3.4090000000000002E-2</v>
      </c>
      <c r="AA97" s="93">
        <v>3.8359999999999998E-2</v>
      </c>
      <c r="AB97" s="94">
        <v>3.1300000000000001E-2</v>
      </c>
      <c r="AC97" s="93">
        <v>4.0489999999999998E-2</v>
      </c>
      <c r="AD97" s="94">
        <v>3.1300000000000001E-2</v>
      </c>
      <c r="AE97" s="93">
        <v>3.1300000000000001E-2</v>
      </c>
      <c r="AF97" s="94">
        <v>3.1300000000000001E-2</v>
      </c>
      <c r="AG97" s="93">
        <v>3.202E-2</v>
      </c>
      <c r="AH97" s="94">
        <v>1.9879999999999998E-2</v>
      </c>
      <c r="AI97" s="93">
        <v>3.6740000000000002E-2</v>
      </c>
      <c r="AJ97" s="94">
        <v>3.6459999999999999E-2</v>
      </c>
      <c r="AK97" s="93">
        <v>3.2719999999999999E-2</v>
      </c>
      <c r="AL97" s="94">
        <v>3.6479999999999999E-2</v>
      </c>
      <c r="AM97" s="93">
        <v>6.0609999999999997E-2</v>
      </c>
      <c r="AN97" s="94">
        <v>3.209E-2</v>
      </c>
      <c r="AO97" s="93">
        <v>2.9100000000000001E-2</v>
      </c>
      <c r="AP97" s="94">
        <v>2.8709999999999999E-2</v>
      </c>
      <c r="AQ97" s="94">
        <v>3.517E-2</v>
      </c>
      <c r="AR97" s="100">
        <v>0</v>
      </c>
      <c r="AS97" s="100">
        <v>0</v>
      </c>
    </row>
    <row r="98" spans="1:45" ht="15" x14ac:dyDescent="0.25">
      <c r="A98" s="91">
        <v>94</v>
      </c>
      <c r="B98" s="94">
        <v>7.137227835113924E-2</v>
      </c>
      <c r="C98" s="94">
        <v>3.1320000000000001E-2</v>
      </c>
      <c r="D98" s="94">
        <v>3.1320000000000001E-2</v>
      </c>
      <c r="E98" s="93">
        <v>3.1320000000000001E-2</v>
      </c>
      <c r="F98" s="94">
        <v>3.1179999999999999E-2</v>
      </c>
      <c r="G98" s="93">
        <v>3.1320000000000001E-2</v>
      </c>
      <c r="H98" s="94">
        <v>3.1320000000000001E-2</v>
      </c>
      <c r="I98" s="93">
        <v>3.4849999999999999E-2</v>
      </c>
      <c r="J98" s="94">
        <v>3.1289999999999998E-2</v>
      </c>
      <c r="K98" s="93">
        <v>3.1320000000000001E-2</v>
      </c>
      <c r="L98" s="94">
        <v>3.1320000000000001E-2</v>
      </c>
      <c r="M98" s="93">
        <v>3.1320000000000001E-2</v>
      </c>
      <c r="N98" s="94">
        <v>3.1320000000000001E-2</v>
      </c>
      <c r="O98" s="93">
        <v>3.1320000000000001E-2</v>
      </c>
      <c r="P98" s="94">
        <v>4.9930000000000002E-2</v>
      </c>
      <c r="Q98" s="93">
        <v>3.952E-2</v>
      </c>
      <c r="R98" s="94">
        <v>3.1320000000000001E-2</v>
      </c>
      <c r="S98" s="93">
        <v>3.1320000000000001E-2</v>
      </c>
      <c r="T98" s="94">
        <v>3.1320000000000001E-2</v>
      </c>
      <c r="U98" s="93">
        <v>1.9910000000000001E-2</v>
      </c>
      <c r="V98" s="94">
        <v>3.1320000000000001E-2</v>
      </c>
      <c r="W98" s="93">
        <v>3.1320000000000001E-2</v>
      </c>
      <c r="X98" s="94">
        <v>3.1320000000000001E-2</v>
      </c>
      <c r="Y98" s="93">
        <v>3.1320000000000001E-2</v>
      </c>
      <c r="Z98" s="94">
        <v>3.4070000000000003E-2</v>
      </c>
      <c r="AA98" s="93">
        <v>3.8300000000000001E-2</v>
      </c>
      <c r="AB98" s="94">
        <v>3.1320000000000001E-2</v>
      </c>
      <c r="AC98" s="93">
        <v>4.0410000000000001E-2</v>
      </c>
      <c r="AD98" s="94">
        <v>3.1320000000000001E-2</v>
      </c>
      <c r="AE98" s="93">
        <v>3.1320000000000001E-2</v>
      </c>
      <c r="AF98" s="94">
        <v>3.1320000000000001E-2</v>
      </c>
      <c r="AG98" s="93">
        <v>3.2030000000000003E-2</v>
      </c>
      <c r="AH98" s="94">
        <v>1.9910000000000001E-2</v>
      </c>
      <c r="AI98" s="93">
        <v>3.669E-2</v>
      </c>
      <c r="AJ98" s="94">
        <v>3.6420000000000001E-2</v>
      </c>
      <c r="AK98" s="93">
        <v>3.2730000000000002E-2</v>
      </c>
      <c r="AL98" s="94">
        <v>3.653E-2</v>
      </c>
      <c r="AM98" s="93">
        <v>6.0409999999999998E-2</v>
      </c>
      <c r="AN98" s="94">
        <v>3.2099999999999997E-2</v>
      </c>
      <c r="AO98" s="93">
        <v>2.913E-2</v>
      </c>
      <c r="AP98" s="94">
        <v>2.8760000000000001E-2</v>
      </c>
      <c r="AQ98" s="94">
        <v>3.5150000000000001E-2</v>
      </c>
      <c r="AR98" s="100">
        <v>0</v>
      </c>
      <c r="AS98" s="100">
        <v>0</v>
      </c>
    </row>
    <row r="99" spans="1:45" ht="15" x14ac:dyDescent="0.25">
      <c r="A99" s="91">
        <v>95</v>
      </c>
      <c r="B99" s="94">
        <v>7.0897119163700228E-2</v>
      </c>
      <c r="C99" s="94">
        <v>3.134E-2</v>
      </c>
      <c r="D99" s="94">
        <v>3.134E-2</v>
      </c>
      <c r="E99" s="93">
        <v>3.134E-2</v>
      </c>
      <c r="F99" s="94">
        <v>3.1199999999999999E-2</v>
      </c>
      <c r="G99" s="93">
        <v>3.134E-2</v>
      </c>
      <c r="H99" s="94">
        <v>3.134E-2</v>
      </c>
      <c r="I99" s="93">
        <v>3.483E-2</v>
      </c>
      <c r="J99" s="94">
        <v>3.1309999999999998E-2</v>
      </c>
      <c r="K99" s="93">
        <v>3.134E-2</v>
      </c>
      <c r="L99" s="94">
        <v>3.134E-2</v>
      </c>
      <c r="M99" s="93">
        <v>3.134E-2</v>
      </c>
      <c r="N99" s="94">
        <v>3.134E-2</v>
      </c>
      <c r="O99" s="93">
        <v>3.134E-2</v>
      </c>
      <c r="P99" s="94">
        <v>4.9840000000000002E-2</v>
      </c>
      <c r="Q99" s="93">
        <v>3.9449999999999999E-2</v>
      </c>
      <c r="R99" s="94">
        <v>3.134E-2</v>
      </c>
      <c r="S99" s="93">
        <v>3.134E-2</v>
      </c>
      <c r="T99" s="94">
        <v>3.134E-2</v>
      </c>
      <c r="U99" s="93">
        <v>1.9949999999999999E-2</v>
      </c>
      <c r="V99" s="94">
        <v>3.134E-2</v>
      </c>
      <c r="W99" s="93">
        <v>3.134E-2</v>
      </c>
      <c r="X99" s="94">
        <v>3.134E-2</v>
      </c>
      <c r="Y99" s="93">
        <v>3.134E-2</v>
      </c>
      <c r="Z99" s="94">
        <v>3.406E-2</v>
      </c>
      <c r="AA99" s="93">
        <v>3.8240000000000003E-2</v>
      </c>
      <c r="AB99" s="94">
        <v>3.134E-2</v>
      </c>
      <c r="AC99" s="93">
        <v>4.0329999999999998E-2</v>
      </c>
      <c r="AD99" s="94">
        <v>3.134E-2</v>
      </c>
      <c r="AE99" s="93">
        <v>3.134E-2</v>
      </c>
      <c r="AF99" s="94">
        <v>3.134E-2</v>
      </c>
      <c r="AG99" s="93">
        <v>3.2039999999999999E-2</v>
      </c>
      <c r="AH99" s="94">
        <v>1.9949999999999999E-2</v>
      </c>
      <c r="AI99" s="93">
        <v>3.6650000000000002E-2</v>
      </c>
      <c r="AJ99" s="94">
        <v>3.6380000000000003E-2</v>
      </c>
      <c r="AK99" s="93">
        <v>3.2730000000000002E-2</v>
      </c>
      <c r="AL99" s="94">
        <v>3.6589999999999998E-2</v>
      </c>
      <c r="AM99" s="93">
        <v>6.0220000000000003E-2</v>
      </c>
      <c r="AN99" s="94">
        <v>3.211E-2</v>
      </c>
      <c r="AO99" s="93">
        <v>2.9159999999999998E-2</v>
      </c>
      <c r="AP99" s="94">
        <v>2.8799999999999999E-2</v>
      </c>
      <c r="AQ99" s="94">
        <v>3.5130000000000002E-2</v>
      </c>
      <c r="AR99" s="100">
        <v>0</v>
      </c>
      <c r="AS99" s="100">
        <v>0</v>
      </c>
    </row>
    <row r="100" spans="1:45" ht="15" x14ac:dyDescent="0.25">
      <c r="A100" s="91">
        <v>96</v>
      </c>
      <c r="B100" s="94">
        <v>7.0422170711836429E-2</v>
      </c>
      <c r="C100" s="94">
        <v>3.1350000000000003E-2</v>
      </c>
      <c r="D100" s="94">
        <v>3.1350000000000003E-2</v>
      </c>
      <c r="E100" s="93">
        <v>3.1350000000000003E-2</v>
      </c>
      <c r="F100" s="94">
        <v>3.1210000000000002E-2</v>
      </c>
      <c r="G100" s="93">
        <v>3.1350000000000003E-2</v>
      </c>
      <c r="H100" s="94">
        <v>3.1350000000000003E-2</v>
      </c>
      <c r="I100" s="93">
        <v>3.4810000000000001E-2</v>
      </c>
      <c r="J100" s="94">
        <v>3.1329999999999997E-2</v>
      </c>
      <c r="K100" s="93">
        <v>3.1350000000000003E-2</v>
      </c>
      <c r="L100" s="94">
        <v>3.1350000000000003E-2</v>
      </c>
      <c r="M100" s="93">
        <v>3.1350000000000003E-2</v>
      </c>
      <c r="N100" s="94">
        <v>3.1350000000000003E-2</v>
      </c>
      <c r="O100" s="93">
        <v>3.1350000000000003E-2</v>
      </c>
      <c r="P100" s="94">
        <v>4.9759999999999999E-2</v>
      </c>
      <c r="Q100" s="93">
        <v>3.9379999999999998E-2</v>
      </c>
      <c r="R100" s="94">
        <v>3.1350000000000003E-2</v>
      </c>
      <c r="S100" s="93">
        <v>3.1350000000000003E-2</v>
      </c>
      <c r="T100" s="94">
        <v>3.1350000000000003E-2</v>
      </c>
      <c r="U100" s="93">
        <v>1.9980000000000001E-2</v>
      </c>
      <c r="V100" s="94">
        <v>3.1350000000000003E-2</v>
      </c>
      <c r="W100" s="93">
        <v>3.1350000000000003E-2</v>
      </c>
      <c r="X100" s="94">
        <v>3.1350000000000003E-2</v>
      </c>
      <c r="Y100" s="93">
        <v>3.1350000000000003E-2</v>
      </c>
      <c r="Z100" s="94">
        <v>3.4049999999999997E-2</v>
      </c>
      <c r="AA100" s="93">
        <v>3.8190000000000002E-2</v>
      </c>
      <c r="AB100" s="94">
        <v>3.1350000000000003E-2</v>
      </c>
      <c r="AC100" s="93">
        <v>4.0250000000000001E-2</v>
      </c>
      <c r="AD100" s="94">
        <v>3.1350000000000003E-2</v>
      </c>
      <c r="AE100" s="93">
        <v>3.1350000000000003E-2</v>
      </c>
      <c r="AF100" s="94">
        <v>3.1350000000000003E-2</v>
      </c>
      <c r="AG100" s="93">
        <v>3.2050000000000002E-2</v>
      </c>
      <c r="AH100" s="94">
        <v>1.9980000000000001E-2</v>
      </c>
      <c r="AI100" s="93">
        <v>3.662E-2</v>
      </c>
      <c r="AJ100" s="94">
        <v>3.635E-2</v>
      </c>
      <c r="AK100" s="93">
        <v>3.2730000000000002E-2</v>
      </c>
      <c r="AL100" s="94">
        <v>3.6650000000000002E-2</v>
      </c>
      <c r="AM100" s="93">
        <v>6.0019999999999997E-2</v>
      </c>
      <c r="AN100" s="94">
        <v>3.2120000000000003E-2</v>
      </c>
      <c r="AO100" s="93">
        <v>2.9190000000000001E-2</v>
      </c>
      <c r="AP100" s="94">
        <v>2.8850000000000001E-2</v>
      </c>
      <c r="AQ100" s="94">
        <v>3.5099999999999999E-2</v>
      </c>
      <c r="AR100" s="100">
        <v>0</v>
      </c>
      <c r="AS100" s="100">
        <v>0</v>
      </c>
    </row>
    <row r="101" spans="1:45" ht="15" x14ac:dyDescent="0.25">
      <c r="A101" s="91">
        <v>97</v>
      </c>
      <c r="B101" s="94">
        <v>6.9947432902085493E-2</v>
      </c>
      <c r="C101" s="94">
        <v>3.1370000000000002E-2</v>
      </c>
      <c r="D101" s="94">
        <v>3.1370000000000002E-2</v>
      </c>
      <c r="E101" s="93">
        <v>3.1370000000000002E-2</v>
      </c>
      <c r="F101" s="94">
        <v>3.1230000000000001E-2</v>
      </c>
      <c r="G101" s="93">
        <v>3.1370000000000002E-2</v>
      </c>
      <c r="H101" s="94">
        <v>3.1370000000000002E-2</v>
      </c>
      <c r="I101" s="93">
        <v>3.4790000000000001E-2</v>
      </c>
      <c r="J101" s="94">
        <v>3.134E-2</v>
      </c>
      <c r="K101" s="93">
        <v>3.1370000000000002E-2</v>
      </c>
      <c r="L101" s="94">
        <v>3.1370000000000002E-2</v>
      </c>
      <c r="M101" s="93">
        <v>3.1370000000000002E-2</v>
      </c>
      <c r="N101" s="94">
        <v>3.1370000000000002E-2</v>
      </c>
      <c r="O101" s="93">
        <v>3.1370000000000002E-2</v>
      </c>
      <c r="P101" s="94">
        <v>4.9680000000000002E-2</v>
      </c>
      <c r="Q101" s="93">
        <v>3.9309999999999998E-2</v>
      </c>
      <c r="R101" s="94">
        <v>3.1370000000000002E-2</v>
      </c>
      <c r="S101" s="93">
        <v>3.1370000000000002E-2</v>
      </c>
      <c r="T101" s="94">
        <v>3.1370000000000002E-2</v>
      </c>
      <c r="U101" s="93">
        <v>2.001E-2</v>
      </c>
      <c r="V101" s="94">
        <v>3.1370000000000002E-2</v>
      </c>
      <c r="W101" s="93">
        <v>3.1370000000000002E-2</v>
      </c>
      <c r="X101" s="94">
        <v>3.1370000000000002E-2</v>
      </c>
      <c r="Y101" s="93">
        <v>3.1370000000000002E-2</v>
      </c>
      <c r="Z101" s="94">
        <v>3.4040000000000001E-2</v>
      </c>
      <c r="AA101" s="93">
        <v>3.814E-2</v>
      </c>
      <c r="AB101" s="94">
        <v>3.1370000000000002E-2</v>
      </c>
      <c r="AC101" s="93">
        <v>4.018E-2</v>
      </c>
      <c r="AD101" s="94">
        <v>3.1370000000000002E-2</v>
      </c>
      <c r="AE101" s="93">
        <v>3.1370000000000002E-2</v>
      </c>
      <c r="AF101" s="94">
        <v>3.1370000000000002E-2</v>
      </c>
      <c r="AG101" s="93">
        <v>3.2059999999999998E-2</v>
      </c>
      <c r="AH101" s="94">
        <v>2.001E-2</v>
      </c>
      <c r="AI101" s="93">
        <v>3.6580000000000001E-2</v>
      </c>
      <c r="AJ101" s="94">
        <v>3.6319999999999998E-2</v>
      </c>
      <c r="AK101" s="93">
        <v>3.2730000000000002E-2</v>
      </c>
      <c r="AL101" s="94">
        <v>3.6700000000000003E-2</v>
      </c>
      <c r="AM101" s="93">
        <v>5.9839999999999997E-2</v>
      </c>
      <c r="AN101" s="94">
        <v>3.2129999999999999E-2</v>
      </c>
      <c r="AO101" s="93">
        <v>2.9219999999999999E-2</v>
      </c>
      <c r="AP101" s="94">
        <v>2.8889999999999999E-2</v>
      </c>
      <c r="AQ101" s="94">
        <v>3.508E-2</v>
      </c>
      <c r="AR101" s="100">
        <v>0</v>
      </c>
      <c r="AS101" s="100">
        <v>0</v>
      </c>
    </row>
    <row r="102" spans="1:45" ht="15" x14ac:dyDescent="0.25">
      <c r="A102" s="91">
        <v>98</v>
      </c>
      <c r="B102" s="94">
        <v>6.9472905641026816E-2</v>
      </c>
      <c r="C102" s="94">
        <v>3.1390000000000001E-2</v>
      </c>
      <c r="D102" s="94">
        <v>3.1390000000000001E-2</v>
      </c>
      <c r="E102" s="93">
        <v>3.1390000000000001E-2</v>
      </c>
      <c r="F102" s="94">
        <v>3.125E-2</v>
      </c>
      <c r="G102" s="93">
        <v>3.1390000000000001E-2</v>
      </c>
      <c r="H102" s="94">
        <v>3.1390000000000001E-2</v>
      </c>
      <c r="I102" s="93">
        <v>3.4770000000000002E-2</v>
      </c>
      <c r="J102" s="94">
        <v>3.1359999999999999E-2</v>
      </c>
      <c r="K102" s="93">
        <v>3.1390000000000001E-2</v>
      </c>
      <c r="L102" s="94">
        <v>3.1390000000000001E-2</v>
      </c>
      <c r="M102" s="93">
        <v>3.1390000000000001E-2</v>
      </c>
      <c r="N102" s="94">
        <v>3.1390000000000001E-2</v>
      </c>
      <c r="O102" s="93">
        <v>3.1390000000000001E-2</v>
      </c>
      <c r="P102" s="94">
        <v>4.9599999999999998E-2</v>
      </c>
      <c r="Q102" s="93">
        <v>3.925E-2</v>
      </c>
      <c r="R102" s="94">
        <v>3.1390000000000001E-2</v>
      </c>
      <c r="S102" s="93">
        <v>3.1390000000000001E-2</v>
      </c>
      <c r="T102" s="94">
        <v>3.1390000000000001E-2</v>
      </c>
      <c r="U102" s="93">
        <v>2.0039999999999999E-2</v>
      </c>
      <c r="V102" s="94">
        <v>3.1390000000000001E-2</v>
      </c>
      <c r="W102" s="93">
        <v>3.1390000000000001E-2</v>
      </c>
      <c r="X102" s="94">
        <v>3.1390000000000001E-2</v>
      </c>
      <c r="Y102" s="93">
        <v>3.1390000000000001E-2</v>
      </c>
      <c r="Z102" s="94">
        <v>3.4029999999999998E-2</v>
      </c>
      <c r="AA102" s="93">
        <v>3.8080000000000003E-2</v>
      </c>
      <c r="AB102" s="94">
        <v>3.1390000000000001E-2</v>
      </c>
      <c r="AC102" s="93">
        <v>4.0099999999999997E-2</v>
      </c>
      <c r="AD102" s="94">
        <v>3.1390000000000001E-2</v>
      </c>
      <c r="AE102" s="93">
        <v>3.1390000000000001E-2</v>
      </c>
      <c r="AF102" s="94">
        <v>3.1390000000000001E-2</v>
      </c>
      <c r="AG102" s="93">
        <v>3.2070000000000001E-2</v>
      </c>
      <c r="AH102" s="94">
        <v>2.0039999999999999E-2</v>
      </c>
      <c r="AI102" s="93">
        <v>3.6540000000000003E-2</v>
      </c>
      <c r="AJ102" s="94">
        <v>3.628E-2</v>
      </c>
      <c r="AK102" s="93">
        <v>3.2739999999999998E-2</v>
      </c>
      <c r="AL102" s="94">
        <v>3.6760000000000001E-2</v>
      </c>
      <c r="AM102" s="93">
        <v>5.9650000000000002E-2</v>
      </c>
      <c r="AN102" s="94">
        <v>3.2140000000000002E-2</v>
      </c>
      <c r="AO102" s="93">
        <v>2.9250000000000002E-2</v>
      </c>
      <c r="AP102" s="94">
        <v>2.8930000000000001E-2</v>
      </c>
      <c r="AQ102" s="94">
        <v>3.5060000000000001E-2</v>
      </c>
      <c r="AR102" s="100">
        <v>0</v>
      </c>
      <c r="AS102" s="100">
        <v>0</v>
      </c>
    </row>
    <row r="103" spans="1:45" ht="15" x14ac:dyDescent="0.25">
      <c r="A103" s="91">
        <v>99</v>
      </c>
      <c r="B103" s="94">
        <v>6.8998588835280428E-2</v>
      </c>
      <c r="C103" s="94">
        <v>3.1399999999999997E-2</v>
      </c>
      <c r="D103" s="94">
        <v>3.1399999999999997E-2</v>
      </c>
      <c r="E103" s="93">
        <v>3.1399999999999997E-2</v>
      </c>
      <c r="F103" s="94">
        <v>3.1269999999999999E-2</v>
      </c>
      <c r="G103" s="93">
        <v>3.1399999999999997E-2</v>
      </c>
      <c r="H103" s="94">
        <v>3.1399999999999997E-2</v>
      </c>
      <c r="I103" s="93">
        <v>3.4750000000000003E-2</v>
      </c>
      <c r="J103" s="94">
        <v>3.1379999999999998E-2</v>
      </c>
      <c r="K103" s="93">
        <v>3.1399999999999997E-2</v>
      </c>
      <c r="L103" s="94">
        <v>3.1399999999999997E-2</v>
      </c>
      <c r="M103" s="93">
        <v>3.1399999999999997E-2</v>
      </c>
      <c r="N103" s="94">
        <v>3.1399999999999997E-2</v>
      </c>
      <c r="O103" s="93">
        <v>3.1399999999999997E-2</v>
      </c>
      <c r="P103" s="94">
        <v>4.9520000000000002E-2</v>
      </c>
      <c r="Q103" s="93">
        <v>3.9190000000000003E-2</v>
      </c>
      <c r="R103" s="94">
        <v>3.1399999999999997E-2</v>
      </c>
      <c r="S103" s="93">
        <v>3.1399999999999997E-2</v>
      </c>
      <c r="T103" s="94">
        <v>3.1399999999999997E-2</v>
      </c>
      <c r="U103" s="93">
        <v>2.0070000000000001E-2</v>
      </c>
      <c r="V103" s="94">
        <v>3.1399999999999997E-2</v>
      </c>
      <c r="W103" s="93">
        <v>3.1399999999999997E-2</v>
      </c>
      <c r="X103" s="94">
        <v>3.1399999999999997E-2</v>
      </c>
      <c r="Y103" s="93">
        <v>3.1399999999999997E-2</v>
      </c>
      <c r="Z103" s="94">
        <v>3.4020000000000002E-2</v>
      </c>
      <c r="AA103" s="93">
        <v>3.8030000000000001E-2</v>
      </c>
      <c r="AB103" s="94">
        <v>3.1399999999999997E-2</v>
      </c>
      <c r="AC103" s="93">
        <v>4.0030000000000003E-2</v>
      </c>
      <c r="AD103" s="94">
        <v>3.1399999999999997E-2</v>
      </c>
      <c r="AE103" s="93">
        <v>3.1399999999999997E-2</v>
      </c>
      <c r="AF103" s="94">
        <v>3.1399999999999997E-2</v>
      </c>
      <c r="AG103" s="93">
        <v>3.2079999999999997E-2</v>
      </c>
      <c r="AH103" s="94">
        <v>2.0070000000000001E-2</v>
      </c>
      <c r="AI103" s="93">
        <v>3.6499999999999998E-2</v>
      </c>
      <c r="AJ103" s="94">
        <v>3.6249999999999998E-2</v>
      </c>
      <c r="AK103" s="93">
        <v>3.2739999999999998E-2</v>
      </c>
      <c r="AL103" s="94">
        <v>3.6810000000000002E-2</v>
      </c>
      <c r="AM103" s="93">
        <v>5.9470000000000002E-2</v>
      </c>
      <c r="AN103" s="94">
        <v>3.2149999999999998E-2</v>
      </c>
      <c r="AO103" s="93">
        <v>2.928E-2</v>
      </c>
      <c r="AP103" s="94">
        <v>2.8969999999999999E-2</v>
      </c>
      <c r="AQ103" s="94">
        <v>3.5040000000000002E-2</v>
      </c>
      <c r="AR103" s="100">
        <v>0</v>
      </c>
      <c r="AS103" s="100">
        <v>0</v>
      </c>
    </row>
    <row r="104" spans="1:45" ht="15" x14ac:dyDescent="0.25">
      <c r="A104" s="91">
        <v>100</v>
      </c>
      <c r="B104" s="94">
        <v>6.852448239150899E-2</v>
      </c>
      <c r="C104" s="94">
        <v>3.1419999999999997E-2</v>
      </c>
      <c r="D104" s="94">
        <v>3.1419999999999997E-2</v>
      </c>
      <c r="E104" s="93">
        <v>3.1419999999999997E-2</v>
      </c>
      <c r="F104" s="94">
        <v>3.1289999999999998E-2</v>
      </c>
      <c r="G104" s="93">
        <v>3.1419999999999997E-2</v>
      </c>
      <c r="H104" s="94">
        <v>3.1419999999999997E-2</v>
      </c>
      <c r="I104" s="93">
        <v>3.474E-2</v>
      </c>
      <c r="J104" s="94">
        <v>3.1390000000000001E-2</v>
      </c>
      <c r="K104" s="93">
        <v>3.1419999999999997E-2</v>
      </c>
      <c r="L104" s="94">
        <v>3.1419999999999997E-2</v>
      </c>
      <c r="M104" s="93">
        <v>3.1419999999999997E-2</v>
      </c>
      <c r="N104" s="94">
        <v>3.1419999999999997E-2</v>
      </c>
      <c r="O104" s="93">
        <v>3.1419999999999997E-2</v>
      </c>
      <c r="P104" s="94">
        <v>4.9450000000000001E-2</v>
      </c>
      <c r="Q104" s="93">
        <v>3.9120000000000002E-2</v>
      </c>
      <c r="R104" s="94">
        <v>3.1419999999999997E-2</v>
      </c>
      <c r="S104" s="93">
        <v>3.1419999999999997E-2</v>
      </c>
      <c r="T104" s="94">
        <v>3.1419999999999997E-2</v>
      </c>
      <c r="U104" s="93">
        <v>2.01E-2</v>
      </c>
      <c r="V104" s="94">
        <v>3.1419999999999997E-2</v>
      </c>
      <c r="W104" s="93">
        <v>3.1419999999999997E-2</v>
      </c>
      <c r="X104" s="94">
        <v>3.1419999999999997E-2</v>
      </c>
      <c r="Y104" s="93">
        <v>3.1419999999999997E-2</v>
      </c>
      <c r="Z104" s="94">
        <v>3.4009999999999999E-2</v>
      </c>
      <c r="AA104" s="93">
        <v>3.798E-2</v>
      </c>
      <c r="AB104" s="94">
        <v>3.1419999999999997E-2</v>
      </c>
      <c r="AC104" s="93">
        <v>3.9960000000000002E-2</v>
      </c>
      <c r="AD104" s="94">
        <v>3.1419999999999997E-2</v>
      </c>
      <c r="AE104" s="93">
        <v>3.1419999999999997E-2</v>
      </c>
      <c r="AF104" s="94">
        <v>3.1419999999999997E-2</v>
      </c>
      <c r="AG104" s="93">
        <v>3.209E-2</v>
      </c>
      <c r="AH104" s="94">
        <v>2.01E-2</v>
      </c>
      <c r="AI104" s="93">
        <v>3.6470000000000002E-2</v>
      </c>
      <c r="AJ104" s="94">
        <v>3.6220000000000002E-2</v>
      </c>
      <c r="AK104" s="93">
        <v>3.2739999999999998E-2</v>
      </c>
      <c r="AL104" s="94">
        <v>3.6859999999999997E-2</v>
      </c>
      <c r="AM104" s="93">
        <v>5.9299999999999999E-2</v>
      </c>
      <c r="AN104" s="94">
        <v>3.2160000000000001E-2</v>
      </c>
      <c r="AO104" s="93">
        <v>2.93E-2</v>
      </c>
      <c r="AP104" s="94">
        <v>2.9010000000000001E-2</v>
      </c>
      <c r="AQ104" s="94">
        <v>3.5020000000000003E-2</v>
      </c>
      <c r="AR104" s="100">
        <v>0</v>
      </c>
      <c r="AS104" s="100">
        <v>0</v>
      </c>
    </row>
    <row r="105" spans="1:45" ht="15" x14ac:dyDescent="0.25">
      <c r="A105" s="91">
        <v>101</v>
      </c>
      <c r="B105" s="94">
        <v>6.8050586216415354E-2</v>
      </c>
      <c r="C105" s="94">
        <v>3.1440000000000003E-2</v>
      </c>
      <c r="D105" s="94">
        <v>3.1440000000000003E-2</v>
      </c>
      <c r="E105" s="93">
        <v>3.1440000000000003E-2</v>
      </c>
      <c r="F105" s="94">
        <v>3.1300000000000001E-2</v>
      </c>
      <c r="G105" s="93">
        <v>3.1440000000000003E-2</v>
      </c>
      <c r="H105" s="94">
        <v>3.1440000000000003E-2</v>
      </c>
      <c r="I105" s="93">
        <v>3.4720000000000001E-2</v>
      </c>
      <c r="J105" s="94">
        <v>3.141E-2</v>
      </c>
      <c r="K105" s="93">
        <v>3.1440000000000003E-2</v>
      </c>
      <c r="L105" s="94">
        <v>3.1440000000000003E-2</v>
      </c>
      <c r="M105" s="93">
        <v>3.1440000000000003E-2</v>
      </c>
      <c r="N105" s="94">
        <v>3.1440000000000003E-2</v>
      </c>
      <c r="O105" s="93">
        <v>3.1440000000000003E-2</v>
      </c>
      <c r="P105" s="94">
        <v>4.9369999999999997E-2</v>
      </c>
      <c r="Q105" s="93">
        <v>3.9059999999999997E-2</v>
      </c>
      <c r="R105" s="94">
        <v>3.1440000000000003E-2</v>
      </c>
      <c r="S105" s="93">
        <v>3.1440000000000003E-2</v>
      </c>
      <c r="T105" s="94">
        <v>3.1440000000000003E-2</v>
      </c>
      <c r="U105" s="93">
        <v>2.0129999999999999E-2</v>
      </c>
      <c r="V105" s="94">
        <v>3.1440000000000003E-2</v>
      </c>
      <c r="W105" s="93">
        <v>3.1440000000000003E-2</v>
      </c>
      <c r="X105" s="94">
        <v>3.1440000000000003E-2</v>
      </c>
      <c r="Y105" s="93">
        <v>3.1440000000000003E-2</v>
      </c>
      <c r="Z105" s="94">
        <v>3.4000000000000002E-2</v>
      </c>
      <c r="AA105" s="93">
        <v>3.7929999999999998E-2</v>
      </c>
      <c r="AB105" s="94">
        <v>3.1440000000000003E-2</v>
      </c>
      <c r="AC105" s="93">
        <v>3.9890000000000002E-2</v>
      </c>
      <c r="AD105" s="94">
        <v>3.1440000000000003E-2</v>
      </c>
      <c r="AE105" s="93">
        <v>3.1440000000000003E-2</v>
      </c>
      <c r="AF105" s="94">
        <v>3.1440000000000003E-2</v>
      </c>
      <c r="AG105" s="93">
        <v>3.209E-2</v>
      </c>
      <c r="AH105" s="94">
        <v>2.0129999999999999E-2</v>
      </c>
      <c r="AI105" s="93">
        <v>3.6429999999999997E-2</v>
      </c>
      <c r="AJ105" s="94">
        <v>3.6179999999999997E-2</v>
      </c>
      <c r="AK105" s="93">
        <v>3.2739999999999998E-2</v>
      </c>
      <c r="AL105" s="94">
        <v>3.6909999999999998E-2</v>
      </c>
      <c r="AM105" s="93">
        <v>5.9119999999999999E-2</v>
      </c>
      <c r="AN105" s="94">
        <v>3.2169999999999997E-2</v>
      </c>
      <c r="AO105" s="93">
        <v>2.9329999999999998E-2</v>
      </c>
      <c r="AP105" s="94">
        <v>2.9049999999999999E-2</v>
      </c>
      <c r="AQ105" s="94">
        <v>3.5000000000000003E-2</v>
      </c>
      <c r="AR105" s="100">
        <v>0</v>
      </c>
      <c r="AS105" s="100">
        <v>0</v>
      </c>
    </row>
    <row r="106" spans="1:45" ht="15" x14ac:dyDescent="0.25">
      <c r="A106" s="91">
        <v>102</v>
      </c>
      <c r="B106" s="94">
        <v>6.757690021674434E-2</v>
      </c>
      <c r="C106" s="94">
        <v>3.1449999999999999E-2</v>
      </c>
      <c r="D106" s="94">
        <v>3.1449999999999999E-2</v>
      </c>
      <c r="E106" s="93">
        <v>3.1449999999999999E-2</v>
      </c>
      <c r="F106" s="94">
        <v>3.1320000000000001E-2</v>
      </c>
      <c r="G106" s="93">
        <v>3.1449999999999999E-2</v>
      </c>
      <c r="H106" s="94">
        <v>3.1449999999999999E-2</v>
      </c>
      <c r="I106" s="93">
        <v>3.4700000000000002E-2</v>
      </c>
      <c r="J106" s="94">
        <v>3.1419999999999997E-2</v>
      </c>
      <c r="K106" s="93">
        <v>3.1449999999999999E-2</v>
      </c>
      <c r="L106" s="94">
        <v>3.1449999999999999E-2</v>
      </c>
      <c r="M106" s="93">
        <v>3.1449999999999999E-2</v>
      </c>
      <c r="N106" s="94">
        <v>3.1449999999999999E-2</v>
      </c>
      <c r="O106" s="93">
        <v>3.1449999999999999E-2</v>
      </c>
      <c r="P106" s="94">
        <v>4.9299999999999997E-2</v>
      </c>
      <c r="Q106" s="93">
        <v>3.9E-2</v>
      </c>
      <c r="R106" s="94">
        <v>3.1449999999999999E-2</v>
      </c>
      <c r="S106" s="93">
        <v>3.1449999999999999E-2</v>
      </c>
      <c r="T106" s="94">
        <v>3.1449999999999999E-2</v>
      </c>
      <c r="U106" s="93">
        <v>2.0150000000000001E-2</v>
      </c>
      <c r="V106" s="94">
        <v>3.1449999999999999E-2</v>
      </c>
      <c r="W106" s="93">
        <v>3.1449999999999999E-2</v>
      </c>
      <c r="X106" s="94">
        <v>3.1449999999999999E-2</v>
      </c>
      <c r="Y106" s="93">
        <v>3.1449999999999999E-2</v>
      </c>
      <c r="Z106" s="94">
        <v>3.3989999999999999E-2</v>
      </c>
      <c r="AA106" s="93">
        <v>3.7879999999999997E-2</v>
      </c>
      <c r="AB106" s="94">
        <v>3.1449999999999999E-2</v>
      </c>
      <c r="AC106" s="93">
        <v>3.9820000000000001E-2</v>
      </c>
      <c r="AD106" s="94">
        <v>3.1449999999999999E-2</v>
      </c>
      <c r="AE106" s="93">
        <v>3.1449999999999999E-2</v>
      </c>
      <c r="AF106" s="94">
        <v>3.1449999999999999E-2</v>
      </c>
      <c r="AG106" s="93">
        <v>3.2099999999999997E-2</v>
      </c>
      <c r="AH106" s="94">
        <v>2.0150000000000001E-2</v>
      </c>
      <c r="AI106" s="93">
        <v>3.6400000000000002E-2</v>
      </c>
      <c r="AJ106" s="94">
        <v>3.6150000000000002E-2</v>
      </c>
      <c r="AK106" s="93">
        <v>3.2750000000000001E-2</v>
      </c>
      <c r="AL106" s="94">
        <v>3.696E-2</v>
      </c>
      <c r="AM106" s="93">
        <v>5.8959999999999999E-2</v>
      </c>
      <c r="AN106" s="94">
        <v>3.2169999999999997E-2</v>
      </c>
      <c r="AO106" s="93">
        <v>2.9360000000000001E-2</v>
      </c>
      <c r="AP106" s="94">
        <v>2.9090000000000001E-2</v>
      </c>
      <c r="AQ106" s="94">
        <v>3.4979999999999997E-2</v>
      </c>
      <c r="AR106" s="100">
        <v>0</v>
      </c>
      <c r="AS106" s="100">
        <v>0</v>
      </c>
    </row>
    <row r="107" spans="1:45" ht="15" x14ac:dyDescent="0.25">
      <c r="A107" s="91">
        <v>103</v>
      </c>
      <c r="B107" s="94">
        <v>6.7103424299282288E-2</v>
      </c>
      <c r="C107" s="94">
        <v>3.1469999999999998E-2</v>
      </c>
      <c r="D107" s="94">
        <v>3.1469999999999998E-2</v>
      </c>
      <c r="E107" s="93">
        <v>3.1469999999999998E-2</v>
      </c>
      <c r="F107" s="94">
        <v>3.134E-2</v>
      </c>
      <c r="G107" s="93">
        <v>3.1469999999999998E-2</v>
      </c>
      <c r="H107" s="94">
        <v>3.1469999999999998E-2</v>
      </c>
      <c r="I107" s="93">
        <v>3.4689999999999999E-2</v>
      </c>
      <c r="J107" s="94">
        <v>3.1440000000000003E-2</v>
      </c>
      <c r="K107" s="93">
        <v>3.1469999999999998E-2</v>
      </c>
      <c r="L107" s="94">
        <v>3.1469999999999998E-2</v>
      </c>
      <c r="M107" s="93">
        <v>3.1469999999999998E-2</v>
      </c>
      <c r="N107" s="94">
        <v>3.1469999999999998E-2</v>
      </c>
      <c r="O107" s="93">
        <v>3.1469999999999998E-2</v>
      </c>
      <c r="P107" s="94">
        <v>4.9230000000000003E-2</v>
      </c>
      <c r="Q107" s="93">
        <v>3.8949999999999999E-2</v>
      </c>
      <c r="R107" s="94">
        <v>3.1469999999999998E-2</v>
      </c>
      <c r="S107" s="93">
        <v>3.1469999999999998E-2</v>
      </c>
      <c r="T107" s="94">
        <v>3.1469999999999998E-2</v>
      </c>
      <c r="U107" s="93">
        <v>2.018E-2</v>
      </c>
      <c r="V107" s="94">
        <v>3.1469999999999998E-2</v>
      </c>
      <c r="W107" s="93">
        <v>3.1469999999999998E-2</v>
      </c>
      <c r="X107" s="94">
        <v>3.1469999999999998E-2</v>
      </c>
      <c r="Y107" s="93">
        <v>3.1469999999999998E-2</v>
      </c>
      <c r="Z107" s="94">
        <v>3.3980000000000003E-2</v>
      </c>
      <c r="AA107" s="93">
        <v>3.7839999999999999E-2</v>
      </c>
      <c r="AB107" s="94">
        <v>3.1469999999999998E-2</v>
      </c>
      <c r="AC107" s="93">
        <v>3.9759999999999997E-2</v>
      </c>
      <c r="AD107" s="94">
        <v>3.1469999999999998E-2</v>
      </c>
      <c r="AE107" s="93">
        <v>3.1469999999999998E-2</v>
      </c>
      <c r="AF107" s="94">
        <v>3.1469999999999998E-2</v>
      </c>
      <c r="AG107" s="93">
        <v>3.211E-2</v>
      </c>
      <c r="AH107" s="94">
        <v>2.018E-2</v>
      </c>
      <c r="AI107" s="93">
        <v>3.637E-2</v>
      </c>
      <c r="AJ107" s="94">
        <v>3.6119999999999999E-2</v>
      </c>
      <c r="AK107" s="93">
        <v>3.2750000000000001E-2</v>
      </c>
      <c r="AL107" s="94">
        <v>3.7010000000000001E-2</v>
      </c>
      <c r="AM107" s="93">
        <v>5.8790000000000002E-2</v>
      </c>
      <c r="AN107" s="94">
        <v>3.218E-2</v>
      </c>
      <c r="AO107" s="93">
        <v>2.938E-2</v>
      </c>
      <c r="AP107" s="94">
        <v>2.913E-2</v>
      </c>
      <c r="AQ107" s="94">
        <v>3.4959999999999998E-2</v>
      </c>
      <c r="AR107" s="100">
        <v>0</v>
      </c>
      <c r="AS107" s="100">
        <v>0</v>
      </c>
    </row>
    <row r="108" spans="1:45" ht="15" x14ac:dyDescent="0.25">
      <c r="A108" s="91">
        <v>104</v>
      </c>
      <c r="B108" s="94">
        <v>6.6630158370856618E-2</v>
      </c>
      <c r="C108" s="94">
        <v>3.1480000000000001E-2</v>
      </c>
      <c r="D108" s="94">
        <v>3.1480000000000001E-2</v>
      </c>
      <c r="E108" s="93">
        <v>3.1480000000000001E-2</v>
      </c>
      <c r="F108" s="94">
        <v>3.1350000000000003E-2</v>
      </c>
      <c r="G108" s="93">
        <v>3.1480000000000001E-2</v>
      </c>
      <c r="H108" s="94">
        <v>3.1480000000000001E-2</v>
      </c>
      <c r="I108" s="93">
        <v>3.4669999999999999E-2</v>
      </c>
      <c r="J108" s="94">
        <v>3.1449999999999999E-2</v>
      </c>
      <c r="K108" s="93">
        <v>3.1480000000000001E-2</v>
      </c>
      <c r="L108" s="94">
        <v>3.1480000000000001E-2</v>
      </c>
      <c r="M108" s="93">
        <v>3.1480000000000001E-2</v>
      </c>
      <c r="N108" s="94">
        <v>3.1480000000000001E-2</v>
      </c>
      <c r="O108" s="93">
        <v>3.1480000000000001E-2</v>
      </c>
      <c r="P108" s="94">
        <v>4.9160000000000002E-2</v>
      </c>
      <c r="Q108" s="93">
        <v>3.8890000000000001E-2</v>
      </c>
      <c r="R108" s="94">
        <v>3.1480000000000001E-2</v>
      </c>
      <c r="S108" s="93">
        <v>3.1480000000000001E-2</v>
      </c>
      <c r="T108" s="94">
        <v>3.1480000000000001E-2</v>
      </c>
      <c r="U108" s="93">
        <v>2.0209999999999999E-2</v>
      </c>
      <c r="V108" s="94">
        <v>3.1480000000000001E-2</v>
      </c>
      <c r="W108" s="93">
        <v>3.1480000000000001E-2</v>
      </c>
      <c r="X108" s="94">
        <v>3.1480000000000001E-2</v>
      </c>
      <c r="Y108" s="93">
        <v>3.1480000000000001E-2</v>
      </c>
      <c r="Z108" s="94">
        <v>3.397E-2</v>
      </c>
      <c r="AA108" s="93">
        <v>3.7789999999999997E-2</v>
      </c>
      <c r="AB108" s="94">
        <v>3.1480000000000001E-2</v>
      </c>
      <c r="AC108" s="93">
        <v>3.9690000000000003E-2</v>
      </c>
      <c r="AD108" s="94">
        <v>3.1480000000000001E-2</v>
      </c>
      <c r="AE108" s="93">
        <v>3.1480000000000001E-2</v>
      </c>
      <c r="AF108" s="94">
        <v>3.1480000000000001E-2</v>
      </c>
      <c r="AG108" s="93">
        <v>3.2120000000000003E-2</v>
      </c>
      <c r="AH108" s="94">
        <v>2.0209999999999999E-2</v>
      </c>
      <c r="AI108" s="93">
        <v>3.6330000000000001E-2</v>
      </c>
      <c r="AJ108" s="94">
        <v>3.6089999999999997E-2</v>
      </c>
      <c r="AK108" s="93">
        <v>3.2750000000000001E-2</v>
      </c>
      <c r="AL108" s="94">
        <v>3.7060000000000003E-2</v>
      </c>
      <c r="AM108" s="93">
        <v>5.8630000000000002E-2</v>
      </c>
      <c r="AN108" s="94">
        <v>3.2190000000000003E-2</v>
      </c>
      <c r="AO108" s="93">
        <v>2.9409999999999999E-2</v>
      </c>
      <c r="AP108" s="94">
        <v>2.9170000000000001E-2</v>
      </c>
      <c r="AQ108" s="94">
        <v>3.4939999999999999E-2</v>
      </c>
      <c r="AR108" s="100">
        <v>0</v>
      </c>
      <c r="AS108" s="100">
        <v>0</v>
      </c>
    </row>
    <row r="109" spans="1:45" ht="15" x14ac:dyDescent="0.25">
      <c r="A109" s="91">
        <v>105</v>
      </c>
      <c r="B109" s="94">
        <v>6.6157102338335827E-2</v>
      </c>
      <c r="C109" s="94">
        <v>3.1489999999999997E-2</v>
      </c>
      <c r="D109" s="94">
        <v>3.1489999999999997E-2</v>
      </c>
      <c r="E109" s="93">
        <v>3.1489999999999997E-2</v>
      </c>
      <c r="F109" s="94">
        <v>3.1370000000000002E-2</v>
      </c>
      <c r="G109" s="93">
        <v>3.1489999999999997E-2</v>
      </c>
      <c r="H109" s="94">
        <v>3.1489999999999997E-2</v>
      </c>
      <c r="I109" s="93">
        <v>3.465E-2</v>
      </c>
      <c r="J109" s="94">
        <v>3.1469999999999998E-2</v>
      </c>
      <c r="K109" s="93">
        <v>3.1489999999999997E-2</v>
      </c>
      <c r="L109" s="94">
        <v>3.1489999999999997E-2</v>
      </c>
      <c r="M109" s="93">
        <v>3.1489999999999997E-2</v>
      </c>
      <c r="N109" s="94">
        <v>3.1489999999999997E-2</v>
      </c>
      <c r="O109" s="93">
        <v>3.1489999999999997E-2</v>
      </c>
      <c r="P109" s="94">
        <v>4.9090000000000002E-2</v>
      </c>
      <c r="Q109" s="93">
        <v>3.8830000000000003E-2</v>
      </c>
      <c r="R109" s="94">
        <v>3.1489999999999997E-2</v>
      </c>
      <c r="S109" s="93">
        <v>3.1489999999999997E-2</v>
      </c>
      <c r="T109" s="94">
        <v>3.1489999999999997E-2</v>
      </c>
      <c r="U109" s="93">
        <v>2.0240000000000001E-2</v>
      </c>
      <c r="V109" s="94">
        <v>3.1489999999999997E-2</v>
      </c>
      <c r="W109" s="93">
        <v>3.1489999999999997E-2</v>
      </c>
      <c r="X109" s="94">
        <v>3.1489999999999997E-2</v>
      </c>
      <c r="Y109" s="93">
        <v>3.1489999999999997E-2</v>
      </c>
      <c r="Z109" s="94">
        <v>3.3959999999999997E-2</v>
      </c>
      <c r="AA109" s="93">
        <v>3.7740000000000003E-2</v>
      </c>
      <c r="AB109" s="94">
        <v>3.1489999999999997E-2</v>
      </c>
      <c r="AC109" s="93">
        <v>3.9629999999999999E-2</v>
      </c>
      <c r="AD109" s="94">
        <v>3.1489999999999997E-2</v>
      </c>
      <c r="AE109" s="93">
        <v>3.1489999999999997E-2</v>
      </c>
      <c r="AF109" s="94">
        <v>3.1489999999999997E-2</v>
      </c>
      <c r="AG109" s="93">
        <v>3.2129999999999999E-2</v>
      </c>
      <c r="AH109" s="94">
        <v>2.0240000000000001E-2</v>
      </c>
      <c r="AI109" s="93">
        <v>3.6299999999999999E-2</v>
      </c>
      <c r="AJ109" s="94">
        <v>3.6060000000000002E-2</v>
      </c>
      <c r="AK109" s="93">
        <v>3.2750000000000001E-2</v>
      </c>
      <c r="AL109" s="94">
        <v>3.7109999999999997E-2</v>
      </c>
      <c r="AM109" s="93">
        <v>5.8470000000000001E-2</v>
      </c>
      <c r="AN109" s="94">
        <v>3.2199999999999999E-2</v>
      </c>
      <c r="AO109" s="93">
        <v>2.9430000000000001E-2</v>
      </c>
      <c r="AP109" s="94">
        <v>2.92E-2</v>
      </c>
      <c r="AQ109" s="94">
        <v>3.4930000000000003E-2</v>
      </c>
      <c r="AR109" s="100">
        <v>0</v>
      </c>
      <c r="AS109" s="100">
        <v>0</v>
      </c>
    </row>
    <row r="110" spans="1:45" ht="15" x14ac:dyDescent="0.25">
      <c r="A110" s="91">
        <v>106</v>
      </c>
      <c r="B110" s="94">
        <v>6.5684256108630157E-2</v>
      </c>
      <c r="C110" s="94">
        <v>3.1510000000000003E-2</v>
      </c>
      <c r="D110" s="94">
        <v>3.1510000000000003E-2</v>
      </c>
      <c r="E110" s="93">
        <v>3.1510000000000003E-2</v>
      </c>
      <c r="F110" s="94">
        <v>3.1379999999999998E-2</v>
      </c>
      <c r="G110" s="93">
        <v>3.1510000000000003E-2</v>
      </c>
      <c r="H110" s="94">
        <v>3.1510000000000003E-2</v>
      </c>
      <c r="I110" s="93">
        <v>3.4639999999999997E-2</v>
      </c>
      <c r="J110" s="94">
        <v>3.1480000000000001E-2</v>
      </c>
      <c r="K110" s="93">
        <v>3.1510000000000003E-2</v>
      </c>
      <c r="L110" s="94">
        <v>3.1510000000000003E-2</v>
      </c>
      <c r="M110" s="93">
        <v>3.1510000000000003E-2</v>
      </c>
      <c r="N110" s="94">
        <v>3.1510000000000003E-2</v>
      </c>
      <c r="O110" s="93">
        <v>3.1510000000000003E-2</v>
      </c>
      <c r="P110" s="94">
        <v>4.9029999999999997E-2</v>
      </c>
      <c r="Q110" s="93">
        <v>3.8780000000000002E-2</v>
      </c>
      <c r="R110" s="94">
        <v>3.1510000000000003E-2</v>
      </c>
      <c r="S110" s="93">
        <v>3.1510000000000003E-2</v>
      </c>
      <c r="T110" s="94">
        <v>3.1510000000000003E-2</v>
      </c>
      <c r="U110" s="93">
        <v>2.026E-2</v>
      </c>
      <c r="V110" s="94">
        <v>3.1510000000000003E-2</v>
      </c>
      <c r="W110" s="93">
        <v>3.1510000000000003E-2</v>
      </c>
      <c r="X110" s="94">
        <v>3.1510000000000003E-2</v>
      </c>
      <c r="Y110" s="93">
        <v>3.1510000000000003E-2</v>
      </c>
      <c r="Z110" s="94">
        <v>3.3950000000000001E-2</v>
      </c>
      <c r="AA110" s="93">
        <v>3.7699999999999997E-2</v>
      </c>
      <c r="AB110" s="94">
        <v>3.1510000000000003E-2</v>
      </c>
      <c r="AC110" s="93">
        <v>3.9570000000000001E-2</v>
      </c>
      <c r="AD110" s="94">
        <v>3.1510000000000003E-2</v>
      </c>
      <c r="AE110" s="93">
        <v>3.1510000000000003E-2</v>
      </c>
      <c r="AF110" s="94">
        <v>3.1510000000000003E-2</v>
      </c>
      <c r="AG110" s="93">
        <v>3.2140000000000002E-2</v>
      </c>
      <c r="AH110" s="94">
        <v>2.026E-2</v>
      </c>
      <c r="AI110" s="93">
        <v>3.6269999999999997E-2</v>
      </c>
      <c r="AJ110" s="94">
        <v>3.603E-2</v>
      </c>
      <c r="AK110" s="93">
        <v>3.2759999999999997E-2</v>
      </c>
      <c r="AL110" s="94">
        <v>3.7150000000000002E-2</v>
      </c>
      <c r="AM110" s="93">
        <v>5.8310000000000001E-2</v>
      </c>
      <c r="AN110" s="94">
        <v>3.2199999999999999E-2</v>
      </c>
      <c r="AO110" s="93">
        <v>2.946E-2</v>
      </c>
      <c r="AP110" s="94">
        <v>2.9239999999999999E-2</v>
      </c>
      <c r="AQ110" s="94">
        <v>3.4909999999999997E-2</v>
      </c>
      <c r="AR110" s="100">
        <v>0</v>
      </c>
      <c r="AS110" s="100">
        <v>0</v>
      </c>
    </row>
    <row r="111" spans="1:45" ht="15" x14ac:dyDescent="0.25">
      <c r="A111" s="91">
        <v>107</v>
      </c>
      <c r="B111" s="94">
        <v>6.5211619588690928E-2</v>
      </c>
      <c r="C111" s="94">
        <v>3.1519999999999999E-2</v>
      </c>
      <c r="D111" s="94">
        <v>3.1519999999999999E-2</v>
      </c>
      <c r="E111" s="93">
        <v>3.1519999999999999E-2</v>
      </c>
      <c r="F111" s="94">
        <v>3.1399999999999997E-2</v>
      </c>
      <c r="G111" s="93">
        <v>3.1519999999999999E-2</v>
      </c>
      <c r="H111" s="94">
        <v>3.1519999999999999E-2</v>
      </c>
      <c r="I111" s="93">
        <v>3.4619999999999998E-2</v>
      </c>
      <c r="J111" s="94">
        <v>3.15E-2</v>
      </c>
      <c r="K111" s="93">
        <v>3.1519999999999999E-2</v>
      </c>
      <c r="L111" s="94">
        <v>3.1519999999999999E-2</v>
      </c>
      <c r="M111" s="93">
        <v>3.1519999999999999E-2</v>
      </c>
      <c r="N111" s="94">
        <v>3.1519999999999999E-2</v>
      </c>
      <c r="O111" s="93">
        <v>3.1519999999999999E-2</v>
      </c>
      <c r="P111" s="94">
        <v>4.8959999999999997E-2</v>
      </c>
      <c r="Q111" s="93">
        <v>3.8719999999999997E-2</v>
      </c>
      <c r="R111" s="94">
        <v>3.1519999999999999E-2</v>
      </c>
      <c r="S111" s="93">
        <v>3.1519999999999999E-2</v>
      </c>
      <c r="T111" s="94">
        <v>3.1519999999999999E-2</v>
      </c>
      <c r="U111" s="93">
        <v>2.0289999999999999E-2</v>
      </c>
      <c r="V111" s="94">
        <v>3.1519999999999999E-2</v>
      </c>
      <c r="W111" s="93">
        <v>3.1519999999999999E-2</v>
      </c>
      <c r="X111" s="94">
        <v>3.1519999999999999E-2</v>
      </c>
      <c r="Y111" s="93">
        <v>3.1519999999999999E-2</v>
      </c>
      <c r="Z111" s="94">
        <v>3.3939999999999998E-2</v>
      </c>
      <c r="AA111" s="93">
        <v>3.7659999999999999E-2</v>
      </c>
      <c r="AB111" s="94">
        <v>3.1519999999999999E-2</v>
      </c>
      <c r="AC111" s="93">
        <v>3.95E-2</v>
      </c>
      <c r="AD111" s="94">
        <v>3.1519999999999999E-2</v>
      </c>
      <c r="AE111" s="93">
        <v>3.1519999999999999E-2</v>
      </c>
      <c r="AF111" s="94">
        <v>3.1519999999999999E-2</v>
      </c>
      <c r="AG111" s="93">
        <v>3.2149999999999998E-2</v>
      </c>
      <c r="AH111" s="94">
        <v>2.0289999999999999E-2</v>
      </c>
      <c r="AI111" s="93">
        <v>3.6240000000000001E-2</v>
      </c>
      <c r="AJ111" s="94">
        <v>3.601E-2</v>
      </c>
      <c r="AK111" s="93">
        <v>3.2759999999999997E-2</v>
      </c>
      <c r="AL111" s="94">
        <v>3.7199999999999997E-2</v>
      </c>
      <c r="AM111" s="93">
        <v>5.8160000000000003E-2</v>
      </c>
      <c r="AN111" s="94">
        <v>3.2210000000000003E-2</v>
      </c>
      <c r="AO111" s="93">
        <v>2.9479999999999999E-2</v>
      </c>
      <c r="AP111" s="94">
        <v>2.9270000000000001E-2</v>
      </c>
      <c r="AQ111" s="94">
        <v>3.4889999999999997E-2</v>
      </c>
      <c r="AR111" s="100">
        <v>0</v>
      </c>
      <c r="AS111" s="100">
        <v>0</v>
      </c>
    </row>
    <row r="112" spans="1:45" ht="15" x14ac:dyDescent="0.25">
      <c r="A112" s="91">
        <v>108</v>
      </c>
      <c r="B112" s="94">
        <v>6.473919268551076E-2</v>
      </c>
      <c r="C112" s="94">
        <v>3.1539999999999999E-2</v>
      </c>
      <c r="D112" s="94">
        <v>3.1539999999999999E-2</v>
      </c>
      <c r="E112" s="93">
        <v>3.1539999999999999E-2</v>
      </c>
      <c r="F112" s="94">
        <v>3.141E-2</v>
      </c>
      <c r="G112" s="93">
        <v>3.1539999999999999E-2</v>
      </c>
      <c r="H112" s="94">
        <v>3.1539999999999999E-2</v>
      </c>
      <c r="I112" s="93">
        <v>3.4610000000000002E-2</v>
      </c>
      <c r="J112" s="94">
        <v>3.1510000000000003E-2</v>
      </c>
      <c r="K112" s="93">
        <v>3.1539999999999999E-2</v>
      </c>
      <c r="L112" s="94">
        <v>3.1539999999999999E-2</v>
      </c>
      <c r="M112" s="93">
        <v>3.1539999999999999E-2</v>
      </c>
      <c r="N112" s="94">
        <v>3.1539999999999999E-2</v>
      </c>
      <c r="O112" s="93">
        <v>3.1539999999999999E-2</v>
      </c>
      <c r="P112" s="94">
        <v>4.8890000000000003E-2</v>
      </c>
      <c r="Q112" s="93">
        <v>3.8670000000000003E-2</v>
      </c>
      <c r="R112" s="94">
        <v>3.1539999999999999E-2</v>
      </c>
      <c r="S112" s="93">
        <v>3.1539999999999999E-2</v>
      </c>
      <c r="T112" s="94">
        <v>3.1539999999999999E-2</v>
      </c>
      <c r="U112" s="93">
        <v>2.0310000000000002E-2</v>
      </c>
      <c r="V112" s="94">
        <v>3.1539999999999999E-2</v>
      </c>
      <c r="W112" s="93">
        <v>3.1539999999999999E-2</v>
      </c>
      <c r="X112" s="94">
        <v>3.1539999999999999E-2</v>
      </c>
      <c r="Y112" s="93">
        <v>3.1539999999999999E-2</v>
      </c>
      <c r="Z112" s="94">
        <v>3.3939999999999998E-2</v>
      </c>
      <c r="AA112" s="93">
        <v>3.7609999999999998E-2</v>
      </c>
      <c r="AB112" s="94">
        <v>3.1539999999999999E-2</v>
      </c>
      <c r="AC112" s="93">
        <v>3.9440000000000003E-2</v>
      </c>
      <c r="AD112" s="94">
        <v>3.1539999999999999E-2</v>
      </c>
      <c r="AE112" s="93">
        <v>3.1539999999999999E-2</v>
      </c>
      <c r="AF112" s="94">
        <v>3.1539999999999999E-2</v>
      </c>
      <c r="AG112" s="93">
        <v>3.2149999999999998E-2</v>
      </c>
      <c r="AH112" s="94">
        <v>2.0310000000000002E-2</v>
      </c>
      <c r="AI112" s="93">
        <v>3.6209999999999999E-2</v>
      </c>
      <c r="AJ112" s="94">
        <v>3.5979999999999998E-2</v>
      </c>
      <c r="AK112" s="93">
        <v>3.2759999999999997E-2</v>
      </c>
      <c r="AL112" s="94">
        <v>3.7240000000000002E-2</v>
      </c>
      <c r="AM112" s="93">
        <v>5.8009999999999999E-2</v>
      </c>
      <c r="AN112" s="94">
        <v>3.2219999999999999E-2</v>
      </c>
      <c r="AO112" s="93">
        <v>2.9499999999999998E-2</v>
      </c>
      <c r="AP112" s="94">
        <v>2.9309999999999999E-2</v>
      </c>
      <c r="AQ112" s="94">
        <v>3.4869999999999998E-2</v>
      </c>
      <c r="AR112" s="100">
        <v>0</v>
      </c>
      <c r="AS112" s="100">
        <v>0</v>
      </c>
    </row>
    <row r="113" spans="1:45" ht="15" x14ac:dyDescent="0.25">
      <c r="A113" s="91">
        <v>109</v>
      </c>
      <c r="B113" s="94">
        <v>6.4266975306123575E-2</v>
      </c>
      <c r="C113" s="94">
        <v>3.1550000000000002E-2</v>
      </c>
      <c r="D113" s="94">
        <v>3.1550000000000002E-2</v>
      </c>
      <c r="E113" s="93">
        <v>3.1550000000000002E-2</v>
      </c>
      <c r="F113" s="94">
        <v>3.143E-2</v>
      </c>
      <c r="G113" s="93">
        <v>3.1550000000000002E-2</v>
      </c>
      <c r="H113" s="94">
        <v>3.1550000000000002E-2</v>
      </c>
      <c r="I113" s="93">
        <v>3.4590000000000003E-2</v>
      </c>
      <c r="J113" s="94">
        <v>3.1530000000000002E-2</v>
      </c>
      <c r="K113" s="93">
        <v>3.1550000000000002E-2</v>
      </c>
      <c r="L113" s="94">
        <v>3.1550000000000002E-2</v>
      </c>
      <c r="M113" s="93">
        <v>3.1550000000000002E-2</v>
      </c>
      <c r="N113" s="94">
        <v>3.1550000000000002E-2</v>
      </c>
      <c r="O113" s="93">
        <v>3.1550000000000002E-2</v>
      </c>
      <c r="P113" s="94">
        <v>4.8829999999999998E-2</v>
      </c>
      <c r="Q113" s="93">
        <v>3.8620000000000002E-2</v>
      </c>
      <c r="R113" s="94">
        <v>3.1550000000000002E-2</v>
      </c>
      <c r="S113" s="93">
        <v>3.1550000000000002E-2</v>
      </c>
      <c r="T113" s="94">
        <v>3.1550000000000002E-2</v>
      </c>
      <c r="U113" s="93">
        <v>2.034E-2</v>
      </c>
      <c r="V113" s="94">
        <v>3.1550000000000002E-2</v>
      </c>
      <c r="W113" s="93">
        <v>3.1550000000000002E-2</v>
      </c>
      <c r="X113" s="94">
        <v>3.1550000000000002E-2</v>
      </c>
      <c r="Y113" s="93">
        <v>3.1550000000000002E-2</v>
      </c>
      <c r="Z113" s="94">
        <v>3.3930000000000002E-2</v>
      </c>
      <c r="AA113" s="93">
        <v>3.7569999999999999E-2</v>
      </c>
      <c r="AB113" s="94">
        <v>3.1550000000000002E-2</v>
      </c>
      <c r="AC113" s="93">
        <v>3.9379999999999998E-2</v>
      </c>
      <c r="AD113" s="94">
        <v>3.1550000000000002E-2</v>
      </c>
      <c r="AE113" s="93">
        <v>3.1550000000000002E-2</v>
      </c>
      <c r="AF113" s="94">
        <v>3.1550000000000002E-2</v>
      </c>
      <c r="AG113" s="93">
        <v>3.2160000000000001E-2</v>
      </c>
      <c r="AH113" s="94">
        <v>2.034E-2</v>
      </c>
      <c r="AI113" s="93">
        <v>3.6179999999999997E-2</v>
      </c>
      <c r="AJ113" s="94">
        <v>3.5950000000000003E-2</v>
      </c>
      <c r="AK113" s="93">
        <v>3.2759999999999997E-2</v>
      </c>
      <c r="AL113" s="94">
        <v>3.7280000000000001E-2</v>
      </c>
      <c r="AM113" s="93">
        <v>5.7860000000000002E-2</v>
      </c>
      <c r="AN113" s="94">
        <v>3.2230000000000002E-2</v>
      </c>
      <c r="AO113" s="93">
        <v>2.9530000000000001E-2</v>
      </c>
      <c r="AP113" s="94">
        <v>2.9340000000000001E-2</v>
      </c>
      <c r="AQ113" s="94">
        <v>3.4860000000000002E-2</v>
      </c>
      <c r="AR113" s="100">
        <v>0</v>
      </c>
      <c r="AS113" s="100">
        <v>0</v>
      </c>
    </row>
    <row r="114" spans="1:45" ht="15" x14ac:dyDescent="0.25">
      <c r="A114" s="91">
        <v>110</v>
      </c>
      <c r="B114" s="94">
        <v>6.3794967357604593E-2</v>
      </c>
      <c r="C114" s="94">
        <v>3.1559999999999998E-2</v>
      </c>
      <c r="D114" s="94">
        <v>3.1559999999999998E-2</v>
      </c>
      <c r="E114" s="93">
        <v>3.1559999999999998E-2</v>
      </c>
      <c r="F114" s="94">
        <v>3.1440000000000003E-2</v>
      </c>
      <c r="G114" s="93">
        <v>3.1559999999999998E-2</v>
      </c>
      <c r="H114" s="94">
        <v>3.1559999999999998E-2</v>
      </c>
      <c r="I114" s="93">
        <v>3.458E-2</v>
      </c>
      <c r="J114" s="94">
        <v>3.1539999999999999E-2</v>
      </c>
      <c r="K114" s="93">
        <v>3.1559999999999998E-2</v>
      </c>
      <c r="L114" s="94">
        <v>3.1559999999999998E-2</v>
      </c>
      <c r="M114" s="93">
        <v>3.1559999999999998E-2</v>
      </c>
      <c r="N114" s="94">
        <v>3.1559999999999998E-2</v>
      </c>
      <c r="O114" s="93">
        <v>3.1559999999999998E-2</v>
      </c>
      <c r="P114" s="94">
        <v>4.8770000000000001E-2</v>
      </c>
      <c r="Q114" s="93">
        <v>3.857E-2</v>
      </c>
      <c r="R114" s="94">
        <v>3.1559999999999998E-2</v>
      </c>
      <c r="S114" s="93">
        <v>3.1559999999999998E-2</v>
      </c>
      <c r="T114" s="94">
        <v>3.1559999999999998E-2</v>
      </c>
      <c r="U114" s="93">
        <v>2.036E-2</v>
      </c>
      <c r="V114" s="94">
        <v>3.1559999999999998E-2</v>
      </c>
      <c r="W114" s="93">
        <v>3.1559999999999998E-2</v>
      </c>
      <c r="X114" s="94">
        <v>3.1559999999999998E-2</v>
      </c>
      <c r="Y114" s="93">
        <v>3.1559999999999998E-2</v>
      </c>
      <c r="Z114" s="94">
        <v>3.3919999999999999E-2</v>
      </c>
      <c r="AA114" s="93">
        <v>3.7530000000000001E-2</v>
      </c>
      <c r="AB114" s="94">
        <v>3.1559999999999998E-2</v>
      </c>
      <c r="AC114" s="93">
        <v>3.9329999999999997E-2</v>
      </c>
      <c r="AD114" s="94">
        <v>3.1559999999999998E-2</v>
      </c>
      <c r="AE114" s="93">
        <v>3.1559999999999998E-2</v>
      </c>
      <c r="AF114" s="94">
        <v>3.1559999999999998E-2</v>
      </c>
      <c r="AG114" s="93">
        <v>3.2169999999999997E-2</v>
      </c>
      <c r="AH114" s="94">
        <v>2.036E-2</v>
      </c>
      <c r="AI114" s="93">
        <v>3.6150000000000002E-2</v>
      </c>
      <c r="AJ114" s="94">
        <v>3.5920000000000001E-2</v>
      </c>
      <c r="AK114" s="93">
        <v>3.2759999999999997E-2</v>
      </c>
      <c r="AL114" s="94">
        <v>3.7330000000000002E-2</v>
      </c>
      <c r="AM114" s="93">
        <v>5.7709999999999997E-2</v>
      </c>
      <c r="AN114" s="94">
        <v>3.2230000000000002E-2</v>
      </c>
      <c r="AO114" s="93">
        <v>2.955E-2</v>
      </c>
      <c r="AP114" s="94">
        <v>2.937E-2</v>
      </c>
      <c r="AQ114" s="94">
        <v>3.4840000000000003E-2</v>
      </c>
      <c r="AR114" s="100">
        <v>0</v>
      </c>
      <c r="AS114" s="100">
        <v>0</v>
      </c>
    </row>
    <row r="115" spans="1:45" ht="15" x14ac:dyDescent="0.25">
      <c r="A115" s="91">
        <v>111</v>
      </c>
      <c r="B115" s="94">
        <v>6.3323168747069891E-2</v>
      </c>
      <c r="C115" s="94">
        <v>3.1579999999999997E-2</v>
      </c>
      <c r="D115" s="94">
        <v>3.1579999999999997E-2</v>
      </c>
      <c r="E115" s="93">
        <v>3.1579999999999997E-2</v>
      </c>
      <c r="F115" s="94">
        <v>3.1449999999999999E-2</v>
      </c>
      <c r="G115" s="93">
        <v>3.1579999999999997E-2</v>
      </c>
      <c r="H115" s="94">
        <v>3.1579999999999997E-2</v>
      </c>
      <c r="I115" s="93">
        <v>3.456E-2</v>
      </c>
      <c r="J115" s="94">
        <v>3.1550000000000002E-2</v>
      </c>
      <c r="K115" s="93">
        <v>3.1579999999999997E-2</v>
      </c>
      <c r="L115" s="94">
        <v>3.1579999999999997E-2</v>
      </c>
      <c r="M115" s="93">
        <v>3.1579999999999997E-2</v>
      </c>
      <c r="N115" s="94">
        <v>3.1579999999999997E-2</v>
      </c>
      <c r="O115" s="93">
        <v>3.1579999999999997E-2</v>
      </c>
      <c r="P115" s="94">
        <v>4.8710000000000003E-2</v>
      </c>
      <c r="Q115" s="93">
        <v>3.8519999999999999E-2</v>
      </c>
      <c r="R115" s="94">
        <v>3.1579999999999997E-2</v>
      </c>
      <c r="S115" s="93">
        <v>3.1579999999999997E-2</v>
      </c>
      <c r="T115" s="94">
        <v>3.1579999999999997E-2</v>
      </c>
      <c r="U115" s="93">
        <v>2.0379999999999999E-2</v>
      </c>
      <c r="V115" s="94">
        <v>3.1579999999999997E-2</v>
      </c>
      <c r="W115" s="93">
        <v>3.1579999999999997E-2</v>
      </c>
      <c r="X115" s="94">
        <v>3.1579999999999997E-2</v>
      </c>
      <c r="Y115" s="93">
        <v>3.1579999999999997E-2</v>
      </c>
      <c r="Z115" s="94">
        <v>3.3910000000000003E-2</v>
      </c>
      <c r="AA115" s="93">
        <v>3.7490000000000002E-2</v>
      </c>
      <c r="AB115" s="94">
        <v>3.1579999999999997E-2</v>
      </c>
      <c r="AC115" s="93">
        <v>3.9269999999999999E-2</v>
      </c>
      <c r="AD115" s="94">
        <v>3.1579999999999997E-2</v>
      </c>
      <c r="AE115" s="93">
        <v>3.1579999999999997E-2</v>
      </c>
      <c r="AF115" s="94">
        <v>3.1579999999999997E-2</v>
      </c>
      <c r="AG115" s="93">
        <v>3.218E-2</v>
      </c>
      <c r="AH115" s="94">
        <v>2.0379999999999999E-2</v>
      </c>
      <c r="AI115" s="93">
        <v>3.6119999999999999E-2</v>
      </c>
      <c r="AJ115" s="94">
        <v>3.5900000000000001E-2</v>
      </c>
      <c r="AK115" s="93">
        <v>3.2770000000000001E-2</v>
      </c>
      <c r="AL115" s="94">
        <v>3.737E-2</v>
      </c>
      <c r="AM115" s="93">
        <v>5.7570000000000003E-2</v>
      </c>
      <c r="AN115" s="94">
        <v>3.2239999999999998E-2</v>
      </c>
      <c r="AO115" s="93">
        <v>2.9569999999999999E-2</v>
      </c>
      <c r="AP115" s="94">
        <v>2.9409999999999999E-2</v>
      </c>
      <c r="AQ115" s="94">
        <v>3.4819999999999997E-2</v>
      </c>
      <c r="AR115" s="100">
        <v>0</v>
      </c>
      <c r="AS115" s="100">
        <v>0</v>
      </c>
    </row>
    <row r="116" spans="1:45" ht="15" x14ac:dyDescent="0.25">
      <c r="A116" s="91">
        <v>112</v>
      </c>
      <c r="B116" s="94">
        <v>6.285157938167707E-2</v>
      </c>
      <c r="C116" s="94">
        <v>3.159E-2</v>
      </c>
      <c r="D116" s="94">
        <v>3.159E-2</v>
      </c>
      <c r="E116" s="93">
        <v>3.159E-2</v>
      </c>
      <c r="F116" s="94">
        <v>3.1469999999999998E-2</v>
      </c>
      <c r="G116" s="93">
        <v>3.159E-2</v>
      </c>
      <c r="H116" s="94">
        <v>3.159E-2</v>
      </c>
      <c r="I116" s="93">
        <v>3.4549999999999997E-2</v>
      </c>
      <c r="J116" s="94">
        <v>3.1559999999999998E-2</v>
      </c>
      <c r="K116" s="93">
        <v>3.159E-2</v>
      </c>
      <c r="L116" s="94">
        <v>3.159E-2</v>
      </c>
      <c r="M116" s="93">
        <v>3.159E-2</v>
      </c>
      <c r="N116" s="94">
        <v>3.159E-2</v>
      </c>
      <c r="O116" s="93">
        <v>3.159E-2</v>
      </c>
      <c r="P116" s="94">
        <v>4.8649999999999999E-2</v>
      </c>
      <c r="Q116" s="93">
        <v>3.8469999999999997E-2</v>
      </c>
      <c r="R116" s="94">
        <v>3.159E-2</v>
      </c>
      <c r="S116" s="93">
        <v>3.159E-2</v>
      </c>
      <c r="T116" s="94">
        <v>3.159E-2</v>
      </c>
      <c r="U116" s="93">
        <v>2.0410000000000001E-2</v>
      </c>
      <c r="V116" s="94">
        <v>3.159E-2</v>
      </c>
      <c r="W116" s="93">
        <v>3.159E-2</v>
      </c>
      <c r="X116" s="94">
        <v>3.159E-2</v>
      </c>
      <c r="Y116" s="93">
        <v>3.159E-2</v>
      </c>
      <c r="Z116" s="94">
        <v>3.39E-2</v>
      </c>
      <c r="AA116" s="93">
        <v>3.7449999999999997E-2</v>
      </c>
      <c r="AB116" s="94">
        <v>3.159E-2</v>
      </c>
      <c r="AC116" s="93">
        <v>3.9210000000000002E-2</v>
      </c>
      <c r="AD116" s="94">
        <v>3.159E-2</v>
      </c>
      <c r="AE116" s="93">
        <v>3.159E-2</v>
      </c>
      <c r="AF116" s="94">
        <v>3.159E-2</v>
      </c>
      <c r="AG116" s="93">
        <v>3.218E-2</v>
      </c>
      <c r="AH116" s="94">
        <v>2.0410000000000001E-2</v>
      </c>
      <c r="AI116" s="93">
        <v>3.6089999999999997E-2</v>
      </c>
      <c r="AJ116" s="94">
        <v>3.5869999999999999E-2</v>
      </c>
      <c r="AK116" s="93">
        <v>3.2770000000000001E-2</v>
      </c>
      <c r="AL116" s="94">
        <v>3.7409999999999999E-2</v>
      </c>
      <c r="AM116" s="93">
        <v>5.7430000000000002E-2</v>
      </c>
      <c r="AN116" s="94">
        <v>3.2250000000000001E-2</v>
      </c>
      <c r="AO116" s="93">
        <v>2.9590000000000002E-2</v>
      </c>
      <c r="AP116" s="94">
        <v>2.9440000000000001E-2</v>
      </c>
      <c r="AQ116" s="94">
        <v>3.4810000000000001E-2</v>
      </c>
      <c r="AR116" s="100">
        <v>0</v>
      </c>
      <c r="AS116" s="100">
        <v>0</v>
      </c>
    </row>
    <row r="117" spans="1:45" ht="15" x14ac:dyDescent="0.25">
      <c r="A117" s="91">
        <v>113</v>
      </c>
      <c r="B117" s="94">
        <v>6.2380199168625028E-2</v>
      </c>
      <c r="C117" s="94">
        <v>3.1600000000000003E-2</v>
      </c>
      <c r="D117" s="94">
        <v>3.1600000000000003E-2</v>
      </c>
      <c r="E117" s="93">
        <v>3.1600000000000003E-2</v>
      </c>
      <c r="F117" s="94">
        <v>3.1480000000000001E-2</v>
      </c>
      <c r="G117" s="93">
        <v>3.1600000000000003E-2</v>
      </c>
      <c r="H117" s="94">
        <v>3.1600000000000003E-2</v>
      </c>
      <c r="I117" s="93">
        <v>3.4540000000000001E-2</v>
      </c>
      <c r="J117" s="94">
        <v>3.1579999999999997E-2</v>
      </c>
      <c r="K117" s="93">
        <v>3.1600000000000003E-2</v>
      </c>
      <c r="L117" s="94">
        <v>3.1600000000000003E-2</v>
      </c>
      <c r="M117" s="93">
        <v>3.1600000000000003E-2</v>
      </c>
      <c r="N117" s="94">
        <v>3.1600000000000003E-2</v>
      </c>
      <c r="O117" s="93">
        <v>3.1600000000000003E-2</v>
      </c>
      <c r="P117" s="94">
        <v>4.8590000000000001E-2</v>
      </c>
      <c r="Q117" s="93">
        <v>3.8420000000000003E-2</v>
      </c>
      <c r="R117" s="94">
        <v>3.1600000000000003E-2</v>
      </c>
      <c r="S117" s="93">
        <v>3.1600000000000003E-2</v>
      </c>
      <c r="T117" s="94">
        <v>3.1600000000000003E-2</v>
      </c>
      <c r="U117" s="93">
        <v>2.043E-2</v>
      </c>
      <c r="V117" s="94">
        <v>3.1600000000000003E-2</v>
      </c>
      <c r="W117" s="93">
        <v>3.1600000000000003E-2</v>
      </c>
      <c r="X117" s="94">
        <v>3.1600000000000003E-2</v>
      </c>
      <c r="Y117" s="93">
        <v>3.1600000000000003E-2</v>
      </c>
      <c r="Z117" s="94">
        <v>3.3890000000000003E-2</v>
      </c>
      <c r="AA117" s="93">
        <v>3.7409999999999999E-2</v>
      </c>
      <c r="AB117" s="94">
        <v>3.1600000000000003E-2</v>
      </c>
      <c r="AC117" s="93">
        <v>3.916E-2</v>
      </c>
      <c r="AD117" s="94">
        <v>3.1600000000000003E-2</v>
      </c>
      <c r="AE117" s="93">
        <v>3.1600000000000003E-2</v>
      </c>
      <c r="AF117" s="94">
        <v>3.1600000000000003E-2</v>
      </c>
      <c r="AG117" s="93">
        <v>3.2190000000000003E-2</v>
      </c>
      <c r="AH117" s="94">
        <v>2.043E-2</v>
      </c>
      <c r="AI117" s="93">
        <v>3.6069999999999998E-2</v>
      </c>
      <c r="AJ117" s="94">
        <v>3.585E-2</v>
      </c>
      <c r="AK117" s="93">
        <v>3.2770000000000001E-2</v>
      </c>
      <c r="AL117" s="94">
        <v>3.7449999999999997E-2</v>
      </c>
      <c r="AM117" s="93">
        <v>5.7290000000000001E-2</v>
      </c>
      <c r="AN117" s="94">
        <v>3.2250000000000001E-2</v>
      </c>
      <c r="AO117" s="93">
        <v>2.9610000000000001E-2</v>
      </c>
      <c r="AP117" s="94">
        <v>2.947E-2</v>
      </c>
      <c r="AQ117" s="94">
        <v>3.4790000000000001E-2</v>
      </c>
      <c r="AR117" s="100">
        <v>0</v>
      </c>
      <c r="AS117" s="100">
        <v>0</v>
      </c>
    </row>
    <row r="118" spans="1:45" ht="15" x14ac:dyDescent="0.25">
      <c r="A118" s="91">
        <v>114</v>
      </c>
      <c r="B118" s="94">
        <v>6.19090280151533E-2</v>
      </c>
      <c r="C118" s="94">
        <v>3.1609999999999999E-2</v>
      </c>
      <c r="D118" s="94">
        <v>3.1609999999999999E-2</v>
      </c>
      <c r="E118" s="93">
        <v>3.1609999999999999E-2</v>
      </c>
      <c r="F118" s="94">
        <v>3.15E-2</v>
      </c>
      <c r="G118" s="93">
        <v>3.1609999999999999E-2</v>
      </c>
      <c r="H118" s="94">
        <v>3.1609999999999999E-2</v>
      </c>
      <c r="I118" s="93">
        <v>3.4520000000000002E-2</v>
      </c>
      <c r="J118" s="94">
        <v>3.159E-2</v>
      </c>
      <c r="K118" s="93">
        <v>3.1609999999999999E-2</v>
      </c>
      <c r="L118" s="94">
        <v>3.1609999999999999E-2</v>
      </c>
      <c r="M118" s="93">
        <v>3.1609999999999999E-2</v>
      </c>
      <c r="N118" s="94">
        <v>3.1609999999999999E-2</v>
      </c>
      <c r="O118" s="93">
        <v>3.1609999999999999E-2</v>
      </c>
      <c r="P118" s="94">
        <v>4.8529999999999997E-2</v>
      </c>
      <c r="Q118" s="93">
        <v>3.8370000000000001E-2</v>
      </c>
      <c r="R118" s="94">
        <v>3.1609999999999999E-2</v>
      </c>
      <c r="S118" s="93">
        <v>3.1609999999999999E-2</v>
      </c>
      <c r="T118" s="94">
        <v>3.1609999999999999E-2</v>
      </c>
      <c r="U118" s="93">
        <v>2.0449999999999999E-2</v>
      </c>
      <c r="V118" s="94">
        <v>3.1609999999999999E-2</v>
      </c>
      <c r="W118" s="93">
        <v>3.1609999999999999E-2</v>
      </c>
      <c r="X118" s="94">
        <v>3.1609999999999999E-2</v>
      </c>
      <c r="Y118" s="93">
        <v>3.1609999999999999E-2</v>
      </c>
      <c r="Z118" s="94">
        <v>3.3890000000000003E-2</v>
      </c>
      <c r="AA118" s="93">
        <v>3.737E-2</v>
      </c>
      <c r="AB118" s="94">
        <v>3.1609999999999999E-2</v>
      </c>
      <c r="AC118" s="93">
        <v>3.9100000000000003E-2</v>
      </c>
      <c r="AD118" s="94">
        <v>3.1609999999999999E-2</v>
      </c>
      <c r="AE118" s="93">
        <v>3.1609999999999999E-2</v>
      </c>
      <c r="AF118" s="94">
        <v>3.1609999999999999E-2</v>
      </c>
      <c r="AG118" s="93">
        <v>3.2199999999999999E-2</v>
      </c>
      <c r="AH118" s="94">
        <v>2.0449999999999999E-2</v>
      </c>
      <c r="AI118" s="93">
        <v>3.6040000000000003E-2</v>
      </c>
      <c r="AJ118" s="94">
        <v>3.5819999999999998E-2</v>
      </c>
      <c r="AK118" s="93">
        <v>3.2770000000000001E-2</v>
      </c>
      <c r="AL118" s="94">
        <v>3.7490000000000002E-2</v>
      </c>
      <c r="AM118" s="93">
        <v>5.7160000000000002E-2</v>
      </c>
      <c r="AN118" s="94">
        <v>3.2259999999999997E-2</v>
      </c>
      <c r="AO118" s="93">
        <v>2.963E-2</v>
      </c>
      <c r="AP118" s="94">
        <v>2.9499999999999998E-2</v>
      </c>
      <c r="AQ118" s="94">
        <v>3.4770000000000002E-2</v>
      </c>
      <c r="AR118" s="100">
        <v>0</v>
      </c>
      <c r="AS118" s="100">
        <v>0</v>
      </c>
    </row>
    <row r="119" spans="1:45" ht="15" x14ac:dyDescent="0.25">
      <c r="A119" s="91">
        <v>115</v>
      </c>
      <c r="B119" s="94">
        <v>6.1438065828542943E-2</v>
      </c>
      <c r="C119" s="94">
        <v>3.1629999999999998E-2</v>
      </c>
      <c r="D119" s="94">
        <v>3.1629999999999998E-2</v>
      </c>
      <c r="E119" s="93">
        <v>3.1629999999999998E-2</v>
      </c>
      <c r="F119" s="94">
        <v>3.1510000000000003E-2</v>
      </c>
      <c r="G119" s="93">
        <v>3.1629999999999998E-2</v>
      </c>
      <c r="H119" s="94">
        <v>3.1629999999999998E-2</v>
      </c>
      <c r="I119" s="93">
        <v>3.4509999999999999E-2</v>
      </c>
      <c r="J119" s="94">
        <v>3.1600000000000003E-2</v>
      </c>
      <c r="K119" s="93">
        <v>3.1629999999999998E-2</v>
      </c>
      <c r="L119" s="94">
        <v>3.1629999999999998E-2</v>
      </c>
      <c r="M119" s="93">
        <v>3.1629999999999998E-2</v>
      </c>
      <c r="N119" s="94">
        <v>3.1629999999999998E-2</v>
      </c>
      <c r="O119" s="93">
        <v>3.1629999999999998E-2</v>
      </c>
      <c r="P119" s="94">
        <v>4.8469999999999999E-2</v>
      </c>
      <c r="Q119" s="93">
        <v>3.832E-2</v>
      </c>
      <c r="R119" s="94">
        <v>3.1629999999999998E-2</v>
      </c>
      <c r="S119" s="93">
        <v>3.1629999999999998E-2</v>
      </c>
      <c r="T119" s="94">
        <v>3.1629999999999998E-2</v>
      </c>
      <c r="U119" s="93">
        <v>2.0480000000000002E-2</v>
      </c>
      <c r="V119" s="94">
        <v>3.1629999999999998E-2</v>
      </c>
      <c r="W119" s="93">
        <v>3.1629999999999998E-2</v>
      </c>
      <c r="X119" s="94">
        <v>3.1629999999999998E-2</v>
      </c>
      <c r="Y119" s="93">
        <v>3.1629999999999998E-2</v>
      </c>
      <c r="Z119" s="94">
        <v>3.388E-2</v>
      </c>
      <c r="AA119" s="93">
        <v>3.7330000000000002E-2</v>
      </c>
      <c r="AB119" s="94">
        <v>3.1629999999999998E-2</v>
      </c>
      <c r="AC119" s="93">
        <v>3.9050000000000001E-2</v>
      </c>
      <c r="AD119" s="94">
        <v>3.1629999999999998E-2</v>
      </c>
      <c r="AE119" s="93">
        <v>3.1629999999999998E-2</v>
      </c>
      <c r="AF119" s="94">
        <v>3.1629999999999998E-2</v>
      </c>
      <c r="AG119" s="93">
        <v>3.2199999999999999E-2</v>
      </c>
      <c r="AH119" s="94">
        <v>2.0480000000000002E-2</v>
      </c>
      <c r="AI119" s="93">
        <v>3.601E-2</v>
      </c>
      <c r="AJ119" s="94">
        <v>3.5799999999999998E-2</v>
      </c>
      <c r="AK119" s="93">
        <v>3.2770000000000001E-2</v>
      </c>
      <c r="AL119" s="94">
        <v>3.7530000000000001E-2</v>
      </c>
      <c r="AM119" s="93">
        <v>5.7029999999999997E-2</v>
      </c>
      <c r="AN119" s="94">
        <v>3.227E-2</v>
      </c>
      <c r="AO119" s="93">
        <v>2.9649999999999999E-2</v>
      </c>
      <c r="AP119" s="94">
        <v>2.9530000000000001E-2</v>
      </c>
      <c r="AQ119" s="94">
        <v>3.4759999999999999E-2</v>
      </c>
      <c r="AR119" s="100">
        <v>0</v>
      </c>
      <c r="AS119" s="100">
        <v>0</v>
      </c>
    </row>
    <row r="120" spans="1:45" ht="15" x14ac:dyDescent="0.25">
      <c r="A120" s="91">
        <v>116</v>
      </c>
      <c r="B120" s="94">
        <v>6.096731251611609E-2</v>
      </c>
      <c r="C120" s="94">
        <v>3.1640000000000001E-2</v>
      </c>
      <c r="D120" s="94">
        <v>3.1640000000000001E-2</v>
      </c>
      <c r="E120" s="93">
        <v>3.1640000000000001E-2</v>
      </c>
      <c r="F120" s="94">
        <v>3.1519999999999999E-2</v>
      </c>
      <c r="G120" s="93">
        <v>3.1640000000000001E-2</v>
      </c>
      <c r="H120" s="94">
        <v>3.1640000000000001E-2</v>
      </c>
      <c r="I120" s="93">
        <v>3.4500000000000003E-2</v>
      </c>
      <c r="J120" s="94">
        <v>3.1609999999999999E-2</v>
      </c>
      <c r="K120" s="93">
        <v>3.1640000000000001E-2</v>
      </c>
      <c r="L120" s="94">
        <v>3.1640000000000001E-2</v>
      </c>
      <c r="M120" s="93">
        <v>3.1640000000000001E-2</v>
      </c>
      <c r="N120" s="94">
        <v>3.1640000000000001E-2</v>
      </c>
      <c r="O120" s="93">
        <v>3.1640000000000001E-2</v>
      </c>
      <c r="P120" s="94">
        <v>4.8419999999999998E-2</v>
      </c>
      <c r="Q120" s="93">
        <v>3.8280000000000002E-2</v>
      </c>
      <c r="R120" s="94">
        <v>3.1640000000000001E-2</v>
      </c>
      <c r="S120" s="93">
        <v>3.1640000000000001E-2</v>
      </c>
      <c r="T120" s="94">
        <v>3.1640000000000001E-2</v>
      </c>
      <c r="U120" s="93">
        <v>2.0500000000000001E-2</v>
      </c>
      <c r="V120" s="94">
        <v>3.1640000000000001E-2</v>
      </c>
      <c r="W120" s="93">
        <v>3.1640000000000001E-2</v>
      </c>
      <c r="X120" s="94">
        <v>3.1640000000000001E-2</v>
      </c>
      <c r="Y120" s="93">
        <v>3.1640000000000001E-2</v>
      </c>
      <c r="Z120" s="94">
        <v>3.3869999999999997E-2</v>
      </c>
      <c r="AA120" s="93">
        <v>3.7289999999999997E-2</v>
      </c>
      <c r="AB120" s="94">
        <v>3.1640000000000001E-2</v>
      </c>
      <c r="AC120" s="93">
        <v>3.9E-2</v>
      </c>
      <c r="AD120" s="94">
        <v>3.1640000000000001E-2</v>
      </c>
      <c r="AE120" s="93">
        <v>3.1640000000000001E-2</v>
      </c>
      <c r="AF120" s="94">
        <v>3.1640000000000001E-2</v>
      </c>
      <c r="AG120" s="93">
        <v>3.2210000000000003E-2</v>
      </c>
      <c r="AH120" s="94">
        <v>2.0500000000000001E-2</v>
      </c>
      <c r="AI120" s="93">
        <v>3.5990000000000001E-2</v>
      </c>
      <c r="AJ120" s="94">
        <v>3.5770000000000003E-2</v>
      </c>
      <c r="AK120" s="93">
        <v>3.2779999999999997E-2</v>
      </c>
      <c r="AL120" s="94">
        <v>3.7569999999999999E-2</v>
      </c>
      <c r="AM120" s="93">
        <v>5.6890000000000003E-2</v>
      </c>
      <c r="AN120" s="94">
        <v>3.227E-2</v>
      </c>
      <c r="AO120" s="93">
        <v>2.9669999999999998E-2</v>
      </c>
      <c r="AP120" s="94">
        <v>2.9559999999999999E-2</v>
      </c>
      <c r="AQ120" s="94">
        <v>3.474E-2</v>
      </c>
      <c r="AR120" s="100">
        <v>0</v>
      </c>
      <c r="AS120" s="100">
        <v>0</v>
      </c>
    </row>
    <row r="121" spans="1:45" ht="15" x14ac:dyDescent="0.25">
      <c r="A121" s="91">
        <v>117</v>
      </c>
      <c r="B121" s="94">
        <v>6.0496767985236177E-2</v>
      </c>
      <c r="C121" s="94">
        <v>3.1649999999999998E-2</v>
      </c>
      <c r="D121" s="94">
        <v>3.1649999999999998E-2</v>
      </c>
      <c r="E121" s="93">
        <v>3.1649999999999998E-2</v>
      </c>
      <c r="F121" s="94">
        <v>3.1530000000000002E-2</v>
      </c>
      <c r="G121" s="93">
        <v>3.1649999999999998E-2</v>
      </c>
      <c r="H121" s="94">
        <v>3.1649999999999998E-2</v>
      </c>
      <c r="I121" s="93">
        <v>3.4479999999999997E-2</v>
      </c>
      <c r="J121" s="94">
        <v>3.1629999999999998E-2</v>
      </c>
      <c r="K121" s="93">
        <v>3.1649999999999998E-2</v>
      </c>
      <c r="L121" s="94">
        <v>3.1649999999999998E-2</v>
      </c>
      <c r="M121" s="93">
        <v>3.1649999999999998E-2</v>
      </c>
      <c r="N121" s="94">
        <v>3.1649999999999998E-2</v>
      </c>
      <c r="O121" s="93">
        <v>3.1649999999999998E-2</v>
      </c>
      <c r="P121" s="94">
        <v>4.836E-2</v>
      </c>
      <c r="Q121" s="93">
        <v>3.823E-2</v>
      </c>
      <c r="R121" s="94">
        <v>3.1649999999999998E-2</v>
      </c>
      <c r="S121" s="93">
        <v>3.1649999999999998E-2</v>
      </c>
      <c r="T121" s="94">
        <v>3.1649999999999998E-2</v>
      </c>
      <c r="U121" s="93">
        <v>2.052E-2</v>
      </c>
      <c r="V121" s="94">
        <v>3.1649999999999998E-2</v>
      </c>
      <c r="W121" s="93">
        <v>3.1649999999999998E-2</v>
      </c>
      <c r="X121" s="94">
        <v>3.1649999999999998E-2</v>
      </c>
      <c r="Y121" s="93">
        <v>3.1649999999999998E-2</v>
      </c>
      <c r="Z121" s="94">
        <v>3.3860000000000001E-2</v>
      </c>
      <c r="AA121" s="93">
        <v>3.7260000000000001E-2</v>
      </c>
      <c r="AB121" s="94">
        <v>3.1649999999999998E-2</v>
      </c>
      <c r="AC121" s="93">
        <v>3.8949999999999999E-2</v>
      </c>
      <c r="AD121" s="94">
        <v>3.1649999999999998E-2</v>
      </c>
      <c r="AE121" s="93">
        <v>3.1649999999999998E-2</v>
      </c>
      <c r="AF121" s="94">
        <v>3.1649999999999998E-2</v>
      </c>
      <c r="AG121" s="93">
        <v>3.2219999999999999E-2</v>
      </c>
      <c r="AH121" s="94">
        <v>2.052E-2</v>
      </c>
      <c r="AI121" s="93">
        <v>3.5959999999999999E-2</v>
      </c>
      <c r="AJ121" s="94">
        <v>3.5749999999999997E-2</v>
      </c>
      <c r="AK121" s="93">
        <v>3.2779999999999997E-2</v>
      </c>
      <c r="AL121" s="94">
        <v>3.7609999999999998E-2</v>
      </c>
      <c r="AM121" s="93">
        <v>5.6770000000000001E-2</v>
      </c>
      <c r="AN121" s="94">
        <v>3.2280000000000003E-2</v>
      </c>
      <c r="AO121" s="93">
        <v>2.9690000000000001E-2</v>
      </c>
      <c r="AP121" s="94">
        <v>2.9590000000000002E-2</v>
      </c>
      <c r="AQ121" s="94">
        <v>3.4729999999999997E-2</v>
      </c>
      <c r="AR121" s="100">
        <v>0</v>
      </c>
      <c r="AS121" s="100">
        <v>0</v>
      </c>
    </row>
    <row r="122" spans="1:45" ht="15" x14ac:dyDescent="0.25">
      <c r="A122" s="91">
        <v>118</v>
      </c>
      <c r="B122" s="94">
        <v>6.0026432143307051E-2</v>
      </c>
      <c r="C122" s="94">
        <v>3.1660000000000001E-2</v>
      </c>
      <c r="D122" s="94">
        <v>3.1660000000000001E-2</v>
      </c>
      <c r="E122" s="93">
        <v>3.1660000000000001E-2</v>
      </c>
      <c r="F122" s="94">
        <v>3.1550000000000002E-2</v>
      </c>
      <c r="G122" s="93">
        <v>3.1660000000000001E-2</v>
      </c>
      <c r="H122" s="94">
        <v>3.1660000000000001E-2</v>
      </c>
      <c r="I122" s="93">
        <v>3.4470000000000001E-2</v>
      </c>
      <c r="J122" s="94">
        <v>3.1640000000000001E-2</v>
      </c>
      <c r="K122" s="93">
        <v>3.1660000000000001E-2</v>
      </c>
      <c r="L122" s="94">
        <v>3.1660000000000001E-2</v>
      </c>
      <c r="M122" s="93">
        <v>3.1660000000000001E-2</v>
      </c>
      <c r="N122" s="94">
        <v>3.1660000000000001E-2</v>
      </c>
      <c r="O122" s="93">
        <v>3.1660000000000001E-2</v>
      </c>
      <c r="P122" s="94">
        <v>4.8309999999999999E-2</v>
      </c>
      <c r="Q122" s="93">
        <v>3.8190000000000002E-2</v>
      </c>
      <c r="R122" s="94">
        <v>3.1660000000000001E-2</v>
      </c>
      <c r="S122" s="93">
        <v>3.1660000000000001E-2</v>
      </c>
      <c r="T122" s="94">
        <v>3.1660000000000001E-2</v>
      </c>
      <c r="U122" s="93">
        <v>2.0539999999999999E-2</v>
      </c>
      <c r="V122" s="94">
        <v>3.1660000000000001E-2</v>
      </c>
      <c r="W122" s="93">
        <v>3.1660000000000001E-2</v>
      </c>
      <c r="X122" s="94">
        <v>3.1660000000000001E-2</v>
      </c>
      <c r="Y122" s="93">
        <v>3.1660000000000001E-2</v>
      </c>
      <c r="Z122" s="94">
        <v>3.3860000000000001E-2</v>
      </c>
      <c r="AA122" s="93">
        <v>3.7220000000000003E-2</v>
      </c>
      <c r="AB122" s="94">
        <v>3.1660000000000001E-2</v>
      </c>
      <c r="AC122" s="93">
        <v>3.8899999999999997E-2</v>
      </c>
      <c r="AD122" s="94">
        <v>3.1660000000000001E-2</v>
      </c>
      <c r="AE122" s="93">
        <v>3.1660000000000001E-2</v>
      </c>
      <c r="AF122" s="94">
        <v>3.1660000000000001E-2</v>
      </c>
      <c r="AG122" s="93">
        <v>3.2230000000000002E-2</v>
      </c>
      <c r="AH122" s="94">
        <v>2.0539999999999999E-2</v>
      </c>
      <c r="AI122" s="93">
        <v>3.594E-2</v>
      </c>
      <c r="AJ122" s="94">
        <v>3.5720000000000002E-2</v>
      </c>
      <c r="AK122" s="93">
        <v>3.2779999999999997E-2</v>
      </c>
      <c r="AL122" s="94">
        <v>3.764E-2</v>
      </c>
      <c r="AM122" s="93">
        <v>5.6640000000000003E-2</v>
      </c>
      <c r="AN122" s="94">
        <v>3.2289999999999999E-2</v>
      </c>
      <c r="AO122" s="93">
        <v>2.971E-2</v>
      </c>
      <c r="AP122" s="94">
        <v>2.962E-2</v>
      </c>
      <c r="AQ122" s="94">
        <v>3.4709999999999998E-2</v>
      </c>
      <c r="AR122" s="100">
        <v>0</v>
      </c>
      <c r="AS122" s="100">
        <v>0</v>
      </c>
    </row>
    <row r="123" spans="1:45" ht="15" x14ac:dyDescent="0.25">
      <c r="A123" s="91">
        <v>119</v>
      </c>
      <c r="B123" s="94">
        <v>5.9556304897774526E-2</v>
      </c>
      <c r="C123" s="94">
        <v>3.1669999999999997E-2</v>
      </c>
      <c r="D123" s="94">
        <v>3.1669999999999997E-2</v>
      </c>
      <c r="E123" s="93">
        <v>3.1669999999999997E-2</v>
      </c>
      <c r="F123" s="94">
        <v>3.1559999999999998E-2</v>
      </c>
      <c r="G123" s="93">
        <v>3.1669999999999997E-2</v>
      </c>
      <c r="H123" s="94">
        <v>3.1669999999999997E-2</v>
      </c>
      <c r="I123" s="93">
        <v>3.4459999999999998E-2</v>
      </c>
      <c r="J123" s="94">
        <v>3.1649999999999998E-2</v>
      </c>
      <c r="K123" s="93">
        <v>3.1669999999999997E-2</v>
      </c>
      <c r="L123" s="94">
        <v>3.1669999999999997E-2</v>
      </c>
      <c r="M123" s="93">
        <v>3.1669999999999997E-2</v>
      </c>
      <c r="N123" s="94">
        <v>3.1669999999999997E-2</v>
      </c>
      <c r="O123" s="93">
        <v>3.1669999999999997E-2</v>
      </c>
      <c r="P123" s="94">
        <v>4.8259999999999997E-2</v>
      </c>
      <c r="Q123" s="93">
        <v>3.814E-2</v>
      </c>
      <c r="R123" s="94">
        <v>3.1669999999999997E-2</v>
      </c>
      <c r="S123" s="93">
        <v>3.1669999999999997E-2</v>
      </c>
      <c r="T123" s="94">
        <v>3.1669999999999997E-2</v>
      </c>
      <c r="U123" s="93">
        <v>2.0559999999999998E-2</v>
      </c>
      <c r="V123" s="94">
        <v>3.1669999999999997E-2</v>
      </c>
      <c r="W123" s="93">
        <v>3.1669999999999997E-2</v>
      </c>
      <c r="X123" s="94">
        <v>3.1669999999999997E-2</v>
      </c>
      <c r="Y123" s="93">
        <v>3.1669999999999997E-2</v>
      </c>
      <c r="Z123" s="94">
        <v>3.3849999999999998E-2</v>
      </c>
      <c r="AA123" s="93">
        <v>3.7190000000000001E-2</v>
      </c>
      <c r="AB123" s="94">
        <v>3.1669999999999997E-2</v>
      </c>
      <c r="AC123" s="93">
        <v>3.8850000000000003E-2</v>
      </c>
      <c r="AD123" s="94">
        <v>3.1669999999999997E-2</v>
      </c>
      <c r="AE123" s="93">
        <v>3.1669999999999997E-2</v>
      </c>
      <c r="AF123" s="94">
        <v>3.1669999999999997E-2</v>
      </c>
      <c r="AG123" s="93">
        <v>3.2230000000000002E-2</v>
      </c>
      <c r="AH123" s="94">
        <v>2.0559999999999998E-2</v>
      </c>
      <c r="AI123" s="93">
        <v>3.5909999999999997E-2</v>
      </c>
      <c r="AJ123" s="94">
        <v>3.5700000000000003E-2</v>
      </c>
      <c r="AK123" s="93">
        <v>3.2779999999999997E-2</v>
      </c>
      <c r="AL123" s="94">
        <v>3.7679999999999998E-2</v>
      </c>
      <c r="AM123" s="93">
        <v>5.6520000000000001E-2</v>
      </c>
      <c r="AN123" s="94">
        <v>3.2289999999999999E-2</v>
      </c>
      <c r="AO123" s="93">
        <v>2.9729999999999999E-2</v>
      </c>
      <c r="AP123" s="94">
        <v>2.9649999999999999E-2</v>
      </c>
      <c r="AQ123" s="94">
        <v>3.4700000000000002E-2</v>
      </c>
      <c r="AR123" s="100">
        <v>0</v>
      </c>
      <c r="AS123" s="100">
        <v>0</v>
      </c>
    </row>
    <row r="124" spans="1:45" ht="15" x14ac:dyDescent="0.25">
      <c r="A124" s="91">
        <v>120</v>
      </c>
      <c r="B124" s="94">
        <v>5.9086386156124826E-2</v>
      </c>
      <c r="C124" s="94">
        <v>3.168E-2</v>
      </c>
      <c r="D124" s="94">
        <v>3.168E-2</v>
      </c>
      <c r="E124" s="93">
        <v>3.168E-2</v>
      </c>
      <c r="F124" s="94">
        <v>3.1570000000000001E-2</v>
      </c>
      <c r="G124" s="93">
        <v>3.168E-2</v>
      </c>
      <c r="H124" s="94">
        <v>3.168E-2</v>
      </c>
      <c r="I124" s="93">
        <v>3.4450000000000001E-2</v>
      </c>
      <c r="J124" s="94">
        <v>3.1660000000000001E-2</v>
      </c>
      <c r="K124" s="93">
        <v>3.168E-2</v>
      </c>
      <c r="L124" s="94">
        <v>3.168E-2</v>
      </c>
      <c r="M124" s="93">
        <v>3.168E-2</v>
      </c>
      <c r="N124" s="94">
        <v>3.168E-2</v>
      </c>
      <c r="O124" s="93">
        <v>3.168E-2</v>
      </c>
      <c r="P124" s="94">
        <v>4.82E-2</v>
      </c>
      <c r="Q124" s="93">
        <v>3.8100000000000002E-2</v>
      </c>
      <c r="R124" s="94">
        <v>3.168E-2</v>
      </c>
      <c r="S124" s="93">
        <v>3.168E-2</v>
      </c>
      <c r="T124" s="94">
        <v>3.168E-2</v>
      </c>
      <c r="U124" s="93">
        <v>2.0580000000000001E-2</v>
      </c>
      <c r="V124" s="94">
        <v>3.168E-2</v>
      </c>
      <c r="W124" s="93">
        <v>3.168E-2</v>
      </c>
      <c r="X124" s="94">
        <v>3.168E-2</v>
      </c>
      <c r="Y124" s="93">
        <v>3.168E-2</v>
      </c>
      <c r="Z124" s="94">
        <v>3.3840000000000002E-2</v>
      </c>
      <c r="AA124" s="93">
        <v>3.7150000000000002E-2</v>
      </c>
      <c r="AB124" s="94">
        <v>3.168E-2</v>
      </c>
      <c r="AC124" s="93">
        <v>3.8800000000000001E-2</v>
      </c>
      <c r="AD124" s="94">
        <v>3.168E-2</v>
      </c>
      <c r="AE124" s="93">
        <v>3.168E-2</v>
      </c>
      <c r="AF124" s="94">
        <v>3.168E-2</v>
      </c>
      <c r="AG124" s="93">
        <v>3.2239999999999998E-2</v>
      </c>
      <c r="AH124" s="94">
        <v>2.0580000000000001E-2</v>
      </c>
      <c r="AI124" s="93">
        <v>3.5889999999999998E-2</v>
      </c>
      <c r="AJ124" s="94">
        <v>3.5680000000000003E-2</v>
      </c>
      <c r="AK124" s="93">
        <v>3.2779999999999997E-2</v>
      </c>
      <c r="AL124" s="94">
        <v>3.7719999999999997E-2</v>
      </c>
      <c r="AM124" s="93">
        <v>5.6390000000000003E-2</v>
      </c>
      <c r="AN124" s="94">
        <v>3.2300000000000002E-2</v>
      </c>
      <c r="AO124" s="93">
        <v>2.9749999999999999E-2</v>
      </c>
      <c r="AP124" s="94">
        <v>2.9680000000000002E-2</v>
      </c>
      <c r="AQ124" s="94">
        <v>3.4689999999999999E-2</v>
      </c>
      <c r="AR124" s="100">
        <v>0</v>
      </c>
      <c r="AS124" s="100">
        <v>0</v>
      </c>
    </row>
    <row r="125" spans="1:45" ht="15" x14ac:dyDescent="0.25">
      <c r="A125" s="91">
        <v>121</v>
      </c>
      <c r="B125" s="94">
        <v>0</v>
      </c>
      <c r="C125" s="94">
        <v>3.1690000000000003E-2</v>
      </c>
      <c r="D125" s="94">
        <v>3.1690000000000003E-2</v>
      </c>
      <c r="E125" s="93">
        <v>3.1690000000000003E-2</v>
      </c>
      <c r="F125" s="94">
        <v>3.1579999999999997E-2</v>
      </c>
      <c r="G125" s="93">
        <v>3.1690000000000003E-2</v>
      </c>
      <c r="H125" s="94">
        <v>3.1690000000000003E-2</v>
      </c>
      <c r="I125" s="93">
        <v>3.4430000000000002E-2</v>
      </c>
      <c r="J125" s="94">
        <v>3.1669999999999997E-2</v>
      </c>
      <c r="K125" s="93">
        <v>3.1690000000000003E-2</v>
      </c>
      <c r="L125" s="94">
        <v>3.1690000000000003E-2</v>
      </c>
      <c r="M125" s="93">
        <v>3.1690000000000003E-2</v>
      </c>
      <c r="N125" s="94">
        <v>3.1690000000000003E-2</v>
      </c>
      <c r="O125" s="93">
        <v>3.1690000000000003E-2</v>
      </c>
      <c r="P125" s="94">
        <v>4.8149999999999998E-2</v>
      </c>
      <c r="Q125" s="93">
        <v>3.8059999999999997E-2</v>
      </c>
      <c r="R125" s="94">
        <v>3.1690000000000003E-2</v>
      </c>
      <c r="S125" s="93">
        <v>3.1690000000000003E-2</v>
      </c>
      <c r="T125" s="94">
        <v>3.1690000000000003E-2</v>
      </c>
      <c r="U125" s="93">
        <v>2.06E-2</v>
      </c>
      <c r="V125" s="94">
        <v>3.1690000000000003E-2</v>
      </c>
      <c r="W125" s="93">
        <v>3.1690000000000003E-2</v>
      </c>
      <c r="X125" s="94">
        <v>3.1690000000000003E-2</v>
      </c>
      <c r="Y125" s="93">
        <v>3.1690000000000003E-2</v>
      </c>
      <c r="Z125" s="94">
        <v>3.3840000000000002E-2</v>
      </c>
      <c r="AA125" s="93">
        <v>3.712E-2</v>
      </c>
      <c r="AB125" s="94">
        <v>3.1690000000000003E-2</v>
      </c>
      <c r="AC125" s="93">
        <v>3.875E-2</v>
      </c>
      <c r="AD125" s="94">
        <v>3.1690000000000003E-2</v>
      </c>
      <c r="AE125" s="93">
        <v>3.1690000000000003E-2</v>
      </c>
      <c r="AF125" s="94">
        <v>3.1690000000000003E-2</v>
      </c>
      <c r="AG125" s="93">
        <v>3.2239999999999998E-2</v>
      </c>
      <c r="AH125" s="94">
        <v>2.06E-2</v>
      </c>
      <c r="AI125" s="93">
        <v>3.5860000000000003E-2</v>
      </c>
      <c r="AJ125" s="94">
        <v>3.5659999999999997E-2</v>
      </c>
      <c r="AK125" s="93">
        <v>3.279E-2</v>
      </c>
      <c r="AL125" s="94">
        <v>3.7749999999999999E-2</v>
      </c>
      <c r="AM125" s="93">
        <v>5.6279999999999997E-2</v>
      </c>
      <c r="AN125" s="94">
        <v>3.2300000000000002E-2</v>
      </c>
      <c r="AO125" s="93">
        <v>2.9770000000000001E-2</v>
      </c>
      <c r="AP125" s="94">
        <v>2.9700000000000001E-2</v>
      </c>
      <c r="AQ125" s="94">
        <v>3.4669999999999999E-2</v>
      </c>
      <c r="AR125" s="100">
        <v>0</v>
      </c>
      <c r="AS125" s="100">
        <v>0</v>
      </c>
    </row>
    <row r="126" spans="1:45" ht="15" x14ac:dyDescent="0.25">
      <c r="A126" s="91">
        <v>122</v>
      </c>
      <c r="B126" s="94">
        <v>0</v>
      </c>
      <c r="C126" s="94">
        <v>3.1699999999999999E-2</v>
      </c>
      <c r="D126" s="94">
        <v>3.1699999999999999E-2</v>
      </c>
      <c r="E126" s="93">
        <v>3.1699999999999999E-2</v>
      </c>
      <c r="F126" s="94">
        <v>3.159E-2</v>
      </c>
      <c r="G126" s="93">
        <v>3.1699999999999999E-2</v>
      </c>
      <c r="H126" s="94">
        <v>3.1699999999999999E-2</v>
      </c>
      <c r="I126" s="93">
        <v>3.4419999999999999E-2</v>
      </c>
      <c r="J126" s="94">
        <v>3.168E-2</v>
      </c>
      <c r="K126" s="93">
        <v>3.1699999999999999E-2</v>
      </c>
      <c r="L126" s="94">
        <v>3.1699999999999999E-2</v>
      </c>
      <c r="M126" s="93">
        <v>3.1699999999999999E-2</v>
      </c>
      <c r="N126" s="94">
        <v>3.1699999999999999E-2</v>
      </c>
      <c r="O126" s="93">
        <v>3.1699999999999999E-2</v>
      </c>
      <c r="P126" s="94">
        <v>4.8099999999999997E-2</v>
      </c>
      <c r="Q126" s="93">
        <v>3.8019999999999998E-2</v>
      </c>
      <c r="R126" s="94">
        <v>3.1699999999999999E-2</v>
      </c>
      <c r="S126" s="93">
        <v>3.1699999999999999E-2</v>
      </c>
      <c r="T126" s="94">
        <v>3.1699999999999999E-2</v>
      </c>
      <c r="U126" s="93">
        <v>2.0619999999999999E-2</v>
      </c>
      <c r="V126" s="94">
        <v>3.1699999999999999E-2</v>
      </c>
      <c r="W126" s="93">
        <v>3.1699999999999999E-2</v>
      </c>
      <c r="X126" s="94">
        <v>3.1699999999999999E-2</v>
      </c>
      <c r="Y126" s="93">
        <v>3.1699999999999999E-2</v>
      </c>
      <c r="Z126" s="94">
        <v>3.3829999999999999E-2</v>
      </c>
      <c r="AA126" s="93">
        <v>3.7080000000000002E-2</v>
      </c>
      <c r="AB126" s="94">
        <v>3.1699999999999999E-2</v>
      </c>
      <c r="AC126" s="93">
        <v>3.8699999999999998E-2</v>
      </c>
      <c r="AD126" s="94">
        <v>3.1699999999999999E-2</v>
      </c>
      <c r="AE126" s="93">
        <v>3.1699999999999999E-2</v>
      </c>
      <c r="AF126" s="94">
        <v>3.1699999999999999E-2</v>
      </c>
      <c r="AG126" s="93">
        <v>3.2250000000000001E-2</v>
      </c>
      <c r="AH126" s="94">
        <v>2.0619999999999999E-2</v>
      </c>
      <c r="AI126" s="93">
        <v>3.5839999999999997E-2</v>
      </c>
      <c r="AJ126" s="94">
        <v>3.5639999999999998E-2</v>
      </c>
      <c r="AK126" s="93">
        <v>3.279E-2</v>
      </c>
      <c r="AL126" s="94">
        <v>3.7789999999999997E-2</v>
      </c>
      <c r="AM126" s="93">
        <v>5.6160000000000002E-2</v>
      </c>
      <c r="AN126" s="94">
        <v>3.2309999999999998E-2</v>
      </c>
      <c r="AO126" s="93">
        <v>2.9790000000000001E-2</v>
      </c>
      <c r="AP126" s="94">
        <v>2.9729999999999999E-2</v>
      </c>
      <c r="AQ126" s="94">
        <v>3.4660000000000003E-2</v>
      </c>
      <c r="AR126" s="100">
        <v>0</v>
      </c>
      <c r="AS126" s="100">
        <v>0</v>
      </c>
    </row>
    <row r="127" spans="1:45" ht="15" x14ac:dyDescent="0.25">
      <c r="A127" s="91">
        <v>123</v>
      </c>
      <c r="B127" s="94">
        <v>0</v>
      </c>
      <c r="C127" s="94">
        <v>3.1710000000000002E-2</v>
      </c>
      <c r="D127" s="94">
        <v>3.1710000000000002E-2</v>
      </c>
      <c r="E127" s="93">
        <v>3.1710000000000002E-2</v>
      </c>
      <c r="F127" s="94">
        <v>3.1609999999999999E-2</v>
      </c>
      <c r="G127" s="93">
        <v>3.1710000000000002E-2</v>
      </c>
      <c r="H127" s="94">
        <v>3.1710000000000002E-2</v>
      </c>
      <c r="I127" s="93">
        <v>3.4410000000000003E-2</v>
      </c>
      <c r="J127" s="94">
        <v>3.1690000000000003E-2</v>
      </c>
      <c r="K127" s="93">
        <v>3.1710000000000002E-2</v>
      </c>
      <c r="L127" s="94">
        <v>3.1710000000000002E-2</v>
      </c>
      <c r="M127" s="93">
        <v>3.1710000000000002E-2</v>
      </c>
      <c r="N127" s="94">
        <v>3.1710000000000002E-2</v>
      </c>
      <c r="O127" s="93">
        <v>3.1710000000000002E-2</v>
      </c>
      <c r="P127" s="94">
        <v>4.8050000000000002E-2</v>
      </c>
      <c r="Q127" s="93">
        <v>3.798E-2</v>
      </c>
      <c r="R127" s="94">
        <v>3.1710000000000002E-2</v>
      </c>
      <c r="S127" s="93">
        <v>3.1710000000000002E-2</v>
      </c>
      <c r="T127" s="94">
        <v>3.1710000000000002E-2</v>
      </c>
      <c r="U127" s="93">
        <v>2.0639999999999999E-2</v>
      </c>
      <c r="V127" s="94">
        <v>3.1710000000000002E-2</v>
      </c>
      <c r="W127" s="93">
        <v>3.1710000000000002E-2</v>
      </c>
      <c r="X127" s="94">
        <v>3.1710000000000002E-2</v>
      </c>
      <c r="Y127" s="93">
        <v>3.1710000000000002E-2</v>
      </c>
      <c r="Z127" s="94">
        <v>3.3820000000000003E-2</v>
      </c>
      <c r="AA127" s="93">
        <v>3.705E-2</v>
      </c>
      <c r="AB127" s="94">
        <v>3.1710000000000002E-2</v>
      </c>
      <c r="AC127" s="93">
        <v>3.866E-2</v>
      </c>
      <c r="AD127" s="94">
        <v>3.1710000000000002E-2</v>
      </c>
      <c r="AE127" s="93">
        <v>3.1710000000000002E-2</v>
      </c>
      <c r="AF127" s="94">
        <v>3.1710000000000002E-2</v>
      </c>
      <c r="AG127" s="93">
        <v>3.2259999999999997E-2</v>
      </c>
      <c r="AH127" s="94">
        <v>2.0639999999999999E-2</v>
      </c>
      <c r="AI127" s="93">
        <v>3.5819999999999998E-2</v>
      </c>
      <c r="AJ127" s="94">
        <v>3.5610000000000003E-2</v>
      </c>
      <c r="AK127" s="93">
        <v>3.279E-2</v>
      </c>
      <c r="AL127" s="94">
        <v>3.7819999999999999E-2</v>
      </c>
      <c r="AM127" s="93">
        <v>5.604E-2</v>
      </c>
      <c r="AN127" s="94">
        <v>3.2309999999999998E-2</v>
      </c>
      <c r="AO127" s="93">
        <v>2.981E-2</v>
      </c>
      <c r="AP127" s="94">
        <v>2.9760000000000002E-2</v>
      </c>
      <c r="AQ127" s="94">
        <v>3.465E-2</v>
      </c>
      <c r="AR127" s="100">
        <v>0</v>
      </c>
      <c r="AS127" s="100">
        <v>0</v>
      </c>
    </row>
    <row r="128" spans="1:45" ht="15" x14ac:dyDescent="0.25">
      <c r="A128" s="91">
        <v>124</v>
      </c>
      <c r="B128" s="94">
        <v>0</v>
      </c>
      <c r="C128" s="94">
        <v>3.1719999999999998E-2</v>
      </c>
      <c r="D128" s="94">
        <v>3.1719999999999998E-2</v>
      </c>
      <c r="E128" s="93">
        <v>3.1719999999999998E-2</v>
      </c>
      <c r="F128" s="94">
        <v>3.1620000000000002E-2</v>
      </c>
      <c r="G128" s="93">
        <v>3.1719999999999998E-2</v>
      </c>
      <c r="H128" s="94">
        <v>3.1719999999999998E-2</v>
      </c>
      <c r="I128" s="93">
        <v>3.44E-2</v>
      </c>
      <c r="J128" s="94">
        <v>3.1699999999999999E-2</v>
      </c>
      <c r="K128" s="93">
        <v>3.1719999999999998E-2</v>
      </c>
      <c r="L128" s="94">
        <v>3.1719999999999998E-2</v>
      </c>
      <c r="M128" s="93">
        <v>3.1719999999999998E-2</v>
      </c>
      <c r="N128" s="94">
        <v>3.1719999999999998E-2</v>
      </c>
      <c r="O128" s="93">
        <v>3.1719999999999998E-2</v>
      </c>
      <c r="P128" s="94">
        <v>4.8000000000000001E-2</v>
      </c>
      <c r="Q128" s="93">
        <v>3.7940000000000002E-2</v>
      </c>
      <c r="R128" s="94">
        <v>3.1719999999999998E-2</v>
      </c>
      <c r="S128" s="93">
        <v>3.1719999999999998E-2</v>
      </c>
      <c r="T128" s="94">
        <v>3.1719999999999998E-2</v>
      </c>
      <c r="U128" s="93">
        <v>2.0660000000000001E-2</v>
      </c>
      <c r="V128" s="94">
        <v>3.1719999999999998E-2</v>
      </c>
      <c r="W128" s="93">
        <v>3.1719999999999998E-2</v>
      </c>
      <c r="X128" s="94">
        <v>3.1719999999999998E-2</v>
      </c>
      <c r="Y128" s="93">
        <v>3.1719999999999998E-2</v>
      </c>
      <c r="Z128" s="94">
        <v>3.3820000000000003E-2</v>
      </c>
      <c r="AA128" s="93">
        <v>3.7019999999999997E-2</v>
      </c>
      <c r="AB128" s="94">
        <v>3.1719999999999998E-2</v>
      </c>
      <c r="AC128" s="93">
        <v>3.8609999999999998E-2</v>
      </c>
      <c r="AD128" s="94">
        <v>3.1719999999999998E-2</v>
      </c>
      <c r="AE128" s="93">
        <v>3.1719999999999998E-2</v>
      </c>
      <c r="AF128" s="94">
        <v>3.1719999999999998E-2</v>
      </c>
      <c r="AG128" s="93">
        <v>3.2259999999999997E-2</v>
      </c>
      <c r="AH128" s="94">
        <v>2.0660000000000001E-2</v>
      </c>
      <c r="AI128" s="93">
        <v>3.5790000000000002E-2</v>
      </c>
      <c r="AJ128" s="94">
        <v>3.5589999999999997E-2</v>
      </c>
      <c r="AK128" s="93">
        <v>3.279E-2</v>
      </c>
      <c r="AL128" s="94">
        <v>3.7850000000000002E-2</v>
      </c>
      <c r="AM128" s="93">
        <v>5.5930000000000001E-2</v>
      </c>
      <c r="AN128" s="94">
        <v>3.2320000000000002E-2</v>
      </c>
      <c r="AO128" s="93">
        <v>2.9819999999999999E-2</v>
      </c>
      <c r="AP128" s="94">
        <v>2.9780000000000001E-2</v>
      </c>
      <c r="AQ128" s="94">
        <v>3.4630000000000001E-2</v>
      </c>
      <c r="AR128" s="100">
        <v>0</v>
      </c>
      <c r="AS128" s="100">
        <v>0</v>
      </c>
    </row>
    <row r="129" spans="1:45" ht="15" x14ac:dyDescent="0.25">
      <c r="A129" s="91">
        <v>125</v>
      </c>
      <c r="B129" s="94">
        <v>0</v>
      </c>
      <c r="C129" s="94">
        <v>3.1739999999999997E-2</v>
      </c>
      <c r="D129" s="94">
        <v>3.1739999999999997E-2</v>
      </c>
      <c r="E129" s="93">
        <v>3.1739999999999997E-2</v>
      </c>
      <c r="F129" s="94">
        <v>3.1629999999999998E-2</v>
      </c>
      <c r="G129" s="93">
        <v>3.1739999999999997E-2</v>
      </c>
      <c r="H129" s="94">
        <v>3.1739999999999997E-2</v>
      </c>
      <c r="I129" s="93">
        <v>3.4389999999999997E-2</v>
      </c>
      <c r="J129" s="94">
        <v>3.1710000000000002E-2</v>
      </c>
      <c r="K129" s="93">
        <v>3.1739999999999997E-2</v>
      </c>
      <c r="L129" s="94">
        <v>3.1739999999999997E-2</v>
      </c>
      <c r="M129" s="93">
        <v>3.1739999999999997E-2</v>
      </c>
      <c r="N129" s="94">
        <v>3.1739999999999997E-2</v>
      </c>
      <c r="O129" s="93">
        <v>3.1739999999999997E-2</v>
      </c>
      <c r="P129" s="94">
        <v>4.795E-2</v>
      </c>
      <c r="Q129" s="93">
        <v>3.7900000000000003E-2</v>
      </c>
      <c r="R129" s="94">
        <v>3.1739999999999997E-2</v>
      </c>
      <c r="S129" s="93">
        <v>3.1739999999999997E-2</v>
      </c>
      <c r="T129" s="94">
        <v>3.1739999999999997E-2</v>
      </c>
      <c r="U129" s="93">
        <v>2.068E-2</v>
      </c>
      <c r="V129" s="94">
        <v>3.1739999999999997E-2</v>
      </c>
      <c r="W129" s="93">
        <v>3.1739999999999997E-2</v>
      </c>
      <c r="X129" s="94">
        <v>3.1739999999999997E-2</v>
      </c>
      <c r="Y129" s="93">
        <v>3.1739999999999997E-2</v>
      </c>
      <c r="Z129" s="94">
        <v>3.381E-2</v>
      </c>
      <c r="AA129" s="93">
        <v>3.6979999999999999E-2</v>
      </c>
      <c r="AB129" s="94">
        <v>3.1739999999999997E-2</v>
      </c>
      <c r="AC129" s="93">
        <v>3.8559999999999997E-2</v>
      </c>
      <c r="AD129" s="94">
        <v>3.1739999999999997E-2</v>
      </c>
      <c r="AE129" s="93">
        <v>3.1739999999999997E-2</v>
      </c>
      <c r="AF129" s="94">
        <v>3.1739999999999997E-2</v>
      </c>
      <c r="AG129" s="93">
        <v>3.227E-2</v>
      </c>
      <c r="AH129" s="94">
        <v>2.068E-2</v>
      </c>
      <c r="AI129" s="93">
        <v>3.5770000000000003E-2</v>
      </c>
      <c r="AJ129" s="94">
        <v>3.5569999999999997E-2</v>
      </c>
      <c r="AK129" s="93">
        <v>3.279E-2</v>
      </c>
      <c r="AL129" s="94">
        <v>3.789E-2</v>
      </c>
      <c r="AM129" s="93">
        <v>5.5820000000000002E-2</v>
      </c>
      <c r="AN129" s="94">
        <v>3.2320000000000002E-2</v>
      </c>
      <c r="AO129" s="93">
        <v>2.9839999999999998E-2</v>
      </c>
      <c r="AP129" s="94">
        <v>2.981E-2</v>
      </c>
      <c r="AQ129" s="94">
        <v>3.4619999999999998E-2</v>
      </c>
      <c r="AR129" s="100">
        <v>0</v>
      </c>
      <c r="AS129" s="100">
        <v>0</v>
      </c>
    </row>
    <row r="130" spans="1:45" ht="15" x14ac:dyDescent="0.25">
      <c r="A130" s="91">
        <v>126</v>
      </c>
      <c r="B130" s="94">
        <v>0</v>
      </c>
      <c r="C130" s="94">
        <v>3.175E-2</v>
      </c>
      <c r="D130" s="94">
        <v>3.175E-2</v>
      </c>
      <c r="E130" s="93">
        <v>3.175E-2</v>
      </c>
      <c r="F130" s="94">
        <v>3.1640000000000001E-2</v>
      </c>
      <c r="G130" s="93">
        <v>3.175E-2</v>
      </c>
      <c r="H130" s="94">
        <v>3.175E-2</v>
      </c>
      <c r="I130" s="93">
        <v>3.4380000000000001E-2</v>
      </c>
      <c r="J130" s="94">
        <v>3.1719999999999998E-2</v>
      </c>
      <c r="K130" s="93">
        <v>3.175E-2</v>
      </c>
      <c r="L130" s="94">
        <v>3.175E-2</v>
      </c>
      <c r="M130" s="93">
        <v>3.175E-2</v>
      </c>
      <c r="N130" s="94">
        <v>3.175E-2</v>
      </c>
      <c r="O130" s="93">
        <v>3.175E-2</v>
      </c>
      <c r="P130" s="94">
        <v>4.7910000000000001E-2</v>
      </c>
      <c r="Q130" s="93">
        <v>3.7859999999999998E-2</v>
      </c>
      <c r="R130" s="94">
        <v>3.175E-2</v>
      </c>
      <c r="S130" s="93">
        <v>3.175E-2</v>
      </c>
      <c r="T130" s="94">
        <v>3.175E-2</v>
      </c>
      <c r="U130" s="93">
        <v>2.07E-2</v>
      </c>
      <c r="V130" s="94">
        <v>3.175E-2</v>
      </c>
      <c r="W130" s="93">
        <v>3.175E-2</v>
      </c>
      <c r="X130" s="94">
        <v>3.175E-2</v>
      </c>
      <c r="Y130" s="93">
        <v>3.175E-2</v>
      </c>
      <c r="Z130" s="94">
        <v>3.3799999999999997E-2</v>
      </c>
      <c r="AA130" s="93">
        <v>3.6949999999999997E-2</v>
      </c>
      <c r="AB130" s="94">
        <v>3.175E-2</v>
      </c>
      <c r="AC130" s="93">
        <v>3.8519999999999999E-2</v>
      </c>
      <c r="AD130" s="94">
        <v>3.175E-2</v>
      </c>
      <c r="AE130" s="93">
        <v>3.175E-2</v>
      </c>
      <c r="AF130" s="94">
        <v>3.175E-2</v>
      </c>
      <c r="AG130" s="93">
        <v>3.227E-2</v>
      </c>
      <c r="AH130" s="94">
        <v>2.07E-2</v>
      </c>
      <c r="AI130" s="93">
        <v>3.5749999999999997E-2</v>
      </c>
      <c r="AJ130" s="94">
        <v>3.5549999999999998E-2</v>
      </c>
      <c r="AK130" s="93">
        <v>3.279E-2</v>
      </c>
      <c r="AL130" s="94">
        <v>3.7920000000000002E-2</v>
      </c>
      <c r="AM130" s="93">
        <v>5.57E-2</v>
      </c>
      <c r="AN130" s="94">
        <v>3.2329999999999998E-2</v>
      </c>
      <c r="AO130" s="93">
        <v>2.9860000000000001E-2</v>
      </c>
      <c r="AP130" s="94">
        <v>2.9829999999999999E-2</v>
      </c>
      <c r="AQ130" s="94">
        <v>3.4610000000000002E-2</v>
      </c>
      <c r="AR130" s="100">
        <v>0</v>
      </c>
      <c r="AS130" s="100">
        <v>0</v>
      </c>
    </row>
    <row r="131" spans="1:45" ht="15" x14ac:dyDescent="0.25">
      <c r="A131" s="91">
        <v>127</v>
      </c>
      <c r="B131" s="94">
        <v>0</v>
      </c>
      <c r="C131" s="94">
        <v>3.1759999999999997E-2</v>
      </c>
      <c r="D131" s="94">
        <v>3.1759999999999997E-2</v>
      </c>
      <c r="E131" s="93">
        <v>3.1759999999999997E-2</v>
      </c>
      <c r="F131" s="94">
        <v>3.1649999999999998E-2</v>
      </c>
      <c r="G131" s="93">
        <v>3.1759999999999997E-2</v>
      </c>
      <c r="H131" s="94">
        <v>3.1759999999999997E-2</v>
      </c>
      <c r="I131" s="93">
        <v>3.4369999999999998E-2</v>
      </c>
      <c r="J131" s="94">
        <v>3.1730000000000001E-2</v>
      </c>
      <c r="K131" s="93">
        <v>3.1759999999999997E-2</v>
      </c>
      <c r="L131" s="94">
        <v>3.1759999999999997E-2</v>
      </c>
      <c r="M131" s="93">
        <v>3.1759999999999997E-2</v>
      </c>
      <c r="N131" s="94">
        <v>3.1759999999999997E-2</v>
      </c>
      <c r="O131" s="93">
        <v>3.1759999999999997E-2</v>
      </c>
      <c r="P131" s="94">
        <v>4.786E-2</v>
      </c>
      <c r="Q131" s="93">
        <v>3.7819999999999999E-2</v>
      </c>
      <c r="R131" s="94">
        <v>3.1759999999999997E-2</v>
      </c>
      <c r="S131" s="93">
        <v>3.1759999999999997E-2</v>
      </c>
      <c r="T131" s="94">
        <v>3.1759999999999997E-2</v>
      </c>
      <c r="U131" s="93">
        <v>2.0709999999999999E-2</v>
      </c>
      <c r="V131" s="94">
        <v>3.1759999999999997E-2</v>
      </c>
      <c r="W131" s="93">
        <v>3.1759999999999997E-2</v>
      </c>
      <c r="X131" s="94">
        <v>3.1759999999999997E-2</v>
      </c>
      <c r="Y131" s="93">
        <v>3.1759999999999997E-2</v>
      </c>
      <c r="Z131" s="94">
        <v>3.3799999999999997E-2</v>
      </c>
      <c r="AA131" s="93">
        <v>3.6920000000000001E-2</v>
      </c>
      <c r="AB131" s="94">
        <v>3.1759999999999997E-2</v>
      </c>
      <c r="AC131" s="93">
        <v>3.848E-2</v>
      </c>
      <c r="AD131" s="94">
        <v>3.1759999999999997E-2</v>
      </c>
      <c r="AE131" s="93">
        <v>3.1759999999999997E-2</v>
      </c>
      <c r="AF131" s="94">
        <v>3.1759999999999997E-2</v>
      </c>
      <c r="AG131" s="93">
        <v>3.2280000000000003E-2</v>
      </c>
      <c r="AH131" s="94">
        <v>2.0709999999999999E-2</v>
      </c>
      <c r="AI131" s="93">
        <v>3.5729999999999998E-2</v>
      </c>
      <c r="AJ131" s="94">
        <v>3.5529999999999999E-2</v>
      </c>
      <c r="AK131" s="93">
        <v>3.2800000000000003E-2</v>
      </c>
      <c r="AL131" s="94">
        <v>3.7949999999999998E-2</v>
      </c>
      <c r="AM131" s="93">
        <v>5.5599999999999997E-2</v>
      </c>
      <c r="AN131" s="94">
        <v>3.2340000000000001E-2</v>
      </c>
      <c r="AO131" s="93">
        <v>2.988E-2</v>
      </c>
      <c r="AP131" s="94">
        <v>2.9860000000000001E-2</v>
      </c>
      <c r="AQ131" s="94">
        <v>3.4590000000000003E-2</v>
      </c>
      <c r="AR131" s="100">
        <v>0</v>
      </c>
      <c r="AS131" s="100">
        <v>0</v>
      </c>
    </row>
    <row r="132" spans="1:45" ht="15" x14ac:dyDescent="0.25">
      <c r="A132" s="91">
        <v>128</v>
      </c>
      <c r="B132" s="94">
        <v>0</v>
      </c>
      <c r="C132" s="94">
        <v>3.1759999999999997E-2</v>
      </c>
      <c r="D132" s="94">
        <v>3.1759999999999997E-2</v>
      </c>
      <c r="E132" s="93">
        <v>3.1759999999999997E-2</v>
      </c>
      <c r="F132" s="94">
        <v>3.1660000000000001E-2</v>
      </c>
      <c r="G132" s="93">
        <v>3.1759999999999997E-2</v>
      </c>
      <c r="H132" s="94">
        <v>3.1759999999999997E-2</v>
      </c>
      <c r="I132" s="93">
        <v>3.4360000000000002E-2</v>
      </c>
      <c r="J132" s="94">
        <v>3.1739999999999997E-2</v>
      </c>
      <c r="K132" s="93">
        <v>3.1759999999999997E-2</v>
      </c>
      <c r="L132" s="94">
        <v>3.1759999999999997E-2</v>
      </c>
      <c r="M132" s="93">
        <v>3.1759999999999997E-2</v>
      </c>
      <c r="N132" s="94">
        <v>3.1759999999999997E-2</v>
      </c>
      <c r="O132" s="93">
        <v>3.1759999999999997E-2</v>
      </c>
      <c r="P132" s="94">
        <v>4.7809999999999998E-2</v>
      </c>
      <c r="Q132" s="93">
        <v>3.7780000000000001E-2</v>
      </c>
      <c r="R132" s="94">
        <v>3.1759999999999997E-2</v>
      </c>
      <c r="S132" s="93">
        <v>3.1759999999999997E-2</v>
      </c>
      <c r="T132" s="94">
        <v>3.1759999999999997E-2</v>
      </c>
      <c r="U132" s="93">
        <v>2.0729999999999998E-2</v>
      </c>
      <c r="V132" s="94">
        <v>3.1759999999999997E-2</v>
      </c>
      <c r="W132" s="93">
        <v>3.1759999999999997E-2</v>
      </c>
      <c r="X132" s="94">
        <v>3.1759999999999997E-2</v>
      </c>
      <c r="Y132" s="93">
        <v>3.1759999999999997E-2</v>
      </c>
      <c r="Z132" s="94">
        <v>3.3790000000000001E-2</v>
      </c>
      <c r="AA132" s="93">
        <v>3.6889999999999999E-2</v>
      </c>
      <c r="AB132" s="94">
        <v>3.1759999999999997E-2</v>
      </c>
      <c r="AC132" s="93">
        <v>3.8429999999999999E-2</v>
      </c>
      <c r="AD132" s="94">
        <v>3.1759999999999997E-2</v>
      </c>
      <c r="AE132" s="93">
        <v>3.1759999999999997E-2</v>
      </c>
      <c r="AF132" s="94">
        <v>3.1759999999999997E-2</v>
      </c>
      <c r="AG132" s="93">
        <v>3.2289999999999999E-2</v>
      </c>
      <c r="AH132" s="94">
        <v>2.0729999999999998E-2</v>
      </c>
      <c r="AI132" s="93">
        <v>3.5709999999999999E-2</v>
      </c>
      <c r="AJ132" s="94">
        <v>3.551E-2</v>
      </c>
      <c r="AK132" s="93">
        <v>3.2800000000000003E-2</v>
      </c>
      <c r="AL132" s="94">
        <v>3.798E-2</v>
      </c>
      <c r="AM132" s="93">
        <v>5.5489999999999998E-2</v>
      </c>
      <c r="AN132" s="94">
        <v>3.2340000000000001E-2</v>
      </c>
      <c r="AO132" s="93">
        <v>2.989E-2</v>
      </c>
      <c r="AP132" s="94">
        <v>2.988E-2</v>
      </c>
      <c r="AQ132" s="94">
        <v>3.458E-2</v>
      </c>
      <c r="AR132" s="100">
        <v>0</v>
      </c>
      <c r="AS132" s="100">
        <v>0</v>
      </c>
    </row>
    <row r="133" spans="1:45" ht="15" x14ac:dyDescent="0.25">
      <c r="A133" s="91">
        <v>129</v>
      </c>
      <c r="B133" s="94">
        <v>0</v>
      </c>
      <c r="C133" s="94">
        <v>3.177E-2</v>
      </c>
      <c r="D133" s="94">
        <v>3.177E-2</v>
      </c>
      <c r="E133" s="93">
        <v>3.177E-2</v>
      </c>
      <c r="F133" s="94">
        <v>3.1669999999999997E-2</v>
      </c>
      <c r="G133" s="93">
        <v>3.177E-2</v>
      </c>
      <c r="H133" s="94">
        <v>3.177E-2</v>
      </c>
      <c r="I133" s="93">
        <v>3.4349999999999999E-2</v>
      </c>
      <c r="J133" s="94">
        <v>3.175E-2</v>
      </c>
      <c r="K133" s="93">
        <v>3.177E-2</v>
      </c>
      <c r="L133" s="94">
        <v>3.177E-2</v>
      </c>
      <c r="M133" s="93">
        <v>3.177E-2</v>
      </c>
      <c r="N133" s="94">
        <v>3.177E-2</v>
      </c>
      <c r="O133" s="93">
        <v>3.177E-2</v>
      </c>
      <c r="P133" s="94">
        <v>4.777E-2</v>
      </c>
      <c r="Q133" s="93">
        <v>3.7740000000000003E-2</v>
      </c>
      <c r="R133" s="94">
        <v>3.177E-2</v>
      </c>
      <c r="S133" s="93">
        <v>3.177E-2</v>
      </c>
      <c r="T133" s="94">
        <v>3.177E-2</v>
      </c>
      <c r="U133" s="93">
        <v>2.0750000000000001E-2</v>
      </c>
      <c r="V133" s="94">
        <v>3.177E-2</v>
      </c>
      <c r="W133" s="93">
        <v>3.177E-2</v>
      </c>
      <c r="X133" s="94">
        <v>3.177E-2</v>
      </c>
      <c r="Y133" s="93">
        <v>3.177E-2</v>
      </c>
      <c r="Z133" s="94">
        <v>3.3779999999999998E-2</v>
      </c>
      <c r="AA133" s="93">
        <v>3.6859999999999997E-2</v>
      </c>
      <c r="AB133" s="94">
        <v>3.177E-2</v>
      </c>
      <c r="AC133" s="93">
        <v>3.8390000000000001E-2</v>
      </c>
      <c r="AD133" s="94">
        <v>3.177E-2</v>
      </c>
      <c r="AE133" s="93">
        <v>3.177E-2</v>
      </c>
      <c r="AF133" s="94">
        <v>3.177E-2</v>
      </c>
      <c r="AG133" s="93">
        <v>3.2289999999999999E-2</v>
      </c>
      <c r="AH133" s="94">
        <v>2.0750000000000001E-2</v>
      </c>
      <c r="AI133" s="93">
        <v>3.5680000000000003E-2</v>
      </c>
      <c r="AJ133" s="94">
        <v>3.5490000000000001E-2</v>
      </c>
      <c r="AK133" s="93">
        <v>3.2800000000000003E-2</v>
      </c>
      <c r="AL133" s="94">
        <v>3.8010000000000002E-2</v>
      </c>
      <c r="AM133" s="93">
        <v>5.5379999999999999E-2</v>
      </c>
      <c r="AN133" s="94">
        <v>3.2349999999999997E-2</v>
      </c>
      <c r="AO133" s="93">
        <v>2.9909999999999999E-2</v>
      </c>
      <c r="AP133" s="94">
        <v>2.9909999999999999E-2</v>
      </c>
      <c r="AQ133" s="94">
        <v>3.4569999999999997E-2</v>
      </c>
      <c r="AR133" s="100">
        <v>0</v>
      </c>
      <c r="AS133" s="100">
        <v>0</v>
      </c>
    </row>
    <row r="134" spans="1:45" ht="15" x14ac:dyDescent="0.25">
      <c r="A134" s="91">
        <v>130</v>
      </c>
      <c r="B134" s="94">
        <v>0</v>
      </c>
      <c r="C134" s="94">
        <v>3.1780000000000003E-2</v>
      </c>
      <c r="D134" s="94">
        <v>3.1780000000000003E-2</v>
      </c>
      <c r="E134" s="93">
        <v>3.1780000000000003E-2</v>
      </c>
      <c r="F134" s="94">
        <v>3.168E-2</v>
      </c>
      <c r="G134" s="93">
        <v>3.1780000000000003E-2</v>
      </c>
      <c r="H134" s="94">
        <v>3.1780000000000003E-2</v>
      </c>
      <c r="I134" s="93">
        <v>3.4340000000000002E-2</v>
      </c>
      <c r="J134" s="94">
        <v>3.1759999999999997E-2</v>
      </c>
      <c r="K134" s="93">
        <v>3.1780000000000003E-2</v>
      </c>
      <c r="L134" s="94">
        <v>3.1780000000000003E-2</v>
      </c>
      <c r="M134" s="93">
        <v>3.1780000000000003E-2</v>
      </c>
      <c r="N134" s="94">
        <v>3.1780000000000003E-2</v>
      </c>
      <c r="O134" s="93">
        <v>3.1780000000000003E-2</v>
      </c>
      <c r="P134" s="94">
        <v>4.7719999999999999E-2</v>
      </c>
      <c r="Q134" s="93">
        <v>3.771E-2</v>
      </c>
      <c r="R134" s="94">
        <v>3.1780000000000003E-2</v>
      </c>
      <c r="S134" s="93">
        <v>3.1780000000000003E-2</v>
      </c>
      <c r="T134" s="94">
        <v>3.1780000000000003E-2</v>
      </c>
      <c r="U134" s="93">
        <v>2.077E-2</v>
      </c>
      <c r="V134" s="94">
        <v>3.1780000000000003E-2</v>
      </c>
      <c r="W134" s="93">
        <v>3.1780000000000003E-2</v>
      </c>
      <c r="X134" s="94">
        <v>3.1780000000000003E-2</v>
      </c>
      <c r="Y134" s="93">
        <v>3.1780000000000003E-2</v>
      </c>
      <c r="Z134" s="94">
        <v>3.3779999999999998E-2</v>
      </c>
      <c r="AA134" s="93">
        <v>3.6830000000000002E-2</v>
      </c>
      <c r="AB134" s="94">
        <v>3.1780000000000003E-2</v>
      </c>
      <c r="AC134" s="93">
        <v>3.8350000000000002E-2</v>
      </c>
      <c r="AD134" s="94">
        <v>3.1780000000000003E-2</v>
      </c>
      <c r="AE134" s="93">
        <v>3.1780000000000003E-2</v>
      </c>
      <c r="AF134" s="94">
        <v>3.1780000000000003E-2</v>
      </c>
      <c r="AG134" s="93">
        <v>3.2300000000000002E-2</v>
      </c>
      <c r="AH134" s="94">
        <v>2.077E-2</v>
      </c>
      <c r="AI134" s="93">
        <v>3.5659999999999997E-2</v>
      </c>
      <c r="AJ134" s="94">
        <v>3.5470000000000002E-2</v>
      </c>
      <c r="AK134" s="93">
        <v>3.2800000000000003E-2</v>
      </c>
      <c r="AL134" s="94">
        <v>3.805E-2</v>
      </c>
      <c r="AM134" s="93">
        <v>5.5280000000000003E-2</v>
      </c>
      <c r="AN134" s="94">
        <v>3.2349999999999997E-2</v>
      </c>
      <c r="AO134" s="93">
        <v>2.9919999999999999E-2</v>
      </c>
      <c r="AP134" s="94">
        <v>2.9929999999999998E-2</v>
      </c>
      <c r="AQ134" s="94">
        <v>3.456E-2</v>
      </c>
      <c r="AR134" s="100">
        <v>0</v>
      </c>
      <c r="AS134" s="100">
        <v>0</v>
      </c>
    </row>
    <row r="135" spans="1:45" ht="15" x14ac:dyDescent="0.25">
      <c r="A135" s="91">
        <v>131</v>
      </c>
      <c r="B135" s="94">
        <v>0</v>
      </c>
      <c r="C135" s="94">
        <v>3.1789999999999999E-2</v>
      </c>
      <c r="D135" s="94">
        <v>3.1789999999999999E-2</v>
      </c>
      <c r="E135" s="93">
        <v>3.1789999999999999E-2</v>
      </c>
      <c r="F135" s="94">
        <v>3.1690000000000003E-2</v>
      </c>
      <c r="G135" s="93">
        <v>3.1789999999999999E-2</v>
      </c>
      <c r="H135" s="94">
        <v>3.1789999999999999E-2</v>
      </c>
      <c r="I135" s="93">
        <v>3.4320000000000003E-2</v>
      </c>
      <c r="J135" s="94">
        <v>3.177E-2</v>
      </c>
      <c r="K135" s="93">
        <v>3.1789999999999999E-2</v>
      </c>
      <c r="L135" s="94">
        <v>3.1789999999999999E-2</v>
      </c>
      <c r="M135" s="93">
        <v>3.1789999999999999E-2</v>
      </c>
      <c r="N135" s="94">
        <v>3.1789999999999999E-2</v>
      </c>
      <c r="O135" s="93">
        <v>3.1789999999999999E-2</v>
      </c>
      <c r="P135" s="94">
        <v>4.768E-2</v>
      </c>
      <c r="Q135" s="93">
        <v>3.7670000000000002E-2</v>
      </c>
      <c r="R135" s="94">
        <v>3.1789999999999999E-2</v>
      </c>
      <c r="S135" s="93">
        <v>3.1789999999999999E-2</v>
      </c>
      <c r="T135" s="94">
        <v>3.1789999999999999E-2</v>
      </c>
      <c r="U135" s="93">
        <v>2.078E-2</v>
      </c>
      <c r="V135" s="94">
        <v>3.1789999999999999E-2</v>
      </c>
      <c r="W135" s="93">
        <v>3.1789999999999999E-2</v>
      </c>
      <c r="X135" s="94">
        <v>3.1789999999999999E-2</v>
      </c>
      <c r="Y135" s="93">
        <v>3.1789999999999999E-2</v>
      </c>
      <c r="Z135" s="94">
        <v>3.3770000000000001E-2</v>
      </c>
      <c r="AA135" s="93">
        <v>3.6799999999999999E-2</v>
      </c>
      <c r="AB135" s="94">
        <v>3.1789999999999999E-2</v>
      </c>
      <c r="AC135" s="93">
        <v>3.8309999999999997E-2</v>
      </c>
      <c r="AD135" s="94">
        <v>3.1789999999999999E-2</v>
      </c>
      <c r="AE135" s="93">
        <v>3.1789999999999999E-2</v>
      </c>
      <c r="AF135" s="94">
        <v>3.1789999999999999E-2</v>
      </c>
      <c r="AG135" s="93">
        <v>3.2300000000000002E-2</v>
      </c>
      <c r="AH135" s="94">
        <v>2.078E-2</v>
      </c>
      <c r="AI135" s="93">
        <v>3.5639999999999998E-2</v>
      </c>
      <c r="AJ135" s="94">
        <v>3.5450000000000002E-2</v>
      </c>
      <c r="AK135" s="93">
        <v>3.2800000000000003E-2</v>
      </c>
      <c r="AL135" s="94">
        <v>3.8080000000000003E-2</v>
      </c>
      <c r="AM135" s="93">
        <v>5.518E-2</v>
      </c>
      <c r="AN135" s="94">
        <v>3.236E-2</v>
      </c>
      <c r="AO135" s="93">
        <v>2.9940000000000001E-2</v>
      </c>
      <c r="AP135" s="94">
        <v>2.9960000000000001E-2</v>
      </c>
      <c r="AQ135" s="94">
        <v>3.4540000000000001E-2</v>
      </c>
      <c r="AR135" s="100">
        <v>0</v>
      </c>
      <c r="AS135" s="100">
        <v>0</v>
      </c>
    </row>
    <row r="136" spans="1:45" ht="15" x14ac:dyDescent="0.25">
      <c r="A136" s="91">
        <v>132</v>
      </c>
      <c r="B136" s="94">
        <v>0</v>
      </c>
      <c r="C136" s="94">
        <v>3.1800000000000002E-2</v>
      </c>
      <c r="D136" s="94">
        <v>3.1800000000000002E-2</v>
      </c>
      <c r="E136" s="93">
        <v>3.1800000000000002E-2</v>
      </c>
      <c r="F136" s="94">
        <v>3.1699999999999999E-2</v>
      </c>
      <c r="G136" s="93">
        <v>3.1800000000000002E-2</v>
      </c>
      <c r="H136" s="94">
        <v>3.1800000000000002E-2</v>
      </c>
      <c r="I136" s="93">
        <v>3.431E-2</v>
      </c>
      <c r="J136" s="94">
        <v>3.1780000000000003E-2</v>
      </c>
      <c r="K136" s="93">
        <v>3.1800000000000002E-2</v>
      </c>
      <c r="L136" s="94">
        <v>3.1800000000000002E-2</v>
      </c>
      <c r="M136" s="93">
        <v>3.1800000000000002E-2</v>
      </c>
      <c r="N136" s="94">
        <v>3.1800000000000002E-2</v>
      </c>
      <c r="O136" s="93">
        <v>3.1800000000000002E-2</v>
      </c>
      <c r="P136" s="94">
        <v>4.7640000000000002E-2</v>
      </c>
      <c r="Q136" s="93">
        <v>3.764E-2</v>
      </c>
      <c r="R136" s="94">
        <v>3.1800000000000002E-2</v>
      </c>
      <c r="S136" s="93">
        <v>3.1800000000000002E-2</v>
      </c>
      <c r="T136" s="94">
        <v>3.1800000000000002E-2</v>
      </c>
      <c r="U136" s="93">
        <v>2.0799999999999999E-2</v>
      </c>
      <c r="V136" s="94">
        <v>3.1800000000000002E-2</v>
      </c>
      <c r="W136" s="93">
        <v>3.1800000000000002E-2</v>
      </c>
      <c r="X136" s="94">
        <v>3.1800000000000002E-2</v>
      </c>
      <c r="Y136" s="93">
        <v>3.1800000000000002E-2</v>
      </c>
      <c r="Z136" s="94">
        <v>3.3770000000000001E-2</v>
      </c>
      <c r="AA136" s="93">
        <v>3.6769999999999997E-2</v>
      </c>
      <c r="AB136" s="94">
        <v>3.1800000000000002E-2</v>
      </c>
      <c r="AC136" s="93">
        <v>3.8269999999999998E-2</v>
      </c>
      <c r="AD136" s="94">
        <v>3.1800000000000002E-2</v>
      </c>
      <c r="AE136" s="93">
        <v>3.1800000000000002E-2</v>
      </c>
      <c r="AF136" s="94">
        <v>3.1800000000000002E-2</v>
      </c>
      <c r="AG136" s="93">
        <v>3.2309999999999998E-2</v>
      </c>
      <c r="AH136" s="94">
        <v>2.0799999999999999E-2</v>
      </c>
      <c r="AI136" s="93">
        <v>3.5619999999999999E-2</v>
      </c>
      <c r="AJ136" s="94">
        <v>3.5439999999999999E-2</v>
      </c>
      <c r="AK136" s="93">
        <v>3.2800000000000003E-2</v>
      </c>
      <c r="AL136" s="94">
        <v>3.8100000000000002E-2</v>
      </c>
      <c r="AM136" s="93">
        <v>5.5079999999999997E-2</v>
      </c>
      <c r="AN136" s="94">
        <v>3.236E-2</v>
      </c>
      <c r="AO136" s="93">
        <v>2.9960000000000001E-2</v>
      </c>
      <c r="AP136" s="94">
        <v>2.998E-2</v>
      </c>
      <c r="AQ136" s="94">
        <v>3.4529999999999998E-2</v>
      </c>
      <c r="AR136" s="100">
        <v>0</v>
      </c>
      <c r="AS136" s="100">
        <v>0</v>
      </c>
    </row>
    <row r="137" spans="1:45" ht="15" x14ac:dyDescent="0.25">
      <c r="A137" s="91">
        <v>133</v>
      </c>
      <c r="B137" s="94">
        <v>0</v>
      </c>
      <c r="C137" s="94">
        <v>3.1809999999999998E-2</v>
      </c>
      <c r="D137" s="94">
        <v>3.1809999999999998E-2</v>
      </c>
      <c r="E137" s="93">
        <v>3.1809999999999998E-2</v>
      </c>
      <c r="F137" s="94">
        <v>3.1710000000000002E-2</v>
      </c>
      <c r="G137" s="93">
        <v>3.1809999999999998E-2</v>
      </c>
      <c r="H137" s="94">
        <v>3.1809999999999998E-2</v>
      </c>
      <c r="I137" s="93">
        <v>3.4299999999999997E-2</v>
      </c>
      <c r="J137" s="94">
        <v>3.1789999999999999E-2</v>
      </c>
      <c r="K137" s="93">
        <v>3.1809999999999998E-2</v>
      </c>
      <c r="L137" s="94">
        <v>3.1809999999999998E-2</v>
      </c>
      <c r="M137" s="93">
        <v>3.1809999999999998E-2</v>
      </c>
      <c r="N137" s="94">
        <v>3.1809999999999998E-2</v>
      </c>
      <c r="O137" s="93">
        <v>3.1809999999999998E-2</v>
      </c>
      <c r="P137" s="94">
        <v>4.7600000000000003E-2</v>
      </c>
      <c r="Q137" s="93">
        <v>3.7600000000000001E-2</v>
      </c>
      <c r="R137" s="94">
        <v>3.1809999999999998E-2</v>
      </c>
      <c r="S137" s="93">
        <v>3.1809999999999998E-2</v>
      </c>
      <c r="T137" s="94">
        <v>3.1809999999999998E-2</v>
      </c>
      <c r="U137" s="93">
        <v>2.0820000000000002E-2</v>
      </c>
      <c r="V137" s="94">
        <v>3.1809999999999998E-2</v>
      </c>
      <c r="W137" s="93">
        <v>3.1809999999999998E-2</v>
      </c>
      <c r="X137" s="94">
        <v>3.1809999999999998E-2</v>
      </c>
      <c r="Y137" s="93">
        <v>3.1809999999999998E-2</v>
      </c>
      <c r="Z137" s="94">
        <v>3.3759999999999998E-2</v>
      </c>
      <c r="AA137" s="93">
        <v>3.6740000000000002E-2</v>
      </c>
      <c r="AB137" s="94">
        <v>3.1809999999999998E-2</v>
      </c>
      <c r="AC137" s="93">
        <v>3.823E-2</v>
      </c>
      <c r="AD137" s="94">
        <v>3.1809999999999998E-2</v>
      </c>
      <c r="AE137" s="93">
        <v>3.1809999999999998E-2</v>
      </c>
      <c r="AF137" s="94">
        <v>3.1809999999999998E-2</v>
      </c>
      <c r="AG137" s="93">
        <v>3.2309999999999998E-2</v>
      </c>
      <c r="AH137" s="94">
        <v>2.0820000000000002E-2</v>
      </c>
      <c r="AI137" s="93">
        <v>3.56E-2</v>
      </c>
      <c r="AJ137" s="94">
        <v>3.542E-2</v>
      </c>
      <c r="AK137" s="93">
        <v>3.2800000000000003E-2</v>
      </c>
      <c r="AL137" s="94">
        <v>3.8129999999999997E-2</v>
      </c>
      <c r="AM137" s="93">
        <v>5.4980000000000001E-2</v>
      </c>
      <c r="AN137" s="94">
        <v>3.2370000000000003E-2</v>
      </c>
      <c r="AO137" s="93">
        <v>2.997E-2</v>
      </c>
      <c r="AP137" s="94">
        <v>0.03</v>
      </c>
      <c r="AQ137" s="94">
        <v>3.4520000000000002E-2</v>
      </c>
      <c r="AR137" s="100">
        <v>0</v>
      </c>
      <c r="AS137" s="100">
        <v>0</v>
      </c>
    </row>
    <row r="138" spans="1:45" ht="15" x14ac:dyDescent="0.25">
      <c r="A138" s="91">
        <v>134</v>
      </c>
      <c r="B138" s="94">
        <v>0</v>
      </c>
      <c r="C138" s="94">
        <v>3.1820000000000001E-2</v>
      </c>
      <c r="D138" s="94">
        <v>3.1820000000000001E-2</v>
      </c>
      <c r="E138" s="93">
        <v>3.1820000000000001E-2</v>
      </c>
      <c r="F138" s="94">
        <v>3.1719999999999998E-2</v>
      </c>
      <c r="G138" s="93">
        <v>3.1820000000000001E-2</v>
      </c>
      <c r="H138" s="94">
        <v>3.1820000000000001E-2</v>
      </c>
      <c r="I138" s="93">
        <v>3.4299999999999997E-2</v>
      </c>
      <c r="J138" s="94">
        <v>3.1800000000000002E-2</v>
      </c>
      <c r="K138" s="93">
        <v>3.1820000000000001E-2</v>
      </c>
      <c r="L138" s="94">
        <v>3.1820000000000001E-2</v>
      </c>
      <c r="M138" s="93">
        <v>3.1820000000000001E-2</v>
      </c>
      <c r="N138" s="94">
        <v>3.1820000000000001E-2</v>
      </c>
      <c r="O138" s="93">
        <v>3.1820000000000001E-2</v>
      </c>
      <c r="P138" s="94">
        <v>4.7550000000000002E-2</v>
      </c>
      <c r="Q138" s="93">
        <v>3.7569999999999999E-2</v>
      </c>
      <c r="R138" s="94">
        <v>3.1820000000000001E-2</v>
      </c>
      <c r="S138" s="93">
        <v>3.1820000000000001E-2</v>
      </c>
      <c r="T138" s="94">
        <v>3.1820000000000001E-2</v>
      </c>
      <c r="U138" s="93">
        <v>2.0830000000000001E-2</v>
      </c>
      <c r="V138" s="94">
        <v>3.1820000000000001E-2</v>
      </c>
      <c r="W138" s="93">
        <v>3.1820000000000001E-2</v>
      </c>
      <c r="X138" s="94">
        <v>3.1820000000000001E-2</v>
      </c>
      <c r="Y138" s="93">
        <v>3.1820000000000001E-2</v>
      </c>
      <c r="Z138" s="94">
        <v>3.3750000000000002E-2</v>
      </c>
      <c r="AA138" s="93">
        <v>3.6720000000000003E-2</v>
      </c>
      <c r="AB138" s="94">
        <v>3.1820000000000001E-2</v>
      </c>
      <c r="AC138" s="93">
        <v>3.8190000000000002E-2</v>
      </c>
      <c r="AD138" s="94">
        <v>3.1820000000000001E-2</v>
      </c>
      <c r="AE138" s="93">
        <v>3.1820000000000001E-2</v>
      </c>
      <c r="AF138" s="94">
        <v>3.1820000000000001E-2</v>
      </c>
      <c r="AG138" s="93">
        <v>3.2320000000000002E-2</v>
      </c>
      <c r="AH138" s="94">
        <v>2.0830000000000001E-2</v>
      </c>
      <c r="AI138" s="93">
        <v>3.5580000000000001E-2</v>
      </c>
      <c r="AJ138" s="94">
        <v>3.5400000000000001E-2</v>
      </c>
      <c r="AK138" s="93">
        <v>3.2809999999999999E-2</v>
      </c>
      <c r="AL138" s="94">
        <v>3.8159999999999999E-2</v>
      </c>
      <c r="AM138" s="93">
        <v>5.4879999999999998E-2</v>
      </c>
      <c r="AN138" s="94">
        <v>3.2370000000000003E-2</v>
      </c>
      <c r="AO138" s="93">
        <v>2.9989999999999999E-2</v>
      </c>
      <c r="AP138" s="94">
        <v>3.0020000000000002E-2</v>
      </c>
      <c r="AQ138" s="94">
        <v>3.4509999999999999E-2</v>
      </c>
      <c r="AR138" s="100">
        <v>0</v>
      </c>
      <c r="AS138" s="100">
        <v>0</v>
      </c>
    </row>
    <row r="139" spans="1:45" ht="15" x14ac:dyDescent="0.25">
      <c r="A139" s="91">
        <v>135</v>
      </c>
      <c r="B139" s="94">
        <v>0</v>
      </c>
      <c r="C139" s="94">
        <v>3.1829999999999997E-2</v>
      </c>
      <c r="D139" s="94">
        <v>3.1829999999999997E-2</v>
      </c>
      <c r="E139" s="93">
        <v>3.1829999999999997E-2</v>
      </c>
      <c r="F139" s="94">
        <v>3.1730000000000001E-2</v>
      </c>
      <c r="G139" s="93">
        <v>3.1829999999999997E-2</v>
      </c>
      <c r="H139" s="94">
        <v>3.1829999999999997E-2</v>
      </c>
      <c r="I139" s="93">
        <v>3.4290000000000001E-2</v>
      </c>
      <c r="J139" s="94">
        <v>3.1809999999999998E-2</v>
      </c>
      <c r="K139" s="93">
        <v>3.1829999999999997E-2</v>
      </c>
      <c r="L139" s="94">
        <v>3.1829999999999997E-2</v>
      </c>
      <c r="M139" s="93">
        <v>3.1829999999999997E-2</v>
      </c>
      <c r="N139" s="94">
        <v>3.1829999999999997E-2</v>
      </c>
      <c r="O139" s="93">
        <v>3.1829999999999997E-2</v>
      </c>
      <c r="P139" s="94">
        <v>4.7509999999999997E-2</v>
      </c>
      <c r="Q139" s="93">
        <v>3.7530000000000001E-2</v>
      </c>
      <c r="R139" s="94">
        <v>3.1829999999999997E-2</v>
      </c>
      <c r="S139" s="93">
        <v>3.1829999999999997E-2</v>
      </c>
      <c r="T139" s="94">
        <v>3.1829999999999997E-2</v>
      </c>
      <c r="U139" s="93">
        <v>2.085E-2</v>
      </c>
      <c r="V139" s="94">
        <v>3.1829999999999997E-2</v>
      </c>
      <c r="W139" s="93">
        <v>3.1829999999999997E-2</v>
      </c>
      <c r="X139" s="94">
        <v>3.1829999999999997E-2</v>
      </c>
      <c r="Y139" s="93">
        <v>3.1829999999999997E-2</v>
      </c>
      <c r="Z139" s="94">
        <v>3.3750000000000002E-2</v>
      </c>
      <c r="AA139" s="93">
        <v>3.669E-2</v>
      </c>
      <c r="AB139" s="94">
        <v>3.1829999999999997E-2</v>
      </c>
      <c r="AC139" s="93">
        <v>3.8150000000000003E-2</v>
      </c>
      <c r="AD139" s="94">
        <v>3.1829999999999997E-2</v>
      </c>
      <c r="AE139" s="93">
        <v>3.1829999999999997E-2</v>
      </c>
      <c r="AF139" s="94">
        <v>3.1829999999999997E-2</v>
      </c>
      <c r="AG139" s="93">
        <v>3.2320000000000002E-2</v>
      </c>
      <c r="AH139" s="94">
        <v>2.085E-2</v>
      </c>
      <c r="AI139" s="93">
        <v>3.5569999999999997E-2</v>
      </c>
      <c r="AJ139" s="94">
        <v>3.5380000000000002E-2</v>
      </c>
      <c r="AK139" s="93">
        <v>3.2809999999999999E-2</v>
      </c>
      <c r="AL139" s="94">
        <v>3.8190000000000002E-2</v>
      </c>
      <c r="AM139" s="93">
        <v>5.4789999999999998E-2</v>
      </c>
      <c r="AN139" s="94">
        <v>3.2370000000000003E-2</v>
      </c>
      <c r="AO139" s="93">
        <v>0.03</v>
      </c>
      <c r="AP139" s="94">
        <v>3.005E-2</v>
      </c>
      <c r="AQ139" s="94">
        <v>3.4500000000000003E-2</v>
      </c>
      <c r="AR139" s="100">
        <v>0</v>
      </c>
      <c r="AS139" s="100">
        <v>0</v>
      </c>
    </row>
    <row r="140" spans="1:45" ht="15" x14ac:dyDescent="0.25">
      <c r="A140" s="91">
        <v>136</v>
      </c>
      <c r="B140" s="94">
        <v>0</v>
      </c>
      <c r="C140" s="94">
        <v>3.184E-2</v>
      </c>
      <c r="D140" s="94">
        <v>3.184E-2</v>
      </c>
      <c r="E140" s="93">
        <v>3.184E-2</v>
      </c>
      <c r="F140" s="94">
        <v>3.1739999999999997E-2</v>
      </c>
      <c r="G140" s="93">
        <v>3.184E-2</v>
      </c>
      <c r="H140" s="94">
        <v>3.184E-2</v>
      </c>
      <c r="I140" s="93">
        <v>3.4279999999999998E-2</v>
      </c>
      <c r="J140" s="94">
        <v>3.1820000000000001E-2</v>
      </c>
      <c r="K140" s="93">
        <v>3.184E-2</v>
      </c>
      <c r="L140" s="94">
        <v>3.184E-2</v>
      </c>
      <c r="M140" s="93">
        <v>3.184E-2</v>
      </c>
      <c r="N140" s="94">
        <v>3.184E-2</v>
      </c>
      <c r="O140" s="93">
        <v>3.184E-2</v>
      </c>
      <c r="P140" s="94">
        <v>4.7469999999999998E-2</v>
      </c>
      <c r="Q140" s="93">
        <v>3.7499999999999999E-2</v>
      </c>
      <c r="R140" s="94">
        <v>3.184E-2</v>
      </c>
      <c r="S140" s="93">
        <v>3.184E-2</v>
      </c>
      <c r="T140" s="94">
        <v>3.184E-2</v>
      </c>
      <c r="U140" s="93">
        <v>2.087E-2</v>
      </c>
      <c r="V140" s="94">
        <v>3.184E-2</v>
      </c>
      <c r="W140" s="93">
        <v>3.184E-2</v>
      </c>
      <c r="X140" s="94">
        <v>3.184E-2</v>
      </c>
      <c r="Y140" s="93">
        <v>3.184E-2</v>
      </c>
      <c r="Z140" s="94">
        <v>3.3739999999999999E-2</v>
      </c>
      <c r="AA140" s="93">
        <v>3.6659999999999998E-2</v>
      </c>
      <c r="AB140" s="94">
        <v>3.184E-2</v>
      </c>
      <c r="AC140" s="93">
        <v>3.8109999999999998E-2</v>
      </c>
      <c r="AD140" s="94">
        <v>3.184E-2</v>
      </c>
      <c r="AE140" s="93">
        <v>3.184E-2</v>
      </c>
      <c r="AF140" s="94">
        <v>3.184E-2</v>
      </c>
      <c r="AG140" s="93">
        <v>3.2329999999999998E-2</v>
      </c>
      <c r="AH140" s="94">
        <v>2.087E-2</v>
      </c>
      <c r="AI140" s="93">
        <v>3.5549999999999998E-2</v>
      </c>
      <c r="AJ140" s="94">
        <v>3.5360000000000003E-2</v>
      </c>
      <c r="AK140" s="93">
        <v>3.2809999999999999E-2</v>
      </c>
      <c r="AL140" s="94">
        <v>3.8219999999999997E-2</v>
      </c>
      <c r="AM140" s="93">
        <v>5.4690000000000003E-2</v>
      </c>
      <c r="AN140" s="94">
        <v>3.2379999999999999E-2</v>
      </c>
      <c r="AO140" s="93">
        <v>3.0020000000000002E-2</v>
      </c>
      <c r="AP140" s="94">
        <v>3.007E-2</v>
      </c>
      <c r="AQ140" s="94">
        <v>3.449E-2</v>
      </c>
      <c r="AR140" s="100">
        <v>0</v>
      </c>
      <c r="AS140" s="100">
        <v>0</v>
      </c>
    </row>
    <row r="141" spans="1:45" ht="15" x14ac:dyDescent="0.25">
      <c r="A141" s="91">
        <v>137</v>
      </c>
      <c r="B141" s="94">
        <v>0</v>
      </c>
      <c r="C141" s="94">
        <v>3.1850000000000003E-2</v>
      </c>
      <c r="D141" s="94">
        <v>3.1850000000000003E-2</v>
      </c>
      <c r="E141" s="93">
        <v>3.1850000000000003E-2</v>
      </c>
      <c r="F141" s="94">
        <v>3.175E-2</v>
      </c>
      <c r="G141" s="93">
        <v>3.1850000000000003E-2</v>
      </c>
      <c r="H141" s="94">
        <v>3.1850000000000003E-2</v>
      </c>
      <c r="I141" s="93">
        <v>3.4270000000000002E-2</v>
      </c>
      <c r="J141" s="94">
        <v>3.1829999999999997E-2</v>
      </c>
      <c r="K141" s="93">
        <v>3.1850000000000003E-2</v>
      </c>
      <c r="L141" s="94">
        <v>3.1850000000000003E-2</v>
      </c>
      <c r="M141" s="93">
        <v>3.1850000000000003E-2</v>
      </c>
      <c r="N141" s="94">
        <v>3.1850000000000003E-2</v>
      </c>
      <c r="O141" s="93">
        <v>3.1850000000000003E-2</v>
      </c>
      <c r="P141" s="94">
        <v>4.743E-2</v>
      </c>
      <c r="Q141" s="93">
        <v>3.7470000000000003E-2</v>
      </c>
      <c r="R141" s="94">
        <v>3.1850000000000003E-2</v>
      </c>
      <c r="S141" s="93">
        <v>3.1850000000000003E-2</v>
      </c>
      <c r="T141" s="94">
        <v>3.1850000000000003E-2</v>
      </c>
      <c r="U141" s="93">
        <v>2.0879999999999999E-2</v>
      </c>
      <c r="V141" s="94">
        <v>3.1850000000000003E-2</v>
      </c>
      <c r="W141" s="93">
        <v>3.1850000000000003E-2</v>
      </c>
      <c r="X141" s="94">
        <v>3.1850000000000003E-2</v>
      </c>
      <c r="Y141" s="93">
        <v>3.1850000000000003E-2</v>
      </c>
      <c r="Z141" s="94">
        <v>3.3739999999999999E-2</v>
      </c>
      <c r="AA141" s="93">
        <v>3.6630000000000003E-2</v>
      </c>
      <c r="AB141" s="94">
        <v>3.1850000000000003E-2</v>
      </c>
      <c r="AC141" s="93">
        <v>3.8080000000000003E-2</v>
      </c>
      <c r="AD141" s="94">
        <v>3.1850000000000003E-2</v>
      </c>
      <c r="AE141" s="93">
        <v>3.1850000000000003E-2</v>
      </c>
      <c r="AF141" s="94">
        <v>3.1850000000000003E-2</v>
      </c>
      <c r="AG141" s="93">
        <v>3.2329999999999998E-2</v>
      </c>
      <c r="AH141" s="94">
        <v>2.0879999999999999E-2</v>
      </c>
      <c r="AI141" s="93">
        <v>3.5529999999999999E-2</v>
      </c>
      <c r="AJ141" s="94">
        <v>3.5349999999999999E-2</v>
      </c>
      <c r="AK141" s="93">
        <v>3.2809999999999999E-2</v>
      </c>
      <c r="AL141" s="94">
        <v>3.8249999999999999E-2</v>
      </c>
      <c r="AM141" s="93">
        <v>5.4600000000000003E-2</v>
      </c>
      <c r="AN141" s="94">
        <v>3.2379999999999999E-2</v>
      </c>
      <c r="AO141" s="93">
        <v>3.0030000000000001E-2</v>
      </c>
      <c r="AP141" s="94">
        <v>3.0089999999999999E-2</v>
      </c>
      <c r="AQ141" s="94">
        <v>3.4479999999999997E-2</v>
      </c>
      <c r="AR141" s="100">
        <v>0</v>
      </c>
      <c r="AS141" s="100">
        <v>0</v>
      </c>
    </row>
    <row r="142" spans="1:45" ht="15" x14ac:dyDescent="0.25">
      <c r="A142" s="91">
        <v>138</v>
      </c>
      <c r="B142" s="94">
        <v>0</v>
      </c>
      <c r="C142" s="94">
        <v>3.1850000000000003E-2</v>
      </c>
      <c r="D142" s="94">
        <v>3.1850000000000003E-2</v>
      </c>
      <c r="E142" s="93">
        <v>3.1850000000000003E-2</v>
      </c>
      <c r="F142" s="94">
        <v>3.1759999999999997E-2</v>
      </c>
      <c r="G142" s="93">
        <v>3.1850000000000003E-2</v>
      </c>
      <c r="H142" s="94">
        <v>3.1850000000000003E-2</v>
      </c>
      <c r="I142" s="93">
        <v>3.4259999999999999E-2</v>
      </c>
      <c r="J142" s="94">
        <v>3.1829999999999997E-2</v>
      </c>
      <c r="K142" s="93">
        <v>3.1850000000000003E-2</v>
      </c>
      <c r="L142" s="94">
        <v>3.1850000000000003E-2</v>
      </c>
      <c r="M142" s="93">
        <v>3.1850000000000003E-2</v>
      </c>
      <c r="N142" s="94">
        <v>3.1850000000000003E-2</v>
      </c>
      <c r="O142" s="93">
        <v>3.1850000000000003E-2</v>
      </c>
      <c r="P142" s="94">
        <v>4.7390000000000002E-2</v>
      </c>
      <c r="Q142" s="93">
        <v>3.7429999999999998E-2</v>
      </c>
      <c r="R142" s="94">
        <v>3.1850000000000003E-2</v>
      </c>
      <c r="S142" s="93">
        <v>3.1850000000000003E-2</v>
      </c>
      <c r="T142" s="94">
        <v>3.1850000000000003E-2</v>
      </c>
      <c r="U142" s="93">
        <v>2.0899999999999998E-2</v>
      </c>
      <c r="V142" s="94">
        <v>3.1850000000000003E-2</v>
      </c>
      <c r="W142" s="93">
        <v>3.1850000000000003E-2</v>
      </c>
      <c r="X142" s="94">
        <v>3.1850000000000003E-2</v>
      </c>
      <c r="Y142" s="93">
        <v>3.1850000000000003E-2</v>
      </c>
      <c r="Z142" s="94">
        <v>3.3730000000000003E-2</v>
      </c>
      <c r="AA142" s="93">
        <v>3.6609999999999997E-2</v>
      </c>
      <c r="AB142" s="94">
        <v>3.1850000000000003E-2</v>
      </c>
      <c r="AC142" s="93">
        <v>3.8039999999999997E-2</v>
      </c>
      <c r="AD142" s="94">
        <v>3.1850000000000003E-2</v>
      </c>
      <c r="AE142" s="93">
        <v>3.1850000000000003E-2</v>
      </c>
      <c r="AF142" s="94">
        <v>3.1850000000000003E-2</v>
      </c>
      <c r="AG142" s="93">
        <v>3.2340000000000001E-2</v>
      </c>
      <c r="AH142" s="94">
        <v>2.0899999999999998E-2</v>
      </c>
      <c r="AI142" s="93">
        <v>3.551E-2</v>
      </c>
      <c r="AJ142" s="94">
        <v>3.533E-2</v>
      </c>
      <c r="AK142" s="93">
        <v>3.2809999999999999E-2</v>
      </c>
      <c r="AL142" s="94">
        <v>3.8269999999999998E-2</v>
      </c>
      <c r="AM142" s="93">
        <v>5.4510000000000003E-2</v>
      </c>
      <c r="AN142" s="94">
        <v>3.2390000000000002E-2</v>
      </c>
      <c r="AO142" s="93">
        <v>3.0040000000000001E-2</v>
      </c>
      <c r="AP142" s="94">
        <v>3.0110000000000001E-2</v>
      </c>
      <c r="AQ142" s="94">
        <v>3.4470000000000001E-2</v>
      </c>
      <c r="AR142" s="100">
        <v>0</v>
      </c>
      <c r="AS142" s="100">
        <v>0</v>
      </c>
    </row>
    <row r="143" spans="1:45" ht="15" x14ac:dyDescent="0.25">
      <c r="A143" s="91">
        <v>139</v>
      </c>
      <c r="B143" s="94">
        <v>0</v>
      </c>
      <c r="C143" s="94">
        <v>3.1859999999999999E-2</v>
      </c>
      <c r="D143" s="94">
        <v>3.1859999999999999E-2</v>
      </c>
      <c r="E143" s="93">
        <v>3.1859999999999999E-2</v>
      </c>
      <c r="F143" s="94">
        <v>3.177E-2</v>
      </c>
      <c r="G143" s="93">
        <v>3.1859999999999999E-2</v>
      </c>
      <c r="H143" s="94">
        <v>3.1859999999999999E-2</v>
      </c>
      <c r="I143" s="93">
        <v>3.4250000000000003E-2</v>
      </c>
      <c r="J143" s="94">
        <v>3.184E-2</v>
      </c>
      <c r="K143" s="93">
        <v>3.1859999999999999E-2</v>
      </c>
      <c r="L143" s="94">
        <v>3.1859999999999999E-2</v>
      </c>
      <c r="M143" s="93">
        <v>3.1859999999999999E-2</v>
      </c>
      <c r="N143" s="94">
        <v>3.1859999999999999E-2</v>
      </c>
      <c r="O143" s="93">
        <v>3.1859999999999999E-2</v>
      </c>
      <c r="P143" s="94">
        <v>4.7350000000000003E-2</v>
      </c>
      <c r="Q143" s="93">
        <v>3.7400000000000003E-2</v>
      </c>
      <c r="R143" s="94">
        <v>3.1859999999999999E-2</v>
      </c>
      <c r="S143" s="93">
        <v>3.1859999999999999E-2</v>
      </c>
      <c r="T143" s="94">
        <v>3.1859999999999999E-2</v>
      </c>
      <c r="U143" s="93">
        <v>2.0910000000000002E-2</v>
      </c>
      <c r="V143" s="94">
        <v>3.1859999999999999E-2</v>
      </c>
      <c r="W143" s="93">
        <v>3.1859999999999999E-2</v>
      </c>
      <c r="X143" s="94">
        <v>3.1859999999999999E-2</v>
      </c>
      <c r="Y143" s="93">
        <v>3.1859999999999999E-2</v>
      </c>
      <c r="Z143" s="94">
        <v>3.3730000000000003E-2</v>
      </c>
      <c r="AA143" s="93">
        <v>3.6580000000000001E-2</v>
      </c>
      <c r="AB143" s="94">
        <v>3.1859999999999999E-2</v>
      </c>
      <c r="AC143" s="93">
        <v>3.7999999999999999E-2</v>
      </c>
      <c r="AD143" s="94">
        <v>3.1859999999999999E-2</v>
      </c>
      <c r="AE143" s="93">
        <v>3.1859999999999999E-2</v>
      </c>
      <c r="AF143" s="94">
        <v>3.1859999999999999E-2</v>
      </c>
      <c r="AG143" s="93">
        <v>3.2340000000000001E-2</v>
      </c>
      <c r="AH143" s="94">
        <v>2.0910000000000002E-2</v>
      </c>
      <c r="AI143" s="93">
        <v>3.5490000000000001E-2</v>
      </c>
      <c r="AJ143" s="94">
        <v>3.5310000000000001E-2</v>
      </c>
      <c r="AK143" s="93">
        <v>3.2809999999999999E-2</v>
      </c>
      <c r="AL143" s="94">
        <v>3.8300000000000001E-2</v>
      </c>
      <c r="AM143" s="93">
        <v>5.4420000000000003E-2</v>
      </c>
      <c r="AN143" s="94">
        <v>3.2390000000000002E-2</v>
      </c>
      <c r="AO143" s="93">
        <v>3.006E-2</v>
      </c>
      <c r="AP143" s="94">
        <v>3.0130000000000001E-2</v>
      </c>
      <c r="AQ143" s="94">
        <v>3.4459999999999998E-2</v>
      </c>
      <c r="AR143" s="100">
        <v>0</v>
      </c>
      <c r="AS143" s="100">
        <v>0</v>
      </c>
    </row>
    <row r="144" spans="1:45" ht="15" x14ac:dyDescent="0.25">
      <c r="A144" s="91">
        <v>140</v>
      </c>
      <c r="B144" s="94">
        <v>0</v>
      </c>
      <c r="C144" s="94">
        <v>3.1870000000000002E-2</v>
      </c>
      <c r="D144" s="94">
        <v>3.1870000000000002E-2</v>
      </c>
      <c r="E144" s="93">
        <v>3.1870000000000002E-2</v>
      </c>
      <c r="F144" s="94">
        <v>3.177E-2</v>
      </c>
      <c r="G144" s="93">
        <v>3.1870000000000002E-2</v>
      </c>
      <c r="H144" s="94">
        <v>3.1870000000000002E-2</v>
      </c>
      <c r="I144" s="93">
        <v>3.424E-2</v>
      </c>
      <c r="J144" s="94">
        <v>3.1850000000000003E-2</v>
      </c>
      <c r="K144" s="93">
        <v>3.1870000000000002E-2</v>
      </c>
      <c r="L144" s="94">
        <v>3.1870000000000002E-2</v>
      </c>
      <c r="M144" s="93">
        <v>3.1870000000000002E-2</v>
      </c>
      <c r="N144" s="94">
        <v>3.1870000000000002E-2</v>
      </c>
      <c r="O144" s="93">
        <v>3.1870000000000002E-2</v>
      </c>
      <c r="P144" s="94">
        <v>4.7309999999999998E-2</v>
      </c>
      <c r="Q144" s="93">
        <v>3.737E-2</v>
      </c>
      <c r="R144" s="94">
        <v>3.1870000000000002E-2</v>
      </c>
      <c r="S144" s="93">
        <v>3.1870000000000002E-2</v>
      </c>
      <c r="T144" s="94">
        <v>3.1870000000000002E-2</v>
      </c>
      <c r="U144" s="93">
        <v>2.0930000000000001E-2</v>
      </c>
      <c r="V144" s="94">
        <v>3.1870000000000002E-2</v>
      </c>
      <c r="W144" s="93">
        <v>3.1870000000000002E-2</v>
      </c>
      <c r="X144" s="94">
        <v>3.1870000000000002E-2</v>
      </c>
      <c r="Y144" s="93">
        <v>3.1870000000000002E-2</v>
      </c>
      <c r="Z144" s="94">
        <v>3.372E-2</v>
      </c>
      <c r="AA144" s="93">
        <v>3.6560000000000002E-2</v>
      </c>
      <c r="AB144" s="94">
        <v>3.1870000000000002E-2</v>
      </c>
      <c r="AC144" s="93">
        <v>3.7969999999999997E-2</v>
      </c>
      <c r="AD144" s="94">
        <v>3.1870000000000002E-2</v>
      </c>
      <c r="AE144" s="93">
        <v>3.1870000000000002E-2</v>
      </c>
      <c r="AF144" s="94">
        <v>3.1870000000000002E-2</v>
      </c>
      <c r="AG144" s="93">
        <v>3.2349999999999997E-2</v>
      </c>
      <c r="AH144" s="94">
        <v>2.0930000000000001E-2</v>
      </c>
      <c r="AI144" s="93">
        <v>3.5470000000000002E-2</v>
      </c>
      <c r="AJ144" s="94">
        <v>3.5299999999999998E-2</v>
      </c>
      <c r="AK144" s="93">
        <v>3.2809999999999999E-2</v>
      </c>
      <c r="AL144" s="94">
        <v>3.8330000000000003E-2</v>
      </c>
      <c r="AM144" s="93">
        <v>5.4330000000000003E-2</v>
      </c>
      <c r="AN144" s="94">
        <v>3.2399999999999998E-2</v>
      </c>
      <c r="AO144" s="93">
        <v>3.007E-2</v>
      </c>
      <c r="AP144" s="94">
        <v>3.015E-2</v>
      </c>
      <c r="AQ144" s="94">
        <v>3.4450000000000001E-2</v>
      </c>
      <c r="AR144" s="100">
        <v>0</v>
      </c>
      <c r="AS144" s="100">
        <v>0</v>
      </c>
    </row>
    <row r="145" spans="1:45" ht="15" x14ac:dyDescent="0.25">
      <c r="A145" s="91">
        <v>141</v>
      </c>
      <c r="B145" s="94">
        <v>0</v>
      </c>
      <c r="C145" s="94">
        <v>3.1879999999999999E-2</v>
      </c>
      <c r="D145" s="94">
        <v>3.1879999999999999E-2</v>
      </c>
      <c r="E145" s="93">
        <v>3.1879999999999999E-2</v>
      </c>
      <c r="F145" s="94">
        <v>3.1780000000000003E-2</v>
      </c>
      <c r="G145" s="93">
        <v>3.1879999999999999E-2</v>
      </c>
      <c r="H145" s="94">
        <v>3.1879999999999999E-2</v>
      </c>
      <c r="I145" s="93">
        <v>3.4229999999999997E-2</v>
      </c>
      <c r="J145" s="94">
        <v>3.1859999999999999E-2</v>
      </c>
      <c r="K145" s="93">
        <v>3.1879999999999999E-2</v>
      </c>
      <c r="L145" s="94">
        <v>3.1879999999999999E-2</v>
      </c>
      <c r="M145" s="93">
        <v>3.1879999999999999E-2</v>
      </c>
      <c r="N145" s="94">
        <v>3.1879999999999999E-2</v>
      </c>
      <c r="O145" s="93">
        <v>3.1879999999999999E-2</v>
      </c>
      <c r="P145" s="94">
        <v>4.7280000000000003E-2</v>
      </c>
      <c r="Q145" s="93">
        <v>3.7339999999999998E-2</v>
      </c>
      <c r="R145" s="94">
        <v>3.1879999999999999E-2</v>
      </c>
      <c r="S145" s="93">
        <v>3.1879999999999999E-2</v>
      </c>
      <c r="T145" s="94">
        <v>3.1879999999999999E-2</v>
      </c>
      <c r="U145" s="93">
        <v>2.094E-2</v>
      </c>
      <c r="V145" s="94">
        <v>3.1879999999999999E-2</v>
      </c>
      <c r="W145" s="93">
        <v>3.1879999999999999E-2</v>
      </c>
      <c r="X145" s="94">
        <v>3.1879999999999999E-2</v>
      </c>
      <c r="Y145" s="93">
        <v>3.1879999999999999E-2</v>
      </c>
      <c r="Z145" s="94">
        <v>3.372E-2</v>
      </c>
      <c r="AA145" s="93">
        <v>3.653E-2</v>
      </c>
      <c r="AB145" s="94">
        <v>3.1879999999999999E-2</v>
      </c>
      <c r="AC145" s="93">
        <v>3.7929999999999998E-2</v>
      </c>
      <c r="AD145" s="94">
        <v>3.1879999999999999E-2</v>
      </c>
      <c r="AE145" s="93">
        <v>3.1879999999999999E-2</v>
      </c>
      <c r="AF145" s="94">
        <v>3.1879999999999999E-2</v>
      </c>
      <c r="AG145" s="93">
        <v>3.2349999999999997E-2</v>
      </c>
      <c r="AH145" s="94">
        <v>2.094E-2</v>
      </c>
      <c r="AI145" s="93">
        <v>3.5459999999999998E-2</v>
      </c>
      <c r="AJ145" s="94">
        <v>3.5279999999999999E-2</v>
      </c>
      <c r="AK145" s="93">
        <v>3.2820000000000002E-2</v>
      </c>
      <c r="AL145" s="94">
        <v>3.8350000000000002E-2</v>
      </c>
      <c r="AM145" s="93">
        <v>5.4239999999999997E-2</v>
      </c>
      <c r="AN145" s="94">
        <v>3.2399999999999998E-2</v>
      </c>
      <c r="AO145" s="93">
        <v>3.0089999999999999E-2</v>
      </c>
      <c r="AP145" s="94">
        <v>3.0169999999999999E-2</v>
      </c>
      <c r="AQ145" s="94">
        <v>3.4439999999999998E-2</v>
      </c>
      <c r="AR145" s="100">
        <v>0</v>
      </c>
      <c r="AS145" s="100">
        <v>0</v>
      </c>
    </row>
    <row r="146" spans="1:45" ht="15" x14ac:dyDescent="0.25">
      <c r="A146" s="91">
        <v>142</v>
      </c>
      <c r="B146" s="94">
        <v>0</v>
      </c>
      <c r="C146" s="94">
        <v>3.1890000000000002E-2</v>
      </c>
      <c r="D146" s="94">
        <v>3.1890000000000002E-2</v>
      </c>
      <c r="E146" s="93">
        <v>3.1890000000000002E-2</v>
      </c>
      <c r="F146" s="94">
        <v>3.1789999999999999E-2</v>
      </c>
      <c r="G146" s="93">
        <v>3.1890000000000002E-2</v>
      </c>
      <c r="H146" s="94">
        <v>3.1890000000000002E-2</v>
      </c>
      <c r="I146" s="93">
        <v>3.422E-2</v>
      </c>
      <c r="J146" s="94">
        <v>3.1870000000000002E-2</v>
      </c>
      <c r="K146" s="93">
        <v>3.1890000000000002E-2</v>
      </c>
      <c r="L146" s="94">
        <v>3.1890000000000002E-2</v>
      </c>
      <c r="M146" s="93">
        <v>3.1890000000000002E-2</v>
      </c>
      <c r="N146" s="94">
        <v>3.1890000000000002E-2</v>
      </c>
      <c r="O146" s="93">
        <v>3.1890000000000002E-2</v>
      </c>
      <c r="P146" s="94">
        <v>4.7239999999999997E-2</v>
      </c>
      <c r="Q146" s="93">
        <v>3.7310000000000003E-2</v>
      </c>
      <c r="R146" s="94">
        <v>3.1890000000000002E-2</v>
      </c>
      <c r="S146" s="93">
        <v>3.1890000000000002E-2</v>
      </c>
      <c r="T146" s="94">
        <v>3.1890000000000002E-2</v>
      </c>
      <c r="U146" s="93">
        <v>2.0959999999999999E-2</v>
      </c>
      <c r="V146" s="94">
        <v>3.1890000000000002E-2</v>
      </c>
      <c r="W146" s="93">
        <v>3.1890000000000002E-2</v>
      </c>
      <c r="X146" s="94">
        <v>3.1890000000000002E-2</v>
      </c>
      <c r="Y146" s="93">
        <v>3.1890000000000002E-2</v>
      </c>
      <c r="Z146" s="94">
        <v>3.3709999999999997E-2</v>
      </c>
      <c r="AA146" s="93">
        <v>3.6510000000000001E-2</v>
      </c>
      <c r="AB146" s="94">
        <v>3.1890000000000002E-2</v>
      </c>
      <c r="AC146" s="93">
        <v>3.7900000000000003E-2</v>
      </c>
      <c r="AD146" s="94">
        <v>3.1890000000000002E-2</v>
      </c>
      <c r="AE146" s="93">
        <v>3.1890000000000002E-2</v>
      </c>
      <c r="AF146" s="94">
        <v>3.1890000000000002E-2</v>
      </c>
      <c r="AG146" s="93">
        <v>3.236E-2</v>
      </c>
      <c r="AH146" s="94">
        <v>2.0959999999999999E-2</v>
      </c>
      <c r="AI146" s="93">
        <v>3.5439999999999999E-2</v>
      </c>
      <c r="AJ146" s="94">
        <v>3.526E-2</v>
      </c>
      <c r="AK146" s="93">
        <v>3.2820000000000002E-2</v>
      </c>
      <c r="AL146" s="94">
        <v>3.8379999999999997E-2</v>
      </c>
      <c r="AM146" s="93">
        <v>5.4149999999999997E-2</v>
      </c>
      <c r="AN146" s="94">
        <v>3.2410000000000001E-2</v>
      </c>
      <c r="AO146" s="93">
        <v>3.0099999999999998E-2</v>
      </c>
      <c r="AP146" s="94">
        <v>3.0190000000000002E-2</v>
      </c>
      <c r="AQ146" s="94">
        <v>3.4430000000000002E-2</v>
      </c>
      <c r="AR146" s="100">
        <v>0</v>
      </c>
      <c r="AS146" s="100">
        <v>0</v>
      </c>
    </row>
    <row r="147" spans="1:45" ht="15" x14ac:dyDescent="0.25">
      <c r="A147" s="91">
        <v>143</v>
      </c>
      <c r="B147" s="94">
        <v>0</v>
      </c>
      <c r="C147" s="94">
        <v>3.1890000000000002E-2</v>
      </c>
      <c r="D147" s="94">
        <v>3.1890000000000002E-2</v>
      </c>
      <c r="E147" s="93">
        <v>3.1890000000000002E-2</v>
      </c>
      <c r="F147" s="94">
        <v>3.1800000000000002E-2</v>
      </c>
      <c r="G147" s="93">
        <v>3.1890000000000002E-2</v>
      </c>
      <c r="H147" s="94">
        <v>3.1890000000000002E-2</v>
      </c>
      <c r="I147" s="93">
        <v>3.4209999999999997E-2</v>
      </c>
      <c r="J147" s="94">
        <v>3.1879999999999999E-2</v>
      </c>
      <c r="K147" s="93">
        <v>3.1890000000000002E-2</v>
      </c>
      <c r="L147" s="94">
        <v>3.1890000000000002E-2</v>
      </c>
      <c r="M147" s="93">
        <v>3.1890000000000002E-2</v>
      </c>
      <c r="N147" s="94">
        <v>3.1890000000000002E-2</v>
      </c>
      <c r="O147" s="93">
        <v>3.1890000000000002E-2</v>
      </c>
      <c r="P147" s="94">
        <v>4.7199999999999999E-2</v>
      </c>
      <c r="Q147" s="93">
        <v>3.7280000000000001E-2</v>
      </c>
      <c r="R147" s="94">
        <v>3.1890000000000002E-2</v>
      </c>
      <c r="S147" s="93">
        <v>3.1890000000000002E-2</v>
      </c>
      <c r="T147" s="94">
        <v>3.1890000000000002E-2</v>
      </c>
      <c r="U147" s="93">
        <v>2.0969999999999999E-2</v>
      </c>
      <c r="V147" s="94">
        <v>3.1890000000000002E-2</v>
      </c>
      <c r="W147" s="93">
        <v>3.1890000000000002E-2</v>
      </c>
      <c r="X147" s="94">
        <v>3.1890000000000002E-2</v>
      </c>
      <c r="Y147" s="93">
        <v>3.1890000000000002E-2</v>
      </c>
      <c r="Z147" s="94">
        <v>3.3709999999999997E-2</v>
      </c>
      <c r="AA147" s="93">
        <v>3.6479999999999999E-2</v>
      </c>
      <c r="AB147" s="94">
        <v>3.1890000000000002E-2</v>
      </c>
      <c r="AC147" s="93">
        <v>3.7859999999999998E-2</v>
      </c>
      <c r="AD147" s="94">
        <v>3.1890000000000002E-2</v>
      </c>
      <c r="AE147" s="93">
        <v>3.1890000000000002E-2</v>
      </c>
      <c r="AF147" s="94">
        <v>3.1890000000000002E-2</v>
      </c>
      <c r="AG147" s="93">
        <v>3.236E-2</v>
      </c>
      <c r="AH147" s="94">
        <v>2.0969999999999999E-2</v>
      </c>
      <c r="AI147" s="93">
        <v>3.542E-2</v>
      </c>
      <c r="AJ147" s="94">
        <v>3.5249999999999997E-2</v>
      </c>
      <c r="AK147" s="93">
        <v>3.2820000000000002E-2</v>
      </c>
      <c r="AL147" s="94">
        <v>3.8399999999999997E-2</v>
      </c>
      <c r="AM147" s="93">
        <v>5.407E-2</v>
      </c>
      <c r="AN147" s="94">
        <v>3.2410000000000001E-2</v>
      </c>
      <c r="AO147" s="93">
        <v>3.0110000000000001E-2</v>
      </c>
      <c r="AP147" s="94">
        <v>3.0210000000000001E-2</v>
      </c>
      <c r="AQ147" s="94">
        <v>3.4419999999999999E-2</v>
      </c>
      <c r="AR147" s="100">
        <v>0</v>
      </c>
      <c r="AS147" s="100">
        <v>0</v>
      </c>
    </row>
    <row r="148" spans="1:45" ht="15" x14ac:dyDescent="0.25">
      <c r="A148" s="91">
        <v>144</v>
      </c>
      <c r="B148" s="94">
        <v>0</v>
      </c>
      <c r="C148" s="94">
        <v>3.1899999999999998E-2</v>
      </c>
      <c r="D148" s="94">
        <v>3.1899999999999998E-2</v>
      </c>
      <c r="E148" s="93">
        <v>3.1899999999999998E-2</v>
      </c>
      <c r="F148" s="94">
        <v>3.1809999999999998E-2</v>
      </c>
      <c r="G148" s="93">
        <v>3.1899999999999998E-2</v>
      </c>
      <c r="H148" s="94">
        <v>3.1899999999999998E-2</v>
      </c>
      <c r="I148" s="93">
        <v>3.4209999999999997E-2</v>
      </c>
      <c r="J148" s="94">
        <v>3.1879999999999999E-2</v>
      </c>
      <c r="K148" s="93">
        <v>3.1899999999999998E-2</v>
      </c>
      <c r="L148" s="94">
        <v>3.1899999999999998E-2</v>
      </c>
      <c r="M148" s="93">
        <v>3.1899999999999998E-2</v>
      </c>
      <c r="N148" s="94">
        <v>3.1899999999999998E-2</v>
      </c>
      <c r="O148" s="93">
        <v>3.1899999999999998E-2</v>
      </c>
      <c r="P148" s="94">
        <v>4.7169999999999997E-2</v>
      </c>
      <c r="Q148" s="93">
        <v>3.7249999999999998E-2</v>
      </c>
      <c r="R148" s="94">
        <v>3.1899999999999998E-2</v>
      </c>
      <c r="S148" s="93">
        <v>3.1899999999999998E-2</v>
      </c>
      <c r="T148" s="94">
        <v>3.1899999999999998E-2</v>
      </c>
      <c r="U148" s="93">
        <v>2.0979999999999999E-2</v>
      </c>
      <c r="V148" s="94">
        <v>3.1899999999999998E-2</v>
      </c>
      <c r="W148" s="93">
        <v>3.1899999999999998E-2</v>
      </c>
      <c r="X148" s="94">
        <v>3.1899999999999998E-2</v>
      </c>
      <c r="Y148" s="93">
        <v>3.1899999999999998E-2</v>
      </c>
      <c r="Z148" s="94">
        <v>3.3700000000000001E-2</v>
      </c>
      <c r="AA148" s="93">
        <v>3.6459999999999999E-2</v>
      </c>
      <c r="AB148" s="94">
        <v>3.1899999999999998E-2</v>
      </c>
      <c r="AC148" s="93">
        <v>3.7830000000000003E-2</v>
      </c>
      <c r="AD148" s="94">
        <v>3.1899999999999998E-2</v>
      </c>
      <c r="AE148" s="93">
        <v>3.1899999999999998E-2</v>
      </c>
      <c r="AF148" s="94">
        <v>3.1899999999999998E-2</v>
      </c>
      <c r="AG148" s="93">
        <v>3.236E-2</v>
      </c>
      <c r="AH148" s="94">
        <v>2.0979999999999999E-2</v>
      </c>
      <c r="AI148" s="93">
        <v>3.5400000000000001E-2</v>
      </c>
      <c r="AJ148" s="94">
        <v>3.5229999999999997E-2</v>
      </c>
      <c r="AK148" s="93">
        <v>3.2820000000000002E-2</v>
      </c>
      <c r="AL148" s="94">
        <v>3.8429999999999999E-2</v>
      </c>
      <c r="AM148" s="93">
        <v>5.398E-2</v>
      </c>
      <c r="AN148" s="94">
        <v>3.2410000000000001E-2</v>
      </c>
      <c r="AO148" s="93">
        <v>3.0130000000000001E-2</v>
      </c>
      <c r="AP148" s="94">
        <v>3.023E-2</v>
      </c>
      <c r="AQ148" s="94">
        <v>3.4410000000000003E-2</v>
      </c>
      <c r="AR148" s="100">
        <v>0</v>
      </c>
      <c r="AS148" s="100">
        <v>0</v>
      </c>
    </row>
    <row r="149" spans="1:45" ht="15" x14ac:dyDescent="0.25">
      <c r="A149" s="91">
        <v>145</v>
      </c>
      <c r="B149" s="94">
        <v>0</v>
      </c>
      <c r="C149" s="94">
        <v>3.1910000000000001E-2</v>
      </c>
      <c r="D149" s="94">
        <v>3.1910000000000001E-2</v>
      </c>
      <c r="E149" s="93">
        <v>3.1910000000000001E-2</v>
      </c>
      <c r="F149" s="94">
        <v>3.1820000000000001E-2</v>
      </c>
      <c r="G149" s="93">
        <v>3.1910000000000001E-2</v>
      </c>
      <c r="H149" s="94">
        <v>3.1910000000000001E-2</v>
      </c>
      <c r="I149" s="93">
        <v>3.4200000000000001E-2</v>
      </c>
      <c r="J149" s="94">
        <v>3.1890000000000002E-2</v>
      </c>
      <c r="K149" s="93">
        <v>3.1910000000000001E-2</v>
      </c>
      <c r="L149" s="94">
        <v>3.1910000000000001E-2</v>
      </c>
      <c r="M149" s="93">
        <v>3.1910000000000001E-2</v>
      </c>
      <c r="N149" s="94">
        <v>3.1910000000000001E-2</v>
      </c>
      <c r="O149" s="93">
        <v>3.1910000000000001E-2</v>
      </c>
      <c r="P149" s="94">
        <v>4.7129999999999998E-2</v>
      </c>
      <c r="Q149" s="93">
        <v>3.7220000000000003E-2</v>
      </c>
      <c r="R149" s="94">
        <v>3.1910000000000001E-2</v>
      </c>
      <c r="S149" s="93">
        <v>3.1910000000000001E-2</v>
      </c>
      <c r="T149" s="94">
        <v>3.1910000000000001E-2</v>
      </c>
      <c r="U149" s="93">
        <v>2.1000000000000001E-2</v>
      </c>
      <c r="V149" s="94">
        <v>3.1910000000000001E-2</v>
      </c>
      <c r="W149" s="93">
        <v>3.1910000000000001E-2</v>
      </c>
      <c r="X149" s="94">
        <v>3.1910000000000001E-2</v>
      </c>
      <c r="Y149" s="93">
        <v>3.1910000000000001E-2</v>
      </c>
      <c r="Z149" s="94">
        <v>3.3700000000000001E-2</v>
      </c>
      <c r="AA149" s="93">
        <v>3.6429999999999997E-2</v>
      </c>
      <c r="AB149" s="94">
        <v>3.1910000000000001E-2</v>
      </c>
      <c r="AC149" s="93">
        <v>3.78E-2</v>
      </c>
      <c r="AD149" s="94">
        <v>3.1910000000000001E-2</v>
      </c>
      <c r="AE149" s="93">
        <v>3.1910000000000001E-2</v>
      </c>
      <c r="AF149" s="94">
        <v>3.1910000000000001E-2</v>
      </c>
      <c r="AG149" s="93">
        <v>3.2370000000000003E-2</v>
      </c>
      <c r="AH149" s="94">
        <v>2.1000000000000001E-2</v>
      </c>
      <c r="AI149" s="93">
        <v>3.5389999999999998E-2</v>
      </c>
      <c r="AJ149" s="94">
        <v>3.5220000000000001E-2</v>
      </c>
      <c r="AK149" s="93">
        <v>3.2820000000000002E-2</v>
      </c>
      <c r="AL149" s="94">
        <v>3.8449999999999998E-2</v>
      </c>
      <c r="AM149" s="93">
        <v>5.3900000000000003E-2</v>
      </c>
      <c r="AN149" s="94">
        <v>3.2419999999999997E-2</v>
      </c>
      <c r="AO149" s="93">
        <v>3.014E-2</v>
      </c>
      <c r="AP149" s="94">
        <v>3.0249999999999999E-2</v>
      </c>
      <c r="AQ149" s="94">
        <v>3.44E-2</v>
      </c>
      <c r="AR149" s="100">
        <v>0</v>
      </c>
      <c r="AS149" s="100">
        <v>0</v>
      </c>
    </row>
    <row r="150" spans="1:45" ht="15" x14ac:dyDescent="0.25">
      <c r="A150" s="91">
        <v>146</v>
      </c>
      <c r="B150" s="94">
        <v>0</v>
      </c>
      <c r="C150" s="94">
        <v>3.1919999999999997E-2</v>
      </c>
      <c r="D150" s="94">
        <v>3.1919999999999997E-2</v>
      </c>
      <c r="E150" s="93">
        <v>3.1919999999999997E-2</v>
      </c>
      <c r="F150" s="94">
        <v>3.1829999999999997E-2</v>
      </c>
      <c r="G150" s="93">
        <v>3.1919999999999997E-2</v>
      </c>
      <c r="H150" s="94">
        <v>3.1919999999999997E-2</v>
      </c>
      <c r="I150" s="93">
        <v>3.4189999999999998E-2</v>
      </c>
      <c r="J150" s="94">
        <v>3.1899999999999998E-2</v>
      </c>
      <c r="K150" s="93">
        <v>3.1919999999999997E-2</v>
      </c>
      <c r="L150" s="94">
        <v>3.1919999999999997E-2</v>
      </c>
      <c r="M150" s="93">
        <v>3.1919999999999997E-2</v>
      </c>
      <c r="N150" s="94">
        <v>3.1919999999999997E-2</v>
      </c>
      <c r="O150" s="93">
        <v>3.1919999999999997E-2</v>
      </c>
      <c r="P150" s="94">
        <v>4.7100000000000003E-2</v>
      </c>
      <c r="Q150" s="93">
        <v>3.7190000000000001E-2</v>
      </c>
      <c r="R150" s="94">
        <v>3.1919999999999997E-2</v>
      </c>
      <c r="S150" s="93">
        <v>3.1919999999999997E-2</v>
      </c>
      <c r="T150" s="94">
        <v>3.1919999999999997E-2</v>
      </c>
      <c r="U150" s="93">
        <v>2.1010000000000001E-2</v>
      </c>
      <c r="V150" s="94">
        <v>3.1919999999999997E-2</v>
      </c>
      <c r="W150" s="93">
        <v>3.1919999999999997E-2</v>
      </c>
      <c r="X150" s="94">
        <v>3.1919999999999997E-2</v>
      </c>
      <c r="Y150" s="93">
        <v>3.1919999999999997E-2</v>
      </c>
      <c r="Z150" s="94">
        <v>3.3689999999999998E-2</v>
      </c>
      <c r="AA150" s="93">
        <v>3.6409999999999998E-2</v>
      </c>
      <c r="AB150" s="94">
        <v>3.1919999999999997E-2</v>
      </c>
      <c r="AC150" s="93">
        <v>3.7760000000000002E-2</v>
      </c>
      <c r="AD150" s="94">
        <v>3.1919999999999997E-2</v>
      </c>
      <c r="AE150" s="93">
        <v>3.1919999999999997E-2</v>
      </c>
      <c r="AF150" s="94">
        <v>3.1919999999999997E-2</v>
      </c>
      <c r="AG150" s="93">
        <v>3.2370000000000003E-2</v>
      </c>
      <c r="AH150" s="94">
        <v>2.1010000000000001E-2</v>
      </c>
      <c r="AI150" s="93">
        <v>3.5369999999999999E-2</v>
      </c>
      <c r="AJ150" s="94">
        <v>3.5200000000000002E-2</v>
      </c>
      <c r="AK150" s="93">
        <v>3.2820000000000002E-2</v>
      </c>
      <c r="AL150" s="94">
        <v>3.848E-2</v>
      </c>
      <c r="AM150" s="93">
        <v>5.382E-2</v>
      </c>
      <c r="AN150" s="94">
        <v>3.2419999999999997E-2</v>
      </c>
      <c r="AO150" s="93">
        <v>3.015E-2</v>
      </c>
      <c r="AP150" s="94">
        <v>3.0269999999999998E-2</v>
      </c>
      <c r="AQ150" s="94">
        <v>3.4389999999999997E-2</v>
      </c>
      <c r="AR150" s="100">
        <v>0</v>
      </c>
      <c r="AS150" s="100">
        <v>0</v>
      </c>
    </row>
    <row r="151" spans="1:45" ht="15" x14ac:dyDescent="0.25">
      <c r="A151" s="91">
        <v>147</v>
      </c>
      <c r="B151" s="94">
        <v>0</v>
      </c>
      <c r="C151" s="94">
        <v>3.1919999999999997E-2</v>
      </c>
      <c r="D151" s="94">
        <v>3.1919999999999997E-2</v>
      </c>
      <c r="E151" s="93">
        <v>3.1919999999999997E-2</v>
      </c>
      <c r="F151" s="94">
        <v>3.1829999999999997E-2</v>
      </c>
      <c r="G151" s="93">
        <v>3.1919999999999997E-2</v>
      </c>
      <c r="H151" s="94">
        <v>3.1919999999999997E-2</v>
      </c>
      <c r="I151" s="93">
        <v>3.4180000000000002E-2</v>
      </c>
      <c r="J151" s="94">
        <v>3.1910000000000001E-2</v>
      </c>
      <c r="K151" s="93">
        <v>3.1919999999999997E-2</v>
      </c>
      <c r="L151" s="94">
        <v>3.1919999999999997E-2</v>
      </c>
      <c r="M151" s="93">
        <v>3.1919999999999997E-2</v>
      </c>
      <c r="N151" s="94">
        <v>3.1919999999999997E-2</v>
      </c>
      <c r="O151" s="93">
        <v>3.1919999999999997E-2</v>
      </c>
      <c r="P151" s="94">
        <v>4.7059999999999998E-2</v>
      </c>
      <c r="Q151" s="93">
        <v>3.7159999999999999E-2</v>
      </c>
      <c r="R151" s="94">
        <v>3.1919999999999997E-2</v>
      </c>
      <c r="S151" s="93">
        <v>3.1919999999999997E-2</v>
      </c>
      <c r="T151" s="94">
        <v>3.1919999999999997E-2</v>
      </c>
      <c r="U151" s="93">
        <v>2.102E-2</v>
      </c>
      <c r="V151" s="94">
        <v>3.1919999999999997E-2</v>
      </c>
      <c r="W151" s="93">
        <v>3.1919999999999997E-2</v>
      </c>
      <c r="X151" s="94">
        <v>3.1919999999999997E-2</v>
      </c>
      <c r="Y151" s="93">
        <v>3.1919999999999997E-2</v>
      </c>
      <c r="Z151" s="94">
        <v>3.3689999999999998E-2</v>
      </c>
      <c r="AA151" s="93">
        <v>3.6389999999999999E-2</v>
      </c>
      <c r="AB151" s="94">
        <v>3.1919999999999997E-2</v>
      </c>
      <c r="AC151" s="93">
        <v>3.773E-2</v>
      </c>
      <c r="AD151" s="94">
        <v>3.1919999999999997E-2</v>
      </c>
      <c r="AE151" s="93">
        <v>3.1919999999999997E-2</v>
      </c>
      <c r="AF151" s="94">
        <v>3.1919999999999997E-2</v>
      </c>
      <c r="AG151" s="93">
        <v>3.2379999999999999E-2</v>
      </c>
      <c r="AH151" s="94">
        <v>2.102E-2</v>
      </c>
      <c r="AI151" s="93">
        <v>3.5360000000000003E-2</v>
      </c>
      <c r="AJ151" s="94">
        <v>3.5189999999999999E-2</v>
      </c>
      <c r="AK151" s="93">
        <v>3.2820000000000002E-2</v>
      </c>
      <c r="AL151" s="94">
        <v>3.85E-2</v>
      </c>
      <c r="AM151" s="93">
        <v>5.3740000000000003E-2</v>
      </c>
      <c r="AN151" s="94">
        <v>3.243E-2</v>
      </c>
      <c r="AO151" s="93">
        <v>3.0159999999999999E-2</v>
      </c>
      <c r="AP151" s="94">
        <v>3.0290000000000001E-2</v>
      </c>
      <c r="AQ151" s="94">
        <v>3.4380000000000001E-2</v>
      </c>
      <c r="AR151" s="100">
        <v>0</v>
      </c>
      <c r="AS151" s="100">
        <v>0</v>
      </c>
    </row>
    <row r="152" spans="1:45" ht="15" x14ac:dyDescent="0.25">
      <c r="A152" s="91">
        <v>148</v>
      </c>
      <c r="B152" s="94">
        <v>0</v>
      </c>
      <c r="C152" s="94">
        <v>3.193E-2</v>
      </c>
      <c r="D152" s="94">
        <v>3.193E-2</v>
      </c>
      <c r="E152" s="93">
        <v>3.193E-2</v>
      </c>
      <c r="F152" s="94">
        <v>3.184E-2</v>
      </c>
      <c r="G152" s="93">
        <v>3.193E-2</v>
      </c>
      <c r="H152" s="94">
        <v>3.193E-2</v>
      </c>
      <c r="I152" s="93">
        <v>3.4169999999999999E-2</v>
      </c>
      <c r="J152" s="94">
        <v>3.1910000000000001E-2</v>
      </c>
      <c r="K152" s="93">
        <v>3.193E-2</v>
      </c>
      <c r="L152" s="94">
        <v>3.193E-2</v>
      </c>
      <c r="M152" s="93">
        <v>3.193E-2</v>
      </c>
      <c r="N152" s="94">
        <v>3.193E-2</v>
      </c>
      <c r="O152" s="93">
        <v>3.193E-2</v>
      </c>
      <c r="P152" s="94">
        <v>4.7030000000000002E-2</v>
      </c>
      <c r="Q152" s="93">
        <v>3.7130000000000003E-2</v>
      </c>
      <c r="R152" s="94">
        <v>3.193E-2</v>
      </c>
      <c r="S152" s="93">
        <v>3.193E-2</v>
      </c>
      <c r="T152" s="94">
        <v>3.193E-2</v>
      </c>
      <c r="U152" s="93">
        <v>2.104E-2</v>
      </c>
      <c r="V152" s="94">
        <v>3.193E-2</v>
      </c>
      <c r="W152" s="93">
        <v>3.193E-2</v>
      </c>
      <c r="X152" s="94">
        <v>3.193E-2</v>
      </c>
      <c r="Y152" s="93">
        <v>3.193E-2</v>
      </c>
      <c r="Z152" s="94">
        <v>3.3680000000000002E-2</v>
      </c>
      <c r="AA152" s="93">
        <v>3.6360000000000003E-2</v>
      </c>
      <c r="AB152" s="94">
        <v>3.193E-2</v>
      </c>
      <c r="AC152" s="93">
        <v>3.7699999999999997E-2</v>
      </c>
      <c r="AD152" s="94">
        <v>3.193E-2</v>
      </c>
      <c r="AE152" s="93">
        <v>3.193E-2</v>
      </c>
      <c r="AF152" s="94">
        <v>3.193E-2</v>
      </c>
      <c r="AG152" s="93">
        <v>3.2379999999999999E-2</v>
      </c>
      <c r="AH152" s="94">
        <v>2.104E-2</v>
      </c>
      <c r="AI152" s="93">
        <v>3.5340000000000003E-2</v>
      </c>
      <c r="AJ152" s="94">
        <v>3.517E-2</v>
      </c>
      <c r="AK152" s="93">
        <v>3.2820000000000002E-2</v>
      </c>
      <c r="AL152" s="94">
        <v>3.8530000000000002E-2</v>
      </c>
      <c r="AM152" s="93">
        <v>5.3659999999999999E-2</v>
      </c>
      <c r="AN152" s="94">
        <v>3.243E-2</v>
      </c>
      <c r="AO152" s="93">
        <v>3.0179999999999998E-2</v>
      </c>
      <c r="AP152" s="94">
        <v>3.0300000000000001E-2</v>
      </c>
      <c r="AQ152" s="94">
        <v>3.4369999999999998E-2</v>
      </c>
      <c r="AR152" s="100">
        <v>0</v>
      </c>
      <c r="AS152" s="100">
        <v>0</v>
      </c>
    </row>
    <row r="153" spans="1:45" ht="15" x14ac:dyDescent="0.25">
      <c r="A153" s="91">
        <v>149</v>
      </c>
      <c r="B153" s="94">
        <v>0</v>
      </c>
      <c r="C153" s="94">
        <v>3.1940000000000003E-2</v>
      </c>
      <c r="D153" s="94">
        <v>3.1940000000000003E-2</v>
      </c>
      <c r="E153" s="93">
        <v>3.1940000000000003E-2</v>
      </c>
      <c r="F153" s="94">
        <v>3.1850000000000003E-2</v>
      </c>
      <c r="G153" s="93">
        <v>3.1940000000000003E-2</v>
      </c>
      <c r="H153" s="94">
        <v>3.1940000000000003E-2</v>
      </c>
      <c r="I153" s="93">
        <v>3.4160000000000003E-2</v>
      </c>
      <c r="J153" s="94">
        <v>3.1919999999999997E-2</v>
      </c>
      <c r="K153" s="93">
        <v>3.1940000000000003E-2</v>
      </c>
      <c r="L153" s="94">
        <v>3.1940000000000003E-2</v>
      </c>
      <c r="M153" s="93">
        <v>3.1940000000000003E-2</v>
      </c>
      <c r="N153" s="94">
        <v>3.1940000000000003E-2</v>
      </c>
      <c r="O153" s="93">
        <v>3.1940000000000003E-2</v>
      </c>
      <c r="P153" s="94">
        <v>4.6989999999999997E-2</v>
      </c>
      <c r="Q153" s="93">
        <v>3.7109999999999997E-2</v>
      </c>
      <c r="R153" s="94">
        <v>3.1940000000000003E-2</v>
      </c>
      <c r="S153" s="93">
        <v>3.1940000000000003E-2</v>
      </c>
      <c r="T153" s="94">
        <v>3.1940000000000003E-2</v>
      </c>
      <c r="U153" s="93">
        <v>2.1049999999999999E-2</v>
      </c>
      <c r="V153" s="94">
        <v>3.1940000000000003E-2</v>
      </c>
      <c r="W153" s="93">
        <v>3.1940000000000003E-2</v>
      </c>
      <c r="X153" s="94">
        <v>3.1940000000000003E-2</v>
      </c>
      <c r="Y153" s="93">
        <v>3.1940000000000003E-2</v>
      </c>
      <c r="Z153" s="94">
        <v>3.3680000000000002E-2</v>
      </c>
      <c r="AA153" s="93">
        <v>3.6339999999999997E-2</v>
      </c>
      <c r="AB153" s="94">
        <v>3.1940000000000003E-2</v>
      </c>
      <c r="AC153" s="93">
        <v>3.7670000000000002E-2</v>
      </c>
      <c r="AD153" s="94">
        <v>3.1940000000000003E-2</v>
      </c>
      <c r="AE153" s="93">
        <v>3.1940000000000003E-2</v>
      </c>
      <c r="AF153" s="94">
        <v>3.1940000000000003E-2</v>
      </c>
      <c r="AG153" s="93">
        <v>3.2390000000000002E-2</v>
      </c>
      <c r="AH153" s="94">
        <v>2.1049999999999999E-2</v>
      </c>
      <c r="AI153" s="93">
        <v>3.5319999999999997E-2</v>
      </c>
      <c r="AJ153" s="94">
        <v>3.5159999999999997E-2</v>
      </c>
      <c r="AK153" s="93">
        <v>3.2829999999999998E-2</v>
      </c>
      <c r="AL153" s="94">
        <v>3.8550000000000001E-2</v>
      </c>
      <c r="AM153" s="93">
        <v>5.3580000000000003E-2</v>
      </c>
      <c r="AN153" s="94">
        <v>3.243E-2</v>
      </c>
      <c r="AO153" s="93">
        <v>3.0190000000000002E-2</v>
      </c>
      <c r="AP153" s="94">
        <v>3.032E-2</v>
      </c>
      <c r="AQ153" s="94">
        <v>3.4360000000000002E-2</v>
      </c>
      <c r="AR153" s="100">
        <v>0</v>
      </c>
      <c r="AS153" s="100">
        <v>0</v>
      </c>
    </row>
    <row r="154" spans="1:45" ht="15" x14ac:dyDescent="0.25">
      <c r="A154" s="92">
        <v>150</v>
      </c>
      <c r="B154" s="96">
        <v>0</v>
      </c>
      <c r="C154" s="96">
        <v>3.1949999999999999E-2</v>
      </c>
      <c r="D154" s="96">
        <v>3.1949999999999999E-2</v>
      </c>
      <c r="E154" s="95">
        <v>3.1949999999999999E-2</v>
      </c>
      <c r="F154" s="96">
        <v>3.1859999999999999E-2</v>
      </c>
      <c r="G154" s="95">
        <v>3.1949999999999999E-2</v>
      </c>
      <c r="H154" s="96">
        <v>3.1949999999999999E-2</v>
      </c>
      <c r="I154" s="95">
        <v>3.4160000000000003E-2</v>
      </c>
      <c r="J154" s="96">
        <v>3.193E-2</v>
      </c>
      <c r="K154" s="95">
        <v>3.1949999999999999E-2</v>
      </c>
      <c r="L154" s="96">
        <v>3.1949999999999999E-2</v>
      </c>
      <c r="M154" s="95">
        <v>3.1949999999999999E-2</v>
      </c>
      <c r="N154" s="96">
        <v>3.1949999999999999E-2</v>
      </c>
      <c r="O154" s="95">
        <v>3.1949999999999999E-2</v>
      </c>
      <c r="P154" s="96">
        <v>4.6960000000000002E-2</v>
      </c>
      <c r="Q154" s="95">
        <v>3.7080000000000002E-2</v>
      </c>
      <c r="R154" s="96">
        <v>3.1949999999999999E-2</v>
      </c>
      <c r="S154" s="95">
        <v>3.1949999999999999E-2</v>
      </c>
      <c r="T154" s="96">
        <v>3.1949999999999999E-2</v>
      </c>
      <c r="U154" s="95">
        <v>2.1059999999999999E-2</v>
      </c>
      <c r="V154" s="96">
        <v>3.1949999999999999E-2</v>
      </c>
      <c r="W154" s="95">
        <v>3.1949999999999999E-2</v>
      </c>
      <c r="X154" s="96">
        <v>3.1949999999999999E-2</v>
      </c>
      <c r="Y154" s="95">
        <v>3.1949999999999999E-2</v>
      </c>
      <c r="Z154" s="96">
        <v>3.3669999999999999E-2</v>
      </c>
      <c r="AA154" s="95">
        <v>3.6319999999999998E-2</v>
      </c>
      <c r="AB154" s="96">
        <v>3.1949999999999999E-2</v>
      </c>
      <c r="AC154" s="95">
        <v>3.764E-2</v>
      </c>
      <c r="AD154" s="96">
        <v>3.1949999999999999E-2</v>
      </c>
      <c r="AE154" s="95">
        <v>3.1949999999999999E-2</v>
      </c>
      <c r="AF154" s="96">
        <v>3.1949999999999999E-2</v>
      </c>
      <c r="AG154" s="95">
        <v>3.2390000000000002E-2</v>
      </c>
      <c r="AH154" s="96">
        <v>2.1059999999999999E-2</v>
      </c>
      <c r="AI154" s="95">
        <v>3.5310000000000001E-2</v>
      </c>
      <c r="AJ154" s="96">
        <v>3.5139999999999998E-2</v>
      </c>
      <c r="AK154" s="95">
        <v>3.2829999999999998E-2</v>
      </c>
      <c r="AL154" s="96">
        <v>3.857E-2</v>
      </c>
      <c r="AM154" s="95">
        <v>5.3499999999999999E-2</v>
      </c>
      <c r="AN154" s="96">
        <v>3.2439999999999997E-2</v>
      </c>
      <c r="AO154" s="95">
        <v>3.0200000000000001E-2</v>
      </c>
      <c r="AP154" s="96">
        <v>3.0339999999999999E-2</v>
      </c>
      <c r="AQ154" s="96">
        <v>3.4349999999999999E-2</v>
      </c>
      <c r="AR154" s="101">
        <v>0</v>
      </c>
      <c r="AS154" s="101">
        <v>0</v>
      </c>
    </row>
    <row r="155" spans="1:45" x14ac:dyDescent="0.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row>
    <row r="156" spans="1:45" x14ac:dyDescent="0.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row>
    <row r="157" spans="1:45" x14ac:dyDescent="0.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row>
    <row r="158" spans="1:45" x14ac:dyDescent="0.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row>
    <row r="159" spans="1:45" x14ac:dyDescent="0.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row>
    <row r="160" spans="1:45" x14ac:dyDescent="0.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row>
    <row r="161" spans="1:45" x14ac:dyDescent="0.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row>
    <row r="162" spans="1:45" x14ac:dyDescent="0.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row>
    <row r="163" spans="1:45" x14ac:dyDescent="0.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row>
    <row r="164" spans="1:45" x14ac:dyDescent="0.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row>
    <row r="165" spans="1:45" x14ac:dyDescent="0.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row>
    <row r="166" spans="1:45" x14ac:dyDescent="0.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row>
    <row r="167" spans="1:45" x14ac:dyDescent="0.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row>
    <row r="168" spans="1:45" x14ac:dyDescent="0.2">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row>
    <row r="169" spans="1:45" x14ac:dyDescent="0.2">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row>
    <row r="170" spans="1:45" x14ac:dyDescent="0.2">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row>
    <row r="171" spans="1:45" x14ac:dyDescent="0.2">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row>
  </sheetData>
  <sheetProtection algorithmName="SHA-512" hashValue="nZrz1Ml8w1NixzVlDjd79CNUaOaCZlCFiR2GHgGswjOUQPTbuiSRJubrGuSFZbzU/nOsR+5ZqUqp5u2CD4rJGQ==" saltValue="ASfG9wmREk44Xp6ip8MGNQ==" spinCount="100000" sheet="1" objects="1" scenarios="1"/>
  <conditionalFormatting sqref="A2">
    <cfRule type="cellIs" dxfId="9" priority="1" operator="equal">
      <formula>"OK"</formula>
    </cfRule>
    <cfRule type="cellIs" dxfId="8" priority="2" operator="equal">
      <formula>"ERROR"</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B38BC-B46C-4A0B-A227-F1A136F20E62}">
  <dimension ref="A1:AS165"/>
  <sheetViews>
    <sheetView zoomScale="80" zoomScaleNormal="80" workbookViewId="0">
      <pane xSplit="1" ySplit="4" topLeftCell="B5" activePane="bottomRight" state="frozen"/>
      <selection activeCell="AS11" sqref="AS11"/>
      <selection pane="topRight" activeCell="AS11" sqref="AS11"/>
      <selection pane="bottomLeft" activeCell="AS11" sqref="AS11"/>
      <selection pane="bottomRight" activeCell="B5" sqref="B5"/>
    </sheetView>
  </sheetViews>
  <sheetFormatPr defaultColWidth="0" defaultRowHeight="15" customHeight="1" zeroHeight="1" x14ac:dyDescent="0.25"/>
  <cols>
    <col min="1" max="2" width="11.5" style="65" customWidth="1"/>
    <col min="3" max="43" width="13.75" style="65" customWidth="1"/>
    <col min="44" max="45" width="12.5" style="104" bestFit="1" customWidth="1"/>
    <col min="46" max="16384" width="7.75" style="65" hidden="1"/>
  </cols>
  <sheetData>
    <row r="1" spans="1:45" s="67" customFormat="1" ht="15.75" x14ac:dyDescent="0.25">
      <c r="A1" s="2" t="str">
        <f ca="1">RIGHT(CELL("filename",$A$1),LEN(CELL("filename",$A$1))-FIND("]",CELL("filename",$A$1)))</f>
        <v>Spot Rates Shock UP</v>
      </c>
      <c r="B1" s="2"/>
      <c r="C1" s="2"/>
      <c r="D1" s="3"/>
      <c r="E1" s="3"/>
      <c r="F1" s="3"/>
      <c r="G1" s="3"/>
      <c r="H1" s="3"/>
      <c r="I1" s="2"/>
      <c r="J1" s="2"/>
      <c r="K1" s="3"/>
      <c r="L1" s="3"/>
      <c r="M1" s="3"/>
      <c r="N1" s="3"/>
      <c r="O1" s="3"/>
      <c r="P1" s="2"/>
      <c r="Q1" s="2"/>
      <c r="R1" s="3"/>
      <c r="S1" s="3"/>
      <c r="T1" s="3"/>
      <c r="U1" s="3"/>
      <c r="V1" s="3"/>
      <c r="W1" s="2"/>
      <c r="X1" s="2"/>
      <c r="Y1" s="3"/>
      <c r="Z1" s="3"/>
      <c r="AA1" s="3"/>
      <c r="AB1" s="3"/>
      <c r="AC1" s="3"/>
      <c r="AD1" s="2"/>
      <c r="AE1" s="2"/>
      <c r="AF1" s="3"/>
      <c r="AG1" s="3"/>
      <c r="AH1" s="3"/>
      <c r="AI1" s="3"/>
      <c r="AJ1" s="3"/>
      <c r="AK1" s="2"/>
      <c r="AL1" s="2"/>
      <c r="AM1" s="3"/>
      <c r="AN1" s="3"/>
      <c r="AO1" s="3"/>
      <c r="AP1" s="3"/>
      <c r="AQ1" s="3"/>
      <c r="AR1" s="102"/>
      <c r="AS1" s="102"/>
    </row>
    <row r="2" spans="1:45" s="67" customFormat="1" x14ac:dyDescent="0.2">
      <c r="A2" s="88">
        <f>Index!A2</f>
        <v>45838</v>
      </c>
      <c r="B2" s="88"/>
      <c r="C2" s="87"/>
      <c r="D2" s="87"/>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103"/>
      <c r="AS2" s="103"/>
    </row>
    <row r="3" spans="1:45" s="67" customFormat="1" ht="43.5" customHeight="1"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98" t="s">
        <v>138</v>
      </c>
      <c r="AS3" s="98" t="s">
        <v>138</v>
      </c>
    </row>
    <row r="4" spans="1:45" s="67" customFormat="1" ht="37.5" customHeight="1" thickBot="1" x14ac:dyDescent="0.25">
      <c r="A4" s="89" t="s">
        <v>44</v>
      </c>
      <c r="B4" s="105" t="str">
        <f>'Spot Rates'!B4</f>
        <v>South Africa</v>
      </c>
      <c r="C4" s="97" t="str">
        <f>'Spot Rates'!C4</f>
        <v>Euro</v>
      </c>
      <c r="D4" s="97" t="str">
        <f>'Spot Rates'!D4</f>
        <v>Austria</v>
      </c>
      <c r="E4" s="97" t="str">
        <f>'Spot Rates'!E4</f>
        <v>Belgium</v>
      </c>
      <c r="F4" s="97" t="str">
        <f>'Spot Rates'!F4</f>
        <v>Bulgaria</v>
      </c>
      <c r="G4" s="97" t="str">
        <f>'Spot Rates'!G4</f>
        <v>Croatia</v>
      </c>
      <c r="H4" s="97" t="str">
        <f>'Spot Rates'!H4</f>
        <v>Cyprus</v>
      </c>
      <c r="I4" s="97" t="str">
        <f>'Spot Rates'!I4</f>
        <v>Czechia</v>
      </c>
      <c r="J4" s="97" t="str">
        <f>'Spot Rates'!J4</f>
        <v>Denmark</v>
      </c>
      <c r="K4" s="97" t="str">
        <f>'Spot Rates'!K4</f>
        <v>Estonia</v>
      </c>
      <c r="L4" s="97" t="str">
        <f>'Spot Rates'!L4</f>
        <v>Finland</v>
      </c>
      <c r="M4" s="97" t="str">
        <f>'Spot Rates'!M4</f>
        <v>France</v>
      </c>
      <c r="N4" s="97" t="str">
        <f>'Spot Rates'!N4</f>
        <v>Germany</v>
      </c>
      <c r="O4" s="97" t="str">
        <f>'Spot Rates'!O4</f>
        <v>Greece</v>
      </c>
      <c r="P4" s="97" t="str">
        <f>'Spot Rates'!P4</f>
        <v>Hungary</v>
      </c>
      <c r="Q4" s="97" t="str">
        <f>'Spot Rates'!Q4</f>
        <v>Iceland</v>
      </c>
      <c r="R4" s="97" t="str">
        <f>'Spot Rates'!R4</f>
        <v>Ireland</v>
      </c>
      <c r="S4" s="97" t="str">
        <f>'Spot Rates'!S4</f>
        <v>Italy</v>
      </c>
      <c r="T4" s="97" t="str">
        <f>'Spot Rates'!T4</f>
        <v>Latvia</v>
      </c>
      <c r="U4" s="97" t="str">
        <f>'Spot Rates'!U4</f>
        <v>Liechtenstein</v>
      </c>
      <c r="V4" s="97" t="str">
        <f>'Spot Rates'!V4</f>
        <v>Lithuania</v>
      </c>
      <c r="W4" s="97" t="str">
        <f>'Spot Rates'!W4</f>
        <v>Luxembourg</v>
      </c>
      <c r="X4" s="97" t="str">
        <f>'Spot Rates'!X4</f>
        <v>Malta</v>
      </c>
      <c r="Y4" s="97" t="str">
        <f>'Spot Rates'!Y4</f>
        <v>Netherlands</v>
      </c>
      <c r="Z4" s="97" t="str">
        <f>'Spot Rates'!Z4</f>
        <v>Norway</v>
      </c>
      <c r="AA4" s="97" t="str">
        <f>'Spot Rates'!AA4</f>
        <v>Poland</v>
      </c>
      <c r="AB4" s="97" t="str">
        <f>'Spot Rates'!AB4</f>
        <v>Portugal</v>
      </c>
      <c r="AC4" s="97" t="str">
        <f>'Spot Rates'!AC4</f>
        <v>Romania</v>
      </c>
      <c r="AD4" s="97" t="str">
        <f>'Spot Rates'!AD4</f>
        <v>Slovakia</v>
      </c>
      <c r="AE4" s="97" t="str">
        <f>'Spot Rates'!AE4</f>
        <v>Slovenia</v>
      </c>
      <c r="AF4" s="97" t="str">
        <f>'Spot Rates'!AF4</f>
        <v>Spain</v>
      </c>
      <c r="AG4" s="97" t="str">
        <f>'Spot Rates'!AG4</f>
        <v>Sweden</v>
      </c>
      <c r="AH4" s="97" t="str">
        <f>'Spot Rates'!AH4</f>
        <v>Switzerland</v>
      </c>
      <c r="AI4" s="97" t="str">
        <f>'Spot Rates'!AI4</f>
        <v>United Kingdom</v>
      </c>
      <c r="AJ4" s="97" t="str">
        <f>'Spot Rates'!AJ4</f>
        <v>Australia</v>
      </c>
      <c r="AK4" s="97" t="str">
        <f>'Spot Rates'!AK4</f>
        <v>Canada</v>
      </c>
      <c r="AL4" s="97" t="str">
        <f>'Spot Rates'!AL4</f>
        <v>China</v>
      </c>
      <c r="AM4" s="97" t="str">
        <f>'Spot Rates'!AM4</f>
        <v>Colombia</v>
      </c>
      <c r="AN4" s="97" t="str">
        <f>'Spot Rates'!AN4</f>
        <v>Hong Kong</v>
      </c>
      <c r="AO4" s="97" t="str">
        <f>'Spot Rates'!AO4</f>
        <v>Japan</v>
      </c>
      <c r="AP4" s="97" t="str">
        <f>'Spot Rates'!AP4</f>
        <v>Taiwan</v>
      </c>
      <c r="AQ4" s="97" t="str">
        <f>'Spot Rates'!AQ4</f>
        <v>United States</v>
      </c>
      <c r="AR4" s="99">
        <f>'Spot Rates'!AR4</f>
        <v>0</v>
      </c>
      <c r="AS4" s="99">
        <f>'Spot Rates'!AS4</f>
        <v>0</v>
      </c>
    </row>
    <row r="5" spans="1:45" x14ac:dyDescent="0.25">
      <c r="A5" s="91">
        <v>1</v>
      </c>
      <c r="B5" s="94">
        <f>ROUND('Spot Rates'!B5+MAX(0.01,Stress!D8*ABS('Spot Rates'!B5)),5)</f>
        <v>0.12653</v>
      </c>
      <c r="C5" s="94">
        <v>3.2329999999999998E-2</v>
      </c>
      <c r="D5" s="94">
        <v>3.2329999999999998E-2</v>
      </c>
      <c r="E5" s="93">
        <v>3.2329999999999998E-2</v>
      </c>
      <c r="F5" s="94">
        <v>3.1480000000000001E-2</v>
      </c>
      <c r="G5" s="93">
        <v>3.2329999999999998E-2</v>
      </c>
      <c r="H5" s="94">
        <v>3.2329999999999998E-2</v>
      </c>
      <c r="I5" s="93">
        <v>5.7630000000000001E-2</v>
      </c>
      <c r="J5" s="94">
        <v>3.2160000000000001E-2</v>
      </c>
      <c r="K5" s="93">
        <v>3.2329999999999998E-2</v>
      </c>
      <c r="L5" s="94">
        <v>3.2329999999999998E-2</v>
      </c>
      <c r="M5" s="93">
        <v>3.2329999999999998E-2</v>
      </c>
      <c r="N5" s="94">
        <v>3.2329999999999998E-2</v>
      </c>
      <c r="O5" s="93">
        <v>3.2329999999999998E-2</v>
      </c>
      <c r="P5" s="94">
        <v>0.10212</v>
      </c>
      <c r="Q5" s="93">
        <v>0.13005</v>
      </c>
      <c r="R5" s="94">
        <v>3.2329999999999998E-2</v>
      </c>
      <c r="S5" s="93">
        <v>3.2329999999999998E-2</v>
      </c>
      <c r="T5" s="94">
        <v>3.2329999999999998E-2</v>
      </c>
      <c r="U5" s="93">
        <v>8.5199999999999998E-3</v>
      </c>
      <c r="V5" s="94">
        <v>3.2329999999999998E-2</v>
      </c>
      <c r="W5" s="93">
        <v>3.2329999999999998E-2</v>
      </c>
      <c r="X5" s="94">
        <v>3.2329999999999998E-2</v>
      </c>
      <c r="Y5" s="93">
        <v>3.2329999999999998E-2</v>
      </c>
      <c r="Z5" s="94">
        <v>6.4750000000000002E-2</v>
      </c>
      <c r="AA5" s="93">
        <v>7.288E-2</v>
      </c>
      <c r="AB5" s="94">
        <v>3.2329999999999998E-2</v>
      </c>
      <c r="AC5" s="93">
        <v>0.11941</v>
      </c>
      <c r="AD5" s="94">
        <v>3.2329999999999998E-2</v>
      </c>
      <c r="AE5" s="93">
        <v>3.2329999999999998E-2</v>
      </c>
      <c r="AF5" s="94">
        <v>3.2329999999999998E-2</v>
      </c>
      <c r="AG5" s="93">
        <v>2.9340000000000001E-2</v>
      </c>
      <c r="AH5" s="94">
        <v>8.5199999999999998E-3</v>
      </c>
      <c r="AI5" s="93">
        <v>6.4570000000000002E-2</v>
      </c>
      <c r="AJ5" s="94">
        <v>5.731E-2</v>
      </c>
      <c r="AK5" s="93">
        <v>4.2810000000000001E-2</v>
      </c>
      <c r="AL5" s="94">
        <v>2.1950000000000001E-2</v>
      </c>
      <c r="AM5" s="93">
        <v>0.13436999999999999</v>
      </c>
      <c r="AN5" s="94">
        <v>3.771E-2</v>
      </c>
      <c r="AO5" s="93">
        <v>1.609E-2</v>
      </c>
      <c r="AP5" s="94">
        <v>1.9050000000000001E-2</v>
      </c>
      <c r="AQ5" s="94">
        <v>6.5820000000000004E-2</v>
      </c>
      <c r="AR5" s="100">
        <v>0</v>
      </c>
      <c r="AS5" s="100">
        <v>0</v>
      </c>
    </row>
    <row r="6" spans="1:45" x14ac:dyDescent="0.25">
      <c r="A6" s="91">
        <v>2</v>
      </c>
      <c r="B6" s="94">
        <f>ROUND('Spot Rates'!B6+MAX(0.01,Stress!D9*ABS('Spot Rates'!B6)),5)</f>
        <v>0.15295</v>
      </c>
      <c r="C6" s="94">
        <v>3.2349999999999997E-2</v>
      </c>
      <c r="D6" s="94">
        <v>3.2349999999999997E-2</v>
      </c>
      <c r="E6" s="93">
        <v>3.2349999999999997E-2</v>
      </c>
      <c r="F6" s="94">
        <v>3.15E-2</v>
      </c>
      <c r="G6" s="93">
        <v>3.2349999999999997E-2</v>
      </c>
      <c r="H6" s="94">
        <v>3.2349999999999997E-2</v>
      </c>
      <c r="I6" s="93">
        <v>5.8160000000000003E-2</v>
      </c>
      <c r="J6" s="94">
        <v>3.218E-2</v>
      </c>
      <c r="K6" s="93">
        <v>3.2349999999999997E-2</v>
      </c>
      <c r="L6" s="94">
        <v>3.2349999999999997E-2</v>
      </c>
      <c r="M6" s="93">
        <v>3.2349999999999997E-2</v>
      </c>
      <c r="N6" s="94">
        <v>3.2349999999999997E-2</v>
      </c>
      <c r="O6" s="93">
        <v>3.2349999999999997E-2</v>
      </c>
      <c r="P6" s="94">
        <v>0.10399</v>
      </c>
      <c r="Q6" s="93">
        <v>0.12740000000000001</v>
      </c>
      <c r="R6" s="94">
        <v>3.2349999999999997E-2</v>
      </c>
      <c r="S6" s="93">
        <v>3.2349999999999997E-2</v>
      </c>
      <c r="T6" s="94">
        <v>3.2349999999999997E-2</v>
      </c>
      <c r="U6" s="93">
        <v>8.6899999999999998E-3</v>
      </c>
      <c r="V6" s="94">
        <v>3.2349999999999997E-2</v>
      </c>
      <c r="W6" s="93">
        <v>3.2349999999999997E-2</v>
      </c>
      <c r="X6" s="94">
        <v>3.2349999999999997E-2</v>
      </c>
      <c r="Y6" s="93">
        <v>3.2349999999999997E-2</v>
      </c>
      <c r="Z6" s="94">
        <v>6.3990000000000005E-2</v>
      </c>
      <c r="AA6" s="93">
        <v>7.5340000000000004E-2</v>
      </c>
      <c r="AB6" s="94">
        <v>3.2349999999999997E-2</v>
      </c>
      <c r="AC6" s="93">
        <v>0.12213</v>
      </c>
      <c r="AD6" s="94">
        <v>3.2349999999999997E-2</v>
      </c>
      <c r="AE6" s="93">
        <v>3.2349999999999997E-2</v>
      </c>
      <c r="AF6" s="94">
        <v>3.2349999999999997E-2</v>
      </c>
      <c r="AG6" s="93">
        <v>3.0429999999999999E-2</v>
      </c>
      <c r="AH6" s="94">
        <v>8.6899999999999998E-3</v>
      </c>
      <c r="AI6" s="93">
        <v>6.1490000000000003E-2</v>
      </c>
      <c r="AJ6" s="94">
        <v>5.5129999999999998E-2</v>
      </c>
      <c r="AK6" s="93">
        <v>4.2189999999999998E-2</v>
      </c>
      <c r="AL6" s="94">
        <v>2.1389999999999999E-2</v>
      </c>
      <c r="AM6" s="93">
        <v>0.15511</v>
      </c>
      <c r="AN6" s="94">
        <v>3.8059999999999997E-2</v>
      </c>
      <c r="AO6" s="93">
        <v>1.729E-2</v>
      </c>
      <c r="AP6" s="94">
        <v>1.941E-2</v>
      </c>
      <c r="AQ6" s="94">
        <v>5.9330000000000001E-2</v>
      </c>
      <c r="AR6" s="100">
        <v>0</v>
      </c>
      <c r="AS6" s="100">
        <v>0</v>
      </c>
    </row>
    <row r="7" spans="1:45" x14ac:dyDescent="0.25">
      <c r="A7" s="91">
        <v>3</v>
      </c>
      <c r="B7" s="94">
        <f>ROUND('Spot Rates'!B7+MAX(0.01,Stress!D10*ABS('Spot Rates'!B7)),5)</f>
        <v>0.14050000000000001</v>
      </c>
      <c r="C7" s="94">
        <v>3.2719999999999999E-2</v>
      </c>
      <c r="D7" s="94">
        <v>3.2719999999999999E-2</v>
      </c>
      <c r="E7" s="93">
        <v>3.2719999999999999E-2</v>
      </c>
      <c r="F7" s="94">
        <v>3.1899999999999998E-2</v>
      </c>
      <c r="G7" s="93">
        <v>3.2719999999999999E-2</v>
      </c>
      <c r="H7" s="94">
        <v>3.2719999999999999E-2</v>
      </c>
      <c r="I7" s="93">
        <v>5.6779999999999997E-2</v>
      </c>
      <c r="J7" s="94">
        <v>3.2550000000000003E-2</v>
      </c>
      <c r="K7" s="93">
        <v>3.2719999999999999E-2</v>
      </c>
      <c r="L7" s="94">
        <v>3.2719999999999999E-2</v>
      </c>
      <c r="M7" s="93">
        <v>3.2719999999999999E-2</v>
      </c>
      <c r="N7" s="94">
        <v>3.2719999999999999E-2</v>
      </c>
      <c r="O7" s="93">
        <v>3.2719999999999999E-2</v>
      </c>
      <c r="P7" s="94">
        <v>0.10242</v>
      </c>
      <c r="Q7" s="93">
        <v>0.12087000000000001</v>
      </c>
      <c r="R7" s="94">
        <v>3.2719999999999999E-2</v>
      </c>
      <c r="S7" s="93">
        <v>3.2719999999999999E-2</v>
      </c>
      <c r="T7" s="94">
        <v>3.2719999999999999E-2</v>
      </c>
      <c r="U7" s="93">
        <v>9.4999999999999998E-3</v>
      </c>
      <c r="V7" s="94">
        <v>3.2719999999999999E-2</v>
      </c>
      <c r="W7" s="93">
        <v>3.2719999999999999E-2</v>
      </c>
      <c r="X7" s="94">
        <v>3.2719999999999999E-2</v>
      </c>
      <c r="Y7" s="93">
        <v>3.2719999999999999E-2</v>
      </c>
      <c r="Z7" s="94">
        <v>6.0679999999999998E-2</v>
      </c>
      <c r="AA7" s="93">
        <v>7.46E-2</v>
      </c>
      <c r="AB7" s="94">
        <v>3.2719999999999999E-2</v>
      </c>
      <c r="AC7" s="93">
        <v>0.11971999999999999</v>
      </c>
      <c r="AD7" s="94">
        <v>3.2719999999999999E-2</v>
      </c>
      <c r="AE7" s="93">
        <v>3.2719999999999999E-2</v>
      </c>
      <c r="AF7" s="94">
        <v>3.2719999999999999E-2</v>
      </c>
      <c r="AG7" s="93">
        <v>3.082E-2</v>
      </c>
      <c r="AH7" s="94">
        <v>9.4999999999999998E-3</v>
      </c>
      <c r="AI7" s="93">
        <v>5.8909999999999997E-2</v>
      </c>
      <c r="AJ7" s="94">
        <v>5.3760000000000002E-2</v>
      </c>
      <c r="AK7" s="93">
        <v>4.1410000000000002E-2</v>
      </c>
      <c r="AL7" s="94">
        <v>2.1350000000000001E-2</v>
      </c>
      <c r="AM7" s="93">
        <v>0.16467000000000001</v>
      </c>
      <c r="AN7" s="94">
        <v>3.6970000000000003E-2</v>
      </c>
      <c r="AO7" s="93">
        <v>1.8020000000000001E-2</v>
      </c>
      <c r="AP7" s="94">
        <v>1.976E-2</v>
      </c>
      <c r="AQ7" s="94">
        <v>5.5780000000000003E-2</v>
      </c>
      <c r="AR7" s="100">
        <v>0</v>
      </c>
      <c r="AS7" s="100">
        <v>0</v>
      </c>
    </row>
    <row r="8" spans="1:45" x14ac:dyDescent="0.25">
      <c r="A8" s="91">
        <v>4</v>
      </c>
      <c r="B8" s="94">
        <f>ROUND('Spot Rates'!B8+MAX(0.01,Stress!D11*ABS('Spot Rates'!B8)),5)</f>
        <v>0.14408000000000001</v>
      </c>
      <c r="C8" s="94">
        <v>3.3250000000000002E-2</v>
      </c>
      <c r="D8" s="94">
        <v>3.3250000000000002E-2</v>
      </c>
      <c r="E8" s="93">
        <v>3.3250000000000002E-2</v>
      </c>
      <c r="F8" s="94">
        <v>3.245E-2</v>
      </c>
      <c r="G8" s="93">
        <v>3.3250000000000002E-2</v>
      </c>
      <c r="H8" s="94">
        <v>3.3250000000000002E-2</v>
      </c>
      <c r="I8" s="93">
        <v>5.5629999999999999E-2</v>
      </c>
      <c r="J8" s="94">
        <v>3.3090000000000001E-2</v>
      </c>
      <c r="K8" s="93">
        <v>3.3250000000000002E-2</v>
      </c>
      <c r="L8" s="94">
        <v>3.3250000000000002E-2</v>
      </c>
      <c r="M8" s="93">
        <v>3.3250000000000002E-2</v>
      </c>
      <c r="N8" s="94">
        <v>3.3250000000000002E-2</v>
      </c>
      <c r="O8" s="93">
        <v>3.3250000000000002E-2</v>
      </c>
      <c r="P8" s="94">
        <v>0.10111000000000001</v>
      </c>
      <c r="Q8" s="93">
        <v>0.11534</v>
      </c>
      <c r="R8" s="94">
        <v>3.3250000000000002E-2</v>
      </c>
      <c r="S8" s="93">
        <v>3.3250000000000002E-2</v>
      </c>
      <c r="T8" s="94">
        <v>3.3250000000000002E-2</v>
      </c>
      <c r="U8" s="93">
        <v>1.0489999999999999E-2</v>
      </c>
      <c r="V8" s="94">
        <v>3.3250000000000002E-2</v>
      </c>
      <c r="W8" s="93">
        <v>3.3250000000000002E-2</v>
      </c>
      <c r="X8" s="94">
        <v>3.3250000000000002E-2</v>
      </c>
      <c r="Y8" s="93">
        <v>3.3250000000000002E-2</v>
      </c>
      <c r="Z8" s="94">
        <v>5.8020000000000002E-2</v>
      </c>
      <c r="AA8" s="93">
        <v>7.4410000000000004E-2</v>
      </c>
      <c r="AB8" s="94">
        <v>3.3250000000000002E-2</v>
      </c>
      <c r="AC8" s="93">
        <v>0.11704000000000001</v>
      </c>
      <c r="AD8" s="94">
        <v>3.3250000000000002E-2</v>
      </c>
      <c r="AE8" s="93">
        <v>3.3250000000000002E-2</v>
      </c>
      <c r="AF8" s="94">
        <v>3.3250000000000002E-2</v>
      </c>
      <c r="AG8" s="93">
        <v>3.1390000000000001E-2</v>
      </c>
      <c r="AH8" s="94">
        <v>1.0489999999999999E-2</v>
      </c>
      <c r="AI8" s="93">
        <v>5.7489999999999999E-2</v>
      </c>
      <c r="AJ8" s="94">
        <v>5.3490000000000003E-2</v>
      </c>
      <c r="AK8" s="93">
        <v>4.0960000000000003E-2</v>
      </c>
      <c r="AL8" s="94">
        <v>2.1399999999999999E-2</v>
      </c>
      <c r="AM8" s="93">
        <v>0.17005000000000001</v>
      </c>
      <c r="AN8" s="94">
        <v>3.6200000000000003E-2</v>
      </c>
      <c r="AO8" s="93">
        <v>1.8579999999999999E-2</v>
      </c>
      <c r="AP8" s="94">
        <v>2.0029999999999999E-2</v>
      </c>
      <c r="AQ8" s="94">
        <v>5.3999999999999999E-2</v>
      </c>
      <c r="AR8" s="100">
        <v>0</v>
      </c>
      <c r="AS8" s="100">
        <v>0</v>
      </c>
    </row>
    <row r="9" spans="1:45" x14ac:dyDescent="0.25">
      <c r="A9" s="91">
        <v>5</v>
      </c>
      <c r="B9" s="94">
        <f>ROUND('Spot Rates'!B9+MAX(0.01,Stress!D12*ABS('Spot Rates'!B9)),5)</f>
        <v>0.14809</v>
      </c>
      <c r="C9" s="94">
        <v>3.3640000000000003E-2</v>
      </c>
      <c r="D9" s="94">
        <v>3.3640000000000003E-2</v>
      </c>
      <c r="E9" s="93">
        <v>3.3640000000000003E-2</v>
      </c>
      <c r="F9" s="94">
        <v>3.286E-2</v>
      </c>
      <c r="G9" s="93">
        <v>3.3640000000000003E-2</v>
      </c>
      <c r="H9" s="94">
        <v>3.3640000000000003E-2</v>
      </c>
      <c r="I9" s="93">
        <v>5.4890000000000001E-2</v>
      </c>
      <c r="J9" s="94">
        <v>3.3480000000000003E-2</v>
      </c>
      <c r="K9" s="93">
        <v>3.3640000000000003E-2</v>
      </c>
      <c r="L9" s="94">
        <v>3.3640000000000003E-2</v>
      </c>
      <c r="M9" s="93">
        <v>3.3640000000000003E-2</v>
      </c>
      <c r="N9" s="94">
        <v>3.3640000000000003E-2</v>
      </c>
      <c r="O9" s="93">
        <v>3.3640000000000003E-2</v>
      </c>
      <c r="P9" s="94">
        <v>0.10038999999999999</v>
      </c>
      <c r="Q9" s="93">
        <v>0.11094999999999999</v>
      </c>
      <c r="R9" s="94">
        <v>3.3640000000000003E-2</v>
      </c>
      <c r="S9" s="93">
        <v>3.3640000000000003E-2</v>
      </c>
      <c r="T9" s="94">
        <v>3.3640000000000003E-2</v>
      </c>
      <c r="U9" s="93">
        <v>1.145E-2</v>
      </c>
      <c r="V9" s="94">
        <v>3.3640000000000003E-2</v>
      </c>
      <c r="W9" s="93">
        <v>3.3640000000000003E-2</v>
      </c>
      <c r="X9" s="94">
        <v>3.3640000000000003E-2</v>
      </c>
      <c r="Y9" s="93">
        <v>3.3640000000000003E-2</v>
      </c>
      <c r="Z9" s="94">
        <v>5.6160000000000002E-2</v>
      </c>
      <c r="AA9" s="93">
        <v>7.4910000000000004E-2</v>
      </c>
      <c r="AB9" s="94">
        <v>3.3640000000000003E-2</v>
      </c>
      <c r="AC9" s="93">
        <v>0.11464000000000001</v>
      </c>
      <c r="AD9" s="94">
        <v>3.3640000000000003E-2</v>
      </c>
      <c r="AE9" s="93">
        <v>3.3640000000000003E-2</v>
      </c>
      <c r="AF9" s="94">
        <v>3.3640000000000003E-2</v>
      </c>
      <c r="AG9" s="93">
        <v>3.2050000000000002E-2</v>
      </c>
      <c r="AH9" s="94">
        <v>1.145E-2</v>
      </c>
      <c r="AI9" s="93">
        <v>5.6779999999999997E-2</v>
      </c>
      <c r="AJ9" s="94">
        <v>5.3769999999999998E-2</v>
      </c>
      <c r="AK9" s="93">
        <v>4.0899999999999999E-2</v>
      </c>
      <c r="AL9" s="94">
        <v>2.1499999999999998E-2</v>
      </c>
      <c r="AM9" s="93">
        <v>0.17297999999999999</v>
      </c>
      <c r="AN9" s="94">
        <v>3.5929999999999997E-2</v>
      </c>
      <c r="AO9" s="93">
        <v>1.908E-2</v>
      </c>
      <c r="AP9" s="94">
        <v>2.0279999999999999E-2</v>
      </c>
      <c r="AQ9" s="94">
        <v>5.3170000000000002E-2</v>
      </c>
      <c r="AR9" s="100">
        <v>0</v>
      </c>
      <c r="AS9" s="100">
        <v>0</v>
      </c>
    </row>
    <row r="10" spans="1:45" x14ac:dyDescent="0.25">
      <c r="A10" s="91">
        <v>6</v>
      </c>
      <c r="B10" s="94">
        <f>ROUND('Spot Rates'!B10+MAX(0.01,Stress!D13*ABS('Spot Rates'!B10)),5)</f>
        <v>0.16692000000000001</v>
      </c>
      <c r="C10" s="94">
        <v>3.4250000000000003E-2</v>
      </c>
      <c r="D10" s="94">
        <v>3.4250000000000003E-2</v>
      </c>
      <c r="E10" s="93">
        <v>3.4250000000000003E-2</v>
      </c>
      <c r="F10" s="94">
        <v>3.347E-2</v>
      </c>
      <c r="G10" s="93">
        <v>3.4250000000000003E-2</v>
      </c>
      <c r="H10" s="94">
        <v>3.4250000000000003E-2</v>
      </c>
      <c r="I10" s="93">
        <v>5.4579999999999997E-2</v>
      </c>
      <c r="J10" s="94">
        <v>3.4090000000000002E-2</v>
      </c>
      <c r="K10" s="93">
        <v>3.4250000000000003E-2</v>
      </c>
      <c r="L10" s="94">
        <v>3.4250000000000003E-2</v>
      </c>
      <c r="M10" s="93">
        <v>3.4250000000000003E-2</v>
      </c>
      <c r="N10" s="94">
        <v>3.4250000000000003E-2</v>
      </c>
      <c r="O10" s="93">
        <v>3.4250000000000003E-2</v>
      </c>
      <c r="P10" s="94">
        <v>0.10015</v>
      </c>
      <c r="Q10" s="93">
        <v>0.10761999999999999</v>
      </c>
      <c r="R10" s="94">
        <v>3.4250000000000003E-2</v>
      </c>
      <c r="S10" s="93">
        <v>3.4250000000000003E-2</v>
      </c>
      <c r="T10" s="94">
        <v>3.4250000000000003E-2</v>
      </c>
      <c r="U10" s="93">
        <v>1.234E-2</v>
      </c>
      <c r="V10" s="94">
        <v>3.4250000000000003E-2</v>
      </c>
      <c r="W10" s="93">
        <v>3.4250000000000003E-2</v>
      </c>
      <c r="X10" s="94">
        <v>3.4250000000000003E-2</v>
      </c>
      <c r="Y10" s="93">
        <v>3.4250000000000003E-2</v>
      </c>
      <c r="Z10" s="94">
        <v>5.5070000000000001E-2</v>
      </c>
      <c r="AA10" s="93">
        <v>7.5850000000000001E-2</v>
      </c>
      <c r="AB10" s="94">
        <v>3.4250000000000003E-2</v>
      </c>
      <c r="AC10" s="93">
        <v>0.11254</v>
      </c>
      <c r="AD10" s="94">
        <v>3.4250000000000003E-2</v>
      </c>
      <c r="AE10" s="93">
        <v>3.4250000000000003E-2</v>
      </c>
      <c r="AF10" s="94">
        <v>3.4250000000000003E-2</v>
      </c>
      <c r="AG10" s="93">
        <v>3.2829999999999998E-2</v>
      </c>
      <c r="AH10" s="94">
        <v>1.234E-2</v>
      </c>
      <c r="AI10" s="93">
        <v>5.6649999999999999E-2</v>
      </c>
      <c r="AJ10" s="94">
        <v>5.4420000000000003E-2</v>
      </c>
      <c r="AK10" s="93">
        <v>4.1369999999999997E-2</v>
      </c>
      <c r="AL10" s="94">
        <v>2.145E-2</v>
      </c>
      <c r="AM10" s="93">
        <v>0.17482</v>
      </c>
      <c r="AN10" s="94">
        <v>3.6119999999999999E-2</v>
      </c>
      <c r="AO10" s="93">
        <v>1.9609999999999999E-2</v>
      </c>
      <c r="AP10" s="94">
        <v>2.0500000000000001E-2</v>
      </c>
      <c r="AQ10" s="94">
        <v>5.2970000000000003E-2</v>
      </c>
      <c r="AR10" s="100">
        <v>0</v>
      </c>
      <c r="AS10" s="100">
        <v>0</v>
      </c>
    </row>
    <row r="11" spans="1:45" x14ac:dyDescent="0.25">
      <c r="A11" s="91">
        <v>7</v>
      </c>
      <c r="B11" s="94">
        <f>ROUND('Spot Rates'!B11+MAX(0.01,Stress!D14*ABS('Spot Rates'!B11)),5)</f>
        <v>0.17649999999999999</v>
      </c>
      <c r="C11" s="94">
        <v>3.4729999999999997E-2</v>
      </c>
      <c r="D11" s="94">
        <v>3.4729999999999997E-2</v>
      </c>
      <c r="E11" s="93">
        <v>3.4729999999999997E-2</v>
      </c>
      <c r="F11" s="94">
        <v>3.3989999999999999E-2</v>
      </c>
      <c r="G11" s="93">
        <v>3.4729999999999997E-2</v>
      </c>
      <c r="H11" s="94">
        <v>3.4729999999999997E-2</v>
      </c>
      <c r="I11" s="93">
        <v>5.4309999999999997E-2</v>
      </c>
      <c r="J11" s="94">
        <v>3.458E-2</v>
      </c>
      <c r="K11" s="93">
        <v>3.4729999999999997E-2</v>
      </c>
      <c r="L11" s="94">
        <v>3.4729999999999997E-2</v>
      </c>
      <c r="M11" s="93">
        <v>3.4729999999999997E-2</v>
      </c>
      <c r="N11" s="94">
        <v>3.4729999999999997E-2</v>
      </c>
      <c r="O11" s="93">
        <v>3.4729999999999997E-2</v>
      </c>
      <c r="P11" s="94">
        <v>9.9790000000000004E-2</v>
      </c>
      <c r="Q11" s="93">
        <v>0.10452</v>
      </c>
      <c r="R11" s="94">
        <v>3.4729999999999997E-2</v>
      </c>
      <c r="S11" s="93">
        <v>3.4729999999999997E-2</v>
      </c>
      <c r="T11" s="94">
        <v>3.4729999999999997E-2</v>
      </c>
      <c r="U11" s="93">
        <v>1.316E-2</v>
      </c>
      <c r="V11" s="94">
        <v>3.4729999999999997E-2</v>
      </c>
      <c r="W11" s="93">
        <v>3.4729999999999997E-2</v>
      </c>
      <c r="X11" s="94">
        <v>3.4729999999999997E-2</v>
      </c>
      <c r="Y11" s="93">
        <v>3.4729999999999997E-2</v>
      </c>
      <c r="Z11" s="94">
        <v>5.4179999999999999E-2</v>
      </c>
      <c r="AA11" s="93">
        <v>7.6600000000000001E-2</v>
      </c>
      <c r="AB11" s="94">
        <v>3.4729999999999997E-2</v>
      </c>
      <c r="AC11" s="93">
        <v>0.11008</v>
      </c>
      <c r="AD11" s="94">
        <v>3.4729999999999997E-2</v>
      </c>
      <c r="AE11" s="93">
        <v>3.4729999999999997E-2</v>
      </c>
      <c r="AF11" s="94">
        <v>3.4729999999999997E-2</v>
      </c>
      <c r="AG11" s="93">
        <v>3.347E-2</v>
      </c>
      <c r="AH11" s="94">
        <v>1.316E-2</v>
      </c>
      <c r="AI11" s="93">
        <v>5.663E-2</v>
      </c>
      <c r="AJ11" s="94">
        <v>5.5120000000000002E-2</v>
      </c>
      <c r="AK11" s="93">
        <v>4.1880000000000001E-2</v>
      </c>
      <c r="AL11" s="94">
        <v>2.1399999999999999E-2</v>
      </c>
      <c r="AM11" s="93">
        <v>0.17574999999999999</v>
      </c>
      <c r="AN11" s="94">
        <v>3.637E-2</v>
      </c>
      <c r="AO11" s="93">
        <v>2.0209999999999999E-2</v>
      </c>
      <c r="AP11" s="94">
        <v>2.07E-2</v>
      </c>
      <c r="AQ11" s="94">
        <v>5.2819999999999999E-2</v>
      </c>
      <c r="AR11" s="100">
        <v>0</v>
      </c>
      <c r="AS11" s="100">
        <v>0</v>
      </c>
    </row>
    <row r="12" spans="1:45" x14ac:dyDescent="0.25">
      <c r="A12" s="91">
        <v>8</v>
      </c>
      <c r="B12" s="94">
        <f>ROUND('Spot Rates'!B12+MAX(0.01,Stress!D15*ABS('Spot Rates'!B12)),5)</f>
        <v>0.18426000000000001</v>
      </c>
      <c r="C12" s="94">
        <v>3.5319999999999997E-2</v>
      </c>
      <c r="D12" s="94">
        <v>3.5319999999999997E-2</v>
      </c>
      <c r="E12" s="93">
        <v>3.5319999999999997E-2</v>
      </c>
      <c r="F12" s="94">
        <v>3.4590000000000003E-2</v>
      </c>
      <c r="G12" s="93">
        <v>3.5319999999999997E-2</v>
      </c>
      <c r="H12" s="94">
        <v>3.5319999999999997E-2</v>
      </c>
      <c r="I12" s="93">
        <v>5.4359999999999999E-2</v>
      </c>
      <c r="J12" s="94">
        <v>3.5180000000000003E-2</v>
      </c>
      <c r="K12" s="93">
        <v>3.5319999999999997E-2</v>
      </c>
      <c r="L12" s="94">
        <v>3.5319999999999997E-2</v>
      </c>
      <c r="M12" s="93">
        <v>3.5319999999999997E-2</v>
      </c>
      <c r="N12" s="94">
        <v>3.5319999999999997E-2</v>
      </c>
      <c r="O12" s="93">
        <v>3.5319999999999997E-2</v>
      </c>
      <c r="P12" s="94">
        <v>0.1</v>
      </c>
      <c r="Q12" s="93">
        <v>0.1023</v>
      </c>
      <c r="R12" s="94">
        <v>3.5319999999999997E-2</v>
      </c>
      <c r="S12" s="93">
        <v>3.5319999999999997E-2</v>
      </c>
      <c r="T12" s="94">
        <v>3.5319999999999997E-2</v>
      </c>
      <c r="U12" s="93">
        <v>1.393E-2</v>
      </c>
      <c r="V12" s="94">
        <v>3.5319999999999997E-2</v>
      </c>
      <c r="W12" s="93">
        <v>3.5319999999999997E-2</v>
      </c>
      <c r="X12" s="94">
        <v>3.5319999999999997E-2</v>
      </c>
      <c r="Y12" s="93">
        <v>3.5319999999999997E-2</v>
      </c>
      <c r="Z12" s="94">
        <v>5.3679999999999999E-2</v>
      </c>
      <c r="AA12" s="93">
        <v>7.7630000000000005E-2</v>
      </c>
      <c r="AB12" s="94">
        <v>3.5319999999999997E-2</v>
      </c>
      <c r="AC12" s="93">
        <v>0.10818</v>
      </c>
      <c r="AD12" s="94">
        <v>3.5319999999999997E-2</v>
      </c>
      <c r="AE12" s="93">
        <v>3.5319999999999997E-2</v>
      </c>
      <c r="AF12" s="94">
        <v>3.5319999999999997E-2</v>
      </c>
      <c r="AG12" s="93">
        <v>3.4180000000000002E-2</v>
      </c>
      <c r="AH12" s="94">
        <v>1.393E-2</v>
      </c>
      <c r="AI12" s="93">
        <v>5.704E-2</v>
      </c>
      <c r="AJ12" s="94">
        <v>5.5980000000000002E-2</v>
      </c>
      <c r="AK12" s="93">
        <v>4.2569999999999997E-2</v>
      </c>
      <c r="AL12" s="94">
        <v>2.147E-2</v>
      </c>
      <c r="AM12" s="93">
        <v>0.17682999999999999</v>
      </c>
      <c r="AN12" s="94">
        <v>3.6850000000000001E-2</v>
      </c>
      <c r="AO12" s="93">
        <v>2.085E-2</v>
      </c>
      <c r="AP12" s="94">
        <v>2.0879999999999999E-2</v>
      </c>
      <c r="AQ12" s="94">
        <v>5.2990000000000002E-2</v>
      </c>
      <c r="AR12" s="100">
        <v>0</v>
      </c>
      <c r="AS12" s="100">
        <v>0</v>
      </c>
    </row>
    <row r="13" spans="1:45" x14ac:dyDescent="0.25">
      <c r="A13" s="91">
        <v>9</v>
      </c>
      <c r="B13" s="94">
        <f>ROUND('Spot Rates'!B13+MAX(0.01,Stress!D16*ABS('Spot Rates'!B13)),5)</f>
        <v>0.19206000000000001</v>
      </c>
      <c r="C13" s="94">
        <v>3.5549999999999998E-2</v>
      </c>
      <c r="D13" s="94">
        <v>3.5549999999999998E-2</v>
      </c>
      <c r="E13" s="93">
        <v>3.5549999999999998E-2</v>
      </c>
      <c r="F13" s="94">
        <v>3.483E-2</v>
      </c>
      <c r="G13" s="93">
        <v>3.5549999999999998E-2</v>
      </c>
      <c r="H13" s="94">
        <v>3.5549999999999998E-2</v>
      </c>
      <c r="I13" s="93">
        <v>5.3940000000000002E-2</v>
      </c>
      <c r="J13" s="94">
        <v>3.5409999999999997E-2</v>
      </c>
      <c r="K13" s="93">
        <v>3.5549999999999998E-2</v>
      </c>
      <c r="L13" s="94">
        <v>3.5549999999999998E-2</v>
      </c>
      <c r="M13" s="93">
        <v>3.5549999999999998E-2</v>
      </c>
      <c r="N13" s="94">
        <v>3.5549999999999998E-2</v>
      </c>
      <c r="O13" s="93">
        <v>3.5549999999999998E-2</v>
      </c>
      <c r="P13" s="94">
        <v>9.9269999999999997E-2</v>
      </c>
      <c r="Q13" s="93">
        <v>9.9349999999999994E-2</v>
      </c>
      <c r="R13" s="94">
        <v>3.5549999999999998E-2</v>
      </c>
      <c r="S13" s="93">
        <v>3.5549999999999998E-2</v>
      </c>
      <c r="T13" s="94">
        <v>3.5549999999999998E-2</v>
      </c>
      <c r="U13" s="93">
        <v>1.4659999999999999E-2</v>
      </c>
      <c r="V13" s="94">
        <v>3.5549999999999998E-2</v>
      </c>
      <c r="W13" s="93">
        <v>3.5549999999999998E-2</v>
      </c>
      <c r="X13" s="94">
        <v>3.5549999999999998E-2</v>
      </c>
      <c r="Y13" s="93">
        <v>3.5549999999999998E-2</v>
      </c>
      <c r="Z13" s="94">
        <v>5.2819999999999999E-2</v>
      </c>
      <c r="AA13" s="93">
        <v>7.7689999999999995E-2</v>
      </c>
      <c r="AB13" s="94">
        <v>3.5549999999999998E-2</v>
      </c>
      <c r="AC13" s="93">
        <v>0.10521</v>
      </c>
      <c r="AD13" s="94">
        <v>3.5549999999999998E-2</v>
      </c>
      <c r="AE13" s="93">
        <v>3.5549999999999998E-2</v>
      </c>
      <c r="AF13" s="94">
        <v>3.5549999999999998E-2</v>
      </c>
      <c r="AG13" s="93">
        <v>3.4500000000000003E-2</v>
      </c>
      <c r="AH13" s="94">
        <v>1.4659999999999999E-2</v>
      </c>
      <c r="AI13" s="93">
        <v>5.7009999999999998E-2</v>
      </c>
      <c r="AJ13" s="94">
        <v>5.6250000000000001E-2</v>
      </c>
      <c r="AK13" s="93">
        <v>4.2799999999999998E-2</v>
      </c>
      <c r="AL13" s="94">
        <v>2.171E-2</v>
      </c>
      <c r="AM13" s="93">
        <v>0.17624000000000001</v>
      </c>
      <c r="AN13" s="94">
        <v>3.6990000000000002E-2</v>
      </c>
      <c r="AO13" s="93">
        <v>2.154E-2</v>
      </c>
      <c r="AP13" s="94">
        <v>2.1059999999999999E-2</v>
      </c>
      <c r="AQ13" s="94">
        <v>5.2760000000000001E-2</v>
      </c>
      <c r="AR13" s="100">
        <v>0</v>
      </c>
      <c r="AS13" s="100">
        <v>0</v>
      </c>
    </row>
    <row r="14" spans="1:45" x14ac:dyDescent="0.25">
      <c r="A14" s="91">
        <v>10</v>
      </c>
      <c r="B14" s="94">
        <f>ROUND('Spot Rates'!B14+MAX(0.01,Stress!D17*ABS('Spot Rates'!B14)),5)</f>
        <v>0.20085</v>
      </c>
      <c r="C14" s="94">
        <v>3.5779999999999999E-2</v>
      </c>
      <c r="D14" s="94">
        <v>3.5779999999999999E-2</v>
      </c>
      <c r="E14" s="93">
        <v>3.5779999999999999E-2</v>
      </c>
      <c r="F14" s="94">
        <v>3.5069999999999997E-2</v>
      </c>
      <c r="G14" s="93">
        <v>3.5779999999999999E-2</v>
      </c>
      <c r="H14" s="94">
        <v>3.5779999999999999E-2</v>
      </c>
      <c r="I14" s="93">
        <v>5.3800000000000001E-2</v>
      </c>
      <c r="J14" s="94">
        <v>3.5639999999999998E-2</v>
      </c>
      <c r="K14" s="93">
        <v>3.5779999999999999E-2</v>
      </c>
      <c r="L14" s="94">
        <v>3.5779999999999999E-2</v>
      </c>
      <c r="M14" s="93">
        <v>3.5779999999999999E-2</v>
      </c>
      <c r="N14" s="94">
        <v>3.5779999999999999E-2</v>
      </c>
      <c r="O14" s="93">
        <v>3.5779999999999999E-2</v>
      </c>
      <c r="P14" s="94">
        <v>9.9070000000000005E-2</v>
      </c>
      <c r="Q14" s="93">
        <v>9.6939999999999998E-2</v>
      </c>
      <c r="R14" s="94">
        <v>3.5779999999999999E-2</v>
      </c>
      <c r="S14" s="93">
        <v>3.5779999999999999E-2</v>
      </c>
      <c r="T14" s="94">
        <v>3.5779999999999999E-2</v>
      </c>
      <c r="U14" s="93">
        <v>1.536E-2</v>
      </c>
      <c r="V14" s="94">
        <v>3.5779999999999999E-2</v>
      </c>
      <c r="W14" s="93">
        <v>3.5779999999999999E-2</v>
      </c>
      <c r="X14" s="94">
        <v>3.5779999999999999E-2</v>
      </c>
      <c r="Y14" s="93">
        <v>3.5779999999999999E-2</v>
      </c>
      <c r="Z14" s="94">
        <v>5.2260000000000001E-2</v>
      </c>
      <c r="AA14" s="93">
        <v>7.7920000000000003E-2</v>
      </c>
      <c r="AB14" s="94">
        <v>3.5779999999999999E-2</v>
      </c>
      <c r="AC14" s="93">
        <v>0.10285</v>
      </c>
      <c r="AD14" s="94">
        <v>3.5779999999999999E-2</v>
      </c>
      <c r="AE14" s="93">
        <v>3.5779999999999999E-2</v>
      </c>
      <c r="AF14" s="94">
        <v>3.5779999999999999E-2</v>
      </c>
      <c r="AG14" s="93">
        <v>3.4950000000000002E-2</v>
      </c>
      <c r="AH14" s="94">
        <v>1.536E-2</v>
      </c>
      <c r="AI14" s="93">
        <v>5.731E-2</v>
      </c>
      <c r="AJ14" s="94">
        <v>5.6669999999999998E-2</v>
      </c>
      <c r="AK14" s="93">
        <v>4.308E-2</v>
      </c>
      <c r="AL14" s="94">
        <v>2.214E-2</v>
      </c>
      <c r="AM14" s="93">
        <v>0.17655000000000001</v>
      </c>
      <c r="AN14" s="94">
        <v>3.7260000000000001E-2</v>
      </c>
      <c r="AO14" s="93">
        <v>2.2290000000000001E-2</v>
      </c>
      <c r="AP14" s="94">
        <v>2.121E-2</v>
      </c>
      <c r="AQ14" s="94">
        <v>5.2850000000000001E-2</v>
      </c>
      <c r="AR14" s="100">
        <v>0</v>
      </c>
      <c r="AS14" s="100">
        <v>0</v>
      </c>
    </row>
    <row r="15" spans="1:45" x14ac:dyDescent="0.25">
      <c r="A15" s="91">
        <v>11</v>
      </c>
      <c r="B15" s="94">
        <f>ROUND('Spot Rates'!B15+MAX(0.01,Stress!D18*ABS('Spot Rates'!B15)),5)</f>
        <v>0.17538000000000001</v>
      </c>
      <c r="C15" s="94">
        <v>3.5740000000000001E-2</v>
      </c>
      <c r="D15" s="94">
        <v>3.5740000000000001E-2</v>
      </c>
      <c r="E15" s="93">
        <v>3.5740000000000001E-2</v>
      </c>
      <c r="F15" s="94">
        <v>3.5209999999999998E-2</v>
      </c>
      <c r="G15" s="93">
        <v>3.5740000000000001E-2</v>
      </c>
      <c r="H15" s="94">
        <v>3.5740000000000001E-2</v>
      </c>
      <c r="I15" s="93">
        <v>5.3179999999999998E-2</v>
      </c>
      <c r="J15" s="94">
        <v>3.5610000000000003E-2</v>
      </c>
      <c r="K15" s="93">
        <v>3.5740000000000001E-2</v>
      </c>
      <c r="L15" s="94">
        <v>3.5740000000000001E-2</v>
      </c>
      <c r="M15" s="93">
        <v>3.5740000000000001E-2</v>
      </c>
      <c r="N15" s="94">
        <v>3.5740000000000001E-2</v>
      </c>
      <c r="O15" s="93">
        <v>3.5740000000000001E-2</v>
      </c>
      <c r="P15" s="94">
        <v>9.8049999999999998E-2</v>
      </c>
      <c r="Q15" s="93">
        <v>9.3740000000000004E-2</v>
      </c>
      <c r="R15" s="94">
        <v>3.5740000000000001E-2</v>
      </c>
      <c r="S15" s="93">
        <v>3.5740000000000001E-2</v>
      </c>
      <c r="T15" s="94">
        <v>3.5740000000000001E-2</v>
      </c>
      <c r="U15" s="93">
        <v>1.602E-2</v>
      </c>
      <c r="V15" s="94">
        <v>3.5740000000000001E-2</v>
      </c>
      <c r="W15" s="93">
        <v>3.5740000000000001E-2</v>
      </c>
      <c r="X15" s="94">
        <v>3.5740000000000001E-2</v>
      </c>
      <c r="Y15" s="93">
        <v>3.5740000000000001E-2</v>
      </c>
      <c r="Z15" s="94">
        <v>5.126E-2</v>
      </c>
      <c r="AA15" s="93">
        <v>7.7060000000000003E-2</v>
      </c>
      <c r="AB15" s="94">
        <v>3.5740000000000001E-2</v>
      </c>
      <c r="AC15" s="93">
        <v>9.962E-2</v>
      </c>
      <c r="AD15" s="94">
        <v>3.5740000000000001E-2</v>
      </c>
      <c r="AE15" s="93">
        <v>3.5740000000000001E-2</v>
      </c>
      <c r="AF15" s="94">
        <v>3.5740000000000001E-2</v>
      </c>
      <c r="AG15" s="93">
        <v>3.5200000000000002E-2</v>
      </c>
      <c r="AH15" s="94">
        <v>1.602E-2</v>
      </c>
      <c r="AI15" s="93">
        <v>5.7160000000000002E-2</v>
      </c>
      <c r="AJ15" s="94">
        <v>5.6480000000000002E-2</v>
      </c>
      <c r="AK15" s="93">
        <v>4.2840000000000003E-2</v>
      </c>
      <c r="AL15" s="94">
        <v>2.2759999999999999E-2</v>
      </c>
      <c r="AM15" s="93">
        <v>0.17444999999999999</v>
      </c>
      <c r="AN15" s="94">
        <v>3.7170000000000002E-2</v>
      </c>
      <c r="AO15" s="93">
        <v>2.307E-2</v>
      </c>
      <c r="AP15" s="94">
        <v>2.1499999999999998E-2</v>
      </c>
      <c r="AQ15" s="94">
        <v>5.2510000000000001E-2</v>
      </c>
      <c r="AR15" s="100">
        <v>0</v>
      </c>
      <c r="AS15" s="100">
        <v>0</v>
      </c>
    </row>
    <row r="16" spans="1:45" x14ac:dyDescent="0.25">
      <c r="A16" s="91">
        <v>12</v>
      </c>
      <c r="B16" s="94">
        <f>ROUND('Spot Rates'!B16+MAX(0.01,Stress!D19*ABS('Spot Rates'!B16)),5)</f>
        <v>0.26965</v>
      </c>
      <c r="C16" s="94">
        <v>3.6290000000000003E-2</v>
      </c>
      <c r="D16" s="94">
        <v>3.6290000000000003E-2</v>
      </c>
      <c r="E16" s="93">
        <v>3.6290000000000003E-2</v>
      </c>
      <c r="F16" s="94">
        <v>3.5779999999999999E-2</v>
      </c>
      <c r="G16" s="93">
        <v>3.6290000000000003E-2</v>
      </c>
      <c r="H16" s="94">
        <v>3.6290000000000003E-2</v>
      </c>
      <c r="I16" s="93">
        <v>5.2839999999999998E-2</v>
      </c>
      <c r="J16" s="94">
        <v>3.6179999999999997E-2</v>
      </c>
      <c r="K16" s="93">
        <v>3.6290000000000003E-2</v>
      </c>
      <c r="L16" s="94">
        <v>3.6290000000000003E-2</v>
      </c>
      <c r="M16" s="93">
        <v>3.6290000000000003E-2</v>
      </c>
      <c r="N16" s="94">
        <v>3.6290000000000003E-2</v>
      </c>
      <c r="O16" s="93">
        <v>3.6290000000000003E-2</v>
      </c>
      <c r="P16" s="94">
        <v>9.7570000000000004E-2</v>
      </c>
      <c r="Q16" s="93">
        <v>9.1189999999999993E-2</v>
      </c>
      <c r="R16" s="94">
        <v>3.6290000000000003E-2</v>
      </c>
      <c r="S16" s="93">
        <v>3.6290000000000003E-2</v>
      </c>
      <c r="T16" s="94">
        <v>3.6290000000000003E-2</v>
      </c>
      <c r="U16" s="93">
        <v>1.6660000000000001E-2</v>
      </c>
      <c r="V16" s="94">
        <v>3.6290000000000003E-2</v>
      </c>
      <c r="W16" s="93">
        <v>3.6290000000000003E-2</v>
      </c>
      <c r="X16" s="94">
        <v>3.6290000000000003E-2</v>
      </c>
      <c r="Y16" s="93">
        <v>3.6290000000000003E-2</v>
      </c>
      <c r="Z16" s="94">
        <v>5.0569999999999997E-2</v>
      </c>
      <c r="AA16" s="93">
        <v>7.6310000000000003E-2</v>
      </c>
      <c r="AB16" s="94">
        <v>3.6290000000000003E-2</v>
      </c>
      <c r="AC16" s="93">
        <v>9.7000000000000003E-2</v>
      </c>
      <c r="AD16" s="94">
        <v>3.6290000000000003E-2</v>
      </c>
      <c r="AE16" s="93">
        <v>3.6290000000000003E-2</v>
      </c>
      <c r="AF16" s="94">
        <v>3.6290000000000003E-2</v>
      </c>
      <c r="AG16" s="93">
        <v>3.5729999999999998E-2</v>
      </c>
      <c r="AH16" s="94">
        <v>1.6660000000000001E-2</v>
      </c>
      <c r="AI16" s="93">
        <v>5.7329999999999999E-2</v>
      </c>
      <c r="AJ16" s="94">
        <v>5.6529999999999997E-2</v>
      </c>
      <c r="AK16" s="93">
        <v>4.2729999999999997E-2</v>
      </c>
      <c r="AL16" s="94">
        <v>2.35E-2</v>
      </c>
      <c r="AM16" s="93">
        <v>0.17252000000000001</v>
      </c>
      <c r="AN16" s="94">
        <v>3.7220000000000003E-2</v>
      </c>
      <c r="AO16" s="93">
        <v>2.3879999999999998E-2</v>
      </c>
      <c r="AP16" s="94">
        <v>2.1909999999999999E-2</v>
      </c>
      <c r="AQ16" s="94">
        <v>5.2479999999999999E-2</v>
      </c>
      <c r="AR16" s="100">
        <v>0</v>
      </c>
      <c r="AS16" s="100">
        <v>0</v>
      </c>
    </row>
    <row r="17" spans="1:45" x14ac:dyDescent="0.25">
      <c r="A17" s="91">
        <v>13</v>
      </c>
      <c r="B17" s="94">
        <f>ROUND('Spot Rates'!B17+MAX(0.01,Stress!D20*ABS('Spot Rates'!B17)),5)</f>
        <v>0.20499000000000001</v>
      </c>
      <c r="C17" s="94">
        <v>3.6670000000000001E-2</v>
      </c>
      <c r="D17" s="94">
        <v>3.6670000000000001E-2</v>
      </c>
      <c r="E17" s="93">
        <v>3.6670000000000001E-2</v>
      </c>
      <c r="F17" s="94">
        <v>3.6159999999999998E-2</v>
      </c>
      <c r="G17" s="93">
        <v>3.6670000000000001E-2</v>
      </c>
      <c r="H17" s="94">
        <v>3.6670000000000001E-2</v>
      </c>
      <c r="I17" s="93">
        <v>5.2409999999999998E-2</v>
      </c>
      <c r="J17" s="94">
        <v>3.6569999999999998E-2</v>
      </c>
      <c r="K17" s="93">
        <v>3.6670000000000001E-2</v>
      </c>
      <c r="L17" s="94">
        <v>3.6670000000000001E-2</v>
      </c>
      <c r="M17" s="93">
        <v>3.6670000000000001E-2</v>
      </c>
      <c r="N17" s="94">
        <v>3.6670000000000001E-2</v>
      </c>
      <c r="O17" s="93">
        <v>3.6670000000000001E-2</v>
      </c>
      <c r="P17" s="94">
        <v>9.6939999999999998E-2</v>
      </c>
      <c r="Q17" s="93">
        <v>8.863E-2</v>
      </c>
      <c r="R17" s="94">
        <v>3.6670000000000001E-2</v>
      </c>
      <c r="S17" s="93">
        <v>3.6670000000000001E-2</v>
      </c>
      <c r="T17" s="94">
        <v>3.6670000000000001E-2</v>
      </c>
      <c r="U17" s="93">
        <v>1.7270000000000001E-2</v>
      </c>
      <c r="V17" s="94">
        <v>3.6670000000000001E-2</v>
      </c>
      <c r="W17" s="93">
        <v>3.6670000000000001E-2</v>
      </c>
      <c r="X17" s="94">
        <v>3.6670000000000001E-2</v>
      </c>
      <c r="Y17" s="93">
        <v>3.6670000000000001E-2</v>
      </c>
      <c r="Z17" s="94">
        <v>4.9829999999999999E-2</v>
      </c>
      <c r="AA17" s="93">
        <v>7.5259999999999994E-2</v>
      </c>
      <c r="AB17" s="94">
        <v>3.6670000000000001E-2</v>
      </c>
      <c r="AC17" s="93">
        <v>9.4310000000000005E-2</v>
      </c>
      <c r="AD17" s="94">
        <v>3.6670000000000001E-2</v>
      </c>
      <c r="AE17" s="93">
        <v>3.6670000000000001E-2</v>
      </c>
      <c r="AF17" s="94">
        <v>3.6670000000000001E-2</v>
      </c>
      <c r="AG17" s="93">
        <v>3.6209999999999999E-2</v>
      </c>
      <c r="AH17" s="94">
        <v>1.7270000000000001E-2</v>
      </c>
      <c r="AI17" s="93">
        <v>5.74E-2</v>
      </c>
      <c r="AJ17" s="94">
        <v>5.6419999999999998E-2</v>
      </c>
      <c r="AK17" s="93">
        <v>4.2500000000000003E-2</v>
      </c>
      <c r="AL17" s="94">
        <v>2.4309999999999998E-2</v>
      </c>
      <c r="AM17" s="93">
        <v>0.16980000000000001</v>
      </c>
      <c r="AN17" s="94">
        <v>3.755E-2</v>
      </c>
      <c r="AO17" s="93">
        <v>2.4709999999999999E-2</v>
      </c>
      <c r="AP17" s="94">
        <v>2.24E-2</v>
      </c>
      <c r="AQ17" s="94">
        <v>5.2350000000000001E-2</v>
      </c>
      <c r="AR17" s="100">
        <v>0</v>
      </c>
      <c r="AS17" s="100">
        <v>0</v>
      </c>
    </row>
    <row r="18" spans="1:45" x14ac:dyDescent="0.25">
      <c r="A18" s="91">
        <v>14</v>
      </c>
      <c r="B18" s="94">
        <f>ROUND('Spot Rates'!B18+MAX(0.01,Stress!D21*ABS('Spot Rates'!B18)),5)</f>
        <v>0.21121999999999999</v>
      </c>
      <c r="C18" s="94">
        <v>3.696E-2</v>
      </c>
      <c r="D18" s="94">
        <v>3.696E-2</v>
      </c>
      <c r="E18" s="93">
        <v>3.696E-2</v>
      </c>
      <c r="F18" s="94">
        <v>3.6450000000000003E-2</v>
      </c>
      <c r="G18" s="93">
        <v>3.696E-2</v>
      </c>
      <c r="H18" s="94">
        <v>3.696E-2</v>
      </c>
      <c r="I18" s="93">
        <v>5.2269999999999997E-2</v>
      </c>
      <c r="J18" s="94">
        <v>3.6859999999999997E-2</v>
      </c>
      <c r="K18" s="93">
        <v>3.696E-2</v>
      </c>
      <c r="L18" s="94">
        <v>3.696E-2</v>
      </c>
      <c r="M18" s="93">
        <v>3.696E-2</v>
      </c>
      <c r="N18" s="94">
        <v>3.696E-2</v>
      </c>
      <c r="O18" s="93">
        <v>3.696E-2</v>
      </c>
      <c r="P18" s="94">
        <v>9.6920000000000006E-2</v>
      </c>
      <c r="Q18" s="93">
        <v>8.6720000000000005E-2</v>
      </c>
      <c r="R18" s="94">
        <v>3.696E-2</v>
      </c>
      <c r="S18" s="93">
        <v>3.696E-2</v>
      </c>
      <c r="T18" s="94">
        <v>3.696E-2</v>
      </c>
      <c r="U18" s="93">
        <v>1.7850000000000001E-2</v>
      </c>
      <c r="V18" s="94">
        <v>3.696E-2</v>
      </c>
      <c r="W18" s="93">
        <v>3.696E-2</v>
      </c>
      <c r="X18" s="94">
        <v>3.696E-2</v>
      </c>
      <c r="Y18" s="93">
        <v>3.696E-2</v>
      </c>
      <c r="Z18" s="94">
        <v>4.9450000000000001E-2</v>
      </c>
      <c r="AA18" s="93">
        <v>7.4539999999999995E-2</v>
      </c>
      <c r="AB18" s="94">
        <v>3.696E-2</v>
      </c>
      <c r="AC18" s="93">
        <v>9.2310000000000003E-2</v>
      </c>
      <c r="AD18" s="94">
        <v>3.696E-2</v>
      </c>
      <c r="AE18" s="93">
        <v>3.696E-2</v>
      </c>
      <c r="AF18" s="94">
        <v>3.696E-2</v>
      </c>
      <c r="AG18" s="93">
        <v>3.6639999999999999E-2</v>
      </c>
      <c r="AH18" s="94">
        <v>1.7850000000000001E-2</v>
      </c>
      <c r="AI18" s="93">
        <v>5.7779999999999998E-2</v>
      </c>
      <c r="AJ18" s="94">
        <v>5.6599999999999998E-2</v>
      </c>
      <c r="AK18" s="93">
        <v>4.2479999999999997E-2</v>
      </c>
      <c r="AL18" s="94">
        <v>2.5139999999999999E-2</v>
      </c>
      <c r="AM18" s="93">
        <v>0.16774</v>
      </c>
      <c r="AN18" s="94">
        <v>3.789E-2</v>
      </c>
      <c r="AO18" s="93">
        <v>2.554E-2</v>
      </c>
      <c r="AP18" s="94">
        <v>2.2929999999999999E-2</v>
      </c>
      <c r="AQ18" s="94">
        <v>5.253E-2</v>
      </c>
      <c r="AR18" s="100">
        <v>0</v>
      </c>
      <c r="AS18" s="100">
        <v>0</v>
      </c>
    </row>
    <row r="19" spans="1:45" x14ac:dyDescent="0.25">
      <c r="A19" s="91">
        <v>15</v>
      </c>
      <c r="B19" s="94">
        <f>ROUND('Spot Rates'!B19+MAX(0.01,Stress!D22*ABS('Spot Rates'!B19)),5)</f>
        <v>0.21734999999999999</v>
      </c>
      <c r="C19" s="94">
        <v>3.7170000000000002E-2</v>
      </c>
      <c r="D19" s="94">
        <v>3.7170000000000002E-2</v>
      </c>
      <c r="E19" s="93">
        <v>3.7170000000000002E-2</v>
      </c>
      <c r="F19" s="94">
        <v>3.6659999999999998E-2</v>
      </c>
      <c r="G19" s="93">
        <v>3.7170000000000002E-2</v>
      </c>
      <c r="H19" s="94">
        <v>3.7170000000000002E-2</v>
      </c>
      <c r="I19" s="93">
        <v>5.2060000000000002E-2</v>
      </c>
      <c r="J19" s="94">
        <v>3.7069999999999999E-2</v>
      </c>
      <c r="K19" s="93">
        <v>3.7170000000000002E-2</v>
      </c>
      <c r="L19" s="94">
        <v>3.7170000000000002E-2</v>
      </c>
      <c r="M19" s="93">
        <v>3.7170000000000002E-2</v>
      </c>
      <c r="N19" s="94">
        <v>3.7170000000000002E-2</v>
      </c>
      <c r="O19" s="93">
        <v>3.7170000000000002E-2</v>
      </c>
      <c r="P19" s="94">
        <v>9.6689999999999998E-2</v>
      </c>
      <c r="Q19" s="93">
        <v>8.4839999999999999E-2</v>
      </c>
      <c r="R19" s="94">
        <v>3.7170000000000002E-2</v>
      </c>
      <c r="S19" s="93">
        <v>3.7170000000000002E-2</v>
      </c>
      <c r="T19" s="94">
        <v>3.7170000000000002E-2</v>
      </c>
      <c r="U19" s="93">
        <v>1.839E-2</v>
      </c>
      <c r="V19" s="94">
        <v>3.7170000000000002E-2</v>
      </c>
      <c r="W19" s="93">
        <v>3.7170000000000002E-2</v>
      </c>
      <c r="X19" s="94">
        <v>3.7170000000000002E-2</v>
      </c>
      <c r="Y19" s="93">
        <v>3.7170000000000002E-2</v>
      </c>
      <c r="Z19" s="94">
        <v>4.904E-2</v>
      </c>
      <c r="AA19" s="93">
        <v>7.3669999999999999E-2</v>
      </c>
      <c r="AB19" s="94">
        <v>3.7170000000000002E-2</v>
      </c>
      <c r="AC19" s="93">
        <v>9.0289999999999995E-2</v>
      </c>
      <c r="AD19" s="94">
        <v>3.7170000000000002E-2</v>
      </c>
      <c r="AE19" s="93">
        <v>3.7170000000000002E-2</v>
      </c>
      <c r="AF19" s="94">
        <v>3.7170000000000002E-2</v>
      </c>
      <c r="AG19" s="93">
        <v>3.7019999999999997E-2</v>
      </c>
      <c r="AH19" s="94">
        <v>1.839E-2</v>
      </c>
      <c r="AI19" s="93">
        <v>5.8049999999999997E-2</v>
      </c>
      <c r="AJ19" s="94">
        <v>5.67E-2</v>
      </c>
      <c r="AK19" s="93">
        <v>4.24E-2</v>
      </c>
      <c r="AL19" s="94">
        <v>2.5989999999999999E-2</v>
      </c>
      <c r="AM19" s="93">
        <v>0.16522999999999999</v>
      </c>
      <c r="AN19" s="94">
        <v>3.8179999999999999E-2</v>
      </c>
      <c r="AO19" s="93">
        <v>2.6380000000000001E-2</v>
      </c>
      <c r="AP19" s="94">
        <v>2.349E-2</v>
      </c>
      <c r="AQ19" s="94">
        <v>5.2600000000000001E-2</v>
      </c>
      <c r="AR19" s="100">
        <v>0</v>
      </c>
      <c r="AS19" s="100">
        <v>0</v>
      </c>
    </row>
    <row r="20" spans="1:45" x14ac:dyDescent="0.25">
      <c r="A20" s="91">
        <v>16</v>
      </c>
      <c r="B20" s="94">
        <f>ROUND('Spot Rates'!B20+MAX(0.01,Stress!D23*ABS('Spot Rates'!B20)),5)</f>
        <v>0.19616</v>
      </c>
      <c r="C20" s="94">
        <v>3.73E-2</v>
      </c>
      <c r="D20" s="94">
        <v>3.73E-2</v>
      </c>
      <c r="E20" s="93">
        <v>3.73E-2</v>
      </c>
      <c r="F20" s="94">
        <v>3.6790000000000003E-2</v>
      </c>
      <c r="G20" s="93">
        <v>3.73E-2</v>
      </c>
      <c r="H20" s="94">
        <v>3.73E-2</v>
      </c>
      <c r="I20" s="93">
        <v>5.1380000000000002E-2</v>
      </c>
      <c r="J20" s="94">
        <v>3.7199999999999997E-2</v>
      </c>
      <c r="K20" s="93">
        <v>3.73E-2</v>
      </c>
      <c r="L20" s="94">
        <v>3.73E-2</v>
      </c>
      <c r="M20" s="93">
        <v>3.73E-2</v>
      </c>
      <c r="N20" s="94">
        <v>3.73E-2</v>
      </c>
      <c r="O20" s="93">
        <v>3.73E-2</v>
      </c>
      <c r="P20" s="94">
        <v>9.5409999999999995E-2</v>
      </c>
      <c r="Q20" s="93">
        <v>8.2350000000000007E-2</v>
      </c>
      <c r="R20" s="94">
        <v>3.73E-2</v>
      </c>
      <c r="S20" s="93">
        <v>3.73E-2</v>
      </c>
      <c r="T20" s="94">
        <v>3.73E-2</v>
      </c>
      <c r="U20" s="93">
        <v>1.891E-2</v>
      </c>
      <c r="V20" s="94">
        <v>3.73E-2</v>
      </c>
      <c r="W20" s="93">
        <v>3.73E-2</v>
      </c>
      <c r="X20" s="94">
        <v>3.73E-2</v>
      </c>
      <c r="Y20" s="93">
        <v>3.73E-2</v>
      </c>
      <c r="Z20" s="94">
        <v>4.8230000000000002E-2</v>
      </c>
      <c r="AA20" s="93">
        <v>7.2139999999999996E-2</v>
      </c>
      <c r="AB20" s="94">
        <v>3.73E-2</v>
      </c>
      <c r="AC20" s="93">
        <v>8.7639999999999996E-2</v>
      </c>
      <c r="AD20" s="94">
        <v>3.73E-2</v>
      </c>
      <c r="AE20" s="93">
        <v>3.73E-2</v>
      </c>
      <c r="AF20" s="94">
        <v>3.73E-2</v>
      </c>
      <c r="AG20" s="93">
        <v>3.737E-2</v>
      </c>
      <c r="AH20" s="94">
        <v>1.891E-2</v>
      </c>
      <c r="AI20" s="93">
        <v>5.7779999999999998E-2</v>
      </c>
      <c r="AJ20" s="94">
        <v>5.629E-2</v>
      </c>
      <c r="AK20" s="93">
        <v>4.2009999999999999E-2</v>
      </c>
      <c r="AL20" s="94">
        <v>2.682E-2</v>
      </c>
      <c r="AM20" s="93">
        <v>0.16112000000000001</v>
      </c>
      <c r="AN20" s="94">
        <v>3.8449999999999998E-2</v>
      </c>
      <c r="AO20" s="93">
        <v>2.7199999999999998E-2</v>
      </c>
      <c r="AP20" s="94">
        <v>2.4049999999999998E-2</v>
      </c>
      <c r="AQ20" s="94">
        <v>5.2200000000000003E-2</v>
      </c>
      <c r="AR20" s="100">
        <v>0</v>
      </c>
      <c r="AS20" s="100">
        <v>0</v>
      </c>
    </row>
    <row r="21" spans="1:45" x14ac:dyDescent="0.25">
      <c r="A21" s="91">
        <v>17</v>
      </c>
      <c r="B21" s="94">
        <f>ROUND('Spot Rates'!B21+MAX(0.01,Stress!D24*ABS('Spot Rates'!B21)),5)</f>
        <v>0.19894000000000001</v>
      </c>
      <c r="C21" s="94">
        <v>3.737E-2</v>
      </c>
      <c r="D21" s="94">
        <v>3.737E-2</v>
      </c>
      <c r="E21" s="93">
        <v>3.737E-2</v>
      </c>
      <c r="F21" s="94">
        <v>3.6859999999999997E-2</v>
      </c>
      <c r="G21" s="93">
        <v>3.737E-2</v>
      </c>
      <c r="H21" s="94">
        <v>3.737E-2</v>
      </c>
      <c r="I21" s="93">
        <v>5.1029999999999999E-2</v>
      </c>
      <c r="J21" s="94">
        <v>3.7269999999999998E-2</v>
      </c>
      <c r="K21" s="93">
        <v>3.737E-2</v>
      </c>
      <c r="L21" s="94">
        <v>3.737E-2</v>
      </c>
      <c r="M21" s="93">
        <v>3.737E-2</v>
      </c>
      <c r="N21" s="94">
        <v>3.737E-2</v>
      </c>
      <c r="O21" s="93">
        <v>3.737E-2</v>
      </c>
      <c r="P21" s="94">
        <v>9.4579999999999997E-2</v>
      </c>
      <c r="Q21" s="93">
        <v>8.0549999999999997E-2</v>
      </c>
      <c r="R21" s="94">
        <v>3.737E-2</v>
      </c>
      <c r="S21" s="93">
        <v>3.737E-2</v>
      </c>
      <c r="T21" s="94">
        <v>3.737E-2</v>
      </c>
      <c r="U21" s="93">
        <v>1.941E-2</v>
      </c>
      <c r="V21" s="94">
        <v>3.737E-2</v>
      </c>
      <c r="W21" s="93">
        <v>3.737E-2</v>
      </c>
      <c r="X21" s="94">
        <v>3.737E-2</v>
      </c>
      <c r="Y21" s="93">
        <v>3.737E-2</v>
      </c>
      <c r="Z21" s="94">
        <v>4.7800000000000002E-2</v>
      </c>
      <c r="AA21" s="93">
        <v>7.1099999999999997E-2</v>
      </c>
      <c r="AB21" s="94">
        <v>3.737E-2</v>
      </c>
      <c r="AC21" s="93">
        <v>8.5669999999999996E-2</v>
      </c>
      <c r="AD21" s="94">
        <v>3.737E-2</v>
      </c>
      <c r="AE21" s="93">
        <v>3.737E-2</v>
      </c>
      <c r="AF21" s="94">
        <v>3.737E-2</v>
      </c>
      <c r="AG21" s="93">
        <v>3.7679999999999998E-2</v>
      </c>
      <c r="AH21" s="94">
        <v>1.941E-2</v>
      </c>
      <c r="AI21" s="93">
        <v>5.7860000000000002E-2</v>
      </c>
      <c r="AJ21" s="94">
        <v>5.6210000000000003E-2</v>
      </c>
      <c r="AK21" s="93">
        <v>4.2110000000000002E-2</v>
      </c>
      <c r="AL21" s="94">
        <v>2.7640000000000001E-2</v>
      </c>
      <c r="AM21" s="93">
        <v>0.15801999999999999</v>
      </c>
      <c r="AN21" s="94">
        <v>3.8679999999999999E-2</v>
      </c>
      <c r="AO21" s="93">
        <v>2.7990000000000001E-2</v>
      </c>
      <c r="AP21" s="94">
        <v>2.461E-2</v>
      </c>
      <c r="AQ21" s="94">
        <v>5.21E-2</v>
      </c>
      <c r="AR21" s="100">
        <v>0</v>
      </c>
      <c r="AS21" s="100">
        <v>0</v>
      </c>
    </row>
    <row r="22" spans="1:45" x14ac:dyDescent="0.25">
      <c r="A22" s="91">
        <v>18</v>
      </c>
      <c r="B22" s="94">
        <f>ROUND('Spot Rates'!B22+MAX(0.01,Stress!D25*ABS('Spot Rates'!B22)),5)</f>
        <v>0.20166999999999999</v>
      </c>
      <c r="C22" s="94">
        <v>3.7409999999999999E-2</v>
      </c>
      <c r="D22" s="94">
        <v>3.7409999999999999E-2</v>
      </c>
      <c r="E22" s="93">
        <v>3.7409999999999999E-2</v>
      </c>
      <c r="F22" s="94">
        <v>3.6900000000000002E-2</v>
      </c>
      <c r="G22" s="93">
        <v>3.7409999999999999E-2</v>
      </c>
      <c r="H22" s="94">
        <v>3.7409999999999999E-2</v>
      </c>
      <c r="I22" s="93">
        <v>5.0619999999999998E-2</v>
      </c>
      <c r="J22" s="94">
        <v>3.7310000000000003E-2</v>
      </c>
      <c r="K22" s="93">
        <v>3.7409999999999999E-2</v>
      </c>
      <c r="L22" s="94">
        <v>3.7409999999999999E-2</v>
      </c>
      <c r="M22" s="93">
        <v>3.7409999999999999E-2</v>
      </c>
      <c r="N22" s="94">
        <v>3.7409999999999999E-2</v>
      </c>
      <c r="O22" s="93">
        <v>3.7409999999999999E-2</v>
      </c>
      <c r="P22" s="94">
        <v>9.3530000000000002E-2</v>
      </c>
      <c r="Q22" s="93">
        <v>7.8780000000000003E-2</v>
      </c>
      <c r="R22" s="94">
        <v>3.7409999999999999E-2</v>
      </c>
      <c r="S22" s="93">
        <v>3.7409999999999999E-2</v>
      </c>
      <c r="T22" s="94">
        <v>3.7409999999999999E-2</v>
      </c>
      <c r="U22" s="93">
        <v>1.9869999999999999E-2</v>
      </c>
      <c r="V22" s="94">
        <v>3.7409999999999999E-2</v>
      </c>
      <c r="W22" s="93">
        <v>3.7409999999999999E-2</v>
      </c>
      <c r="X22" s="94">
        <v>3.7409999999999999E-2</v>
      </c>
      <c r="Y22" s="93">
        <v>3.7409999999999999E-2</v>
      </c>
      <c r="Z22" s="94">
        <v>4.7359999999999999E-2</v>
      </c>
      <c r="AA22" s="93">
        <v>7.0000000000000007E-2</v>
      </c>
      <c r="AB22" s="94">
        <v>3.7409999999999999E-2</v>
      </c>
      <c r="AC22" s="93">
        <v>8.3750000000000005E-2</v>
      </c>
      <c r="AD22" s="94">
        <v>3.7409999999999999E-2</v>
      </c>
      <c r="AE22" s="93">
        <v>3.7409999999999999E-2</v>
      </c>
      <c r="AF22" s="94">
        <v>3.7409999999999999E-2</v>
      </c>
      <c r="AG22" s="93">
        <v>3.7960000000000001E-2</v>
      </c>
      <c r="AH22" s="94">
        <v>1.9869999999999999E-2</v>
      </c>
      <c r="AI22" s="93">
        <v>5.7860000000000002E-2</v>
      </c>
      <c r="AJ22" s="94">
        <v>5.6059999999999999E-2</v>
      </c>
      <c r="AK22" s="93">
        <v>4.2189999999999998E-2</v>
      </c>
      <c r="AL22" s="94">
        <v>2.843E-2</v>
      </c>
      <c r="AM22" s="93">
        <v>0.15472</v>
      </c>
      <c r="AN22" s="94">
        <v>3.8890000000000001E-2</v>
      </c>
      <c r="AO22" s="93">
        <v>2.8740000000000002E-2</v>
      </c>
      <c r="AP22" s="94">
        <v>2.5159999999999998E-2</v>
      </c>
      <c r="AQ22" s="94">
        <v>5.1920000000000001E-2</v>
      </c>
      <c r="AR22" s="100">
        <v>0</v>
      </c>
      <c r="AS22" s="100">
        <v>0</v>
      </c>
    </row>
    <row r="23" spans="1:45" x14ac:dyDescent="0.25">
      <c r="A23" s="91">
        <v>19</v>
      </c>
      <c r="B23" s="94">
        <f>ROUND('Spot Rates'!B23+MAX(0.01,Stress!D26*ABS('Spot Rates'!B23)),5)</f>
        <v>0.20274</v>
      </c>
      <c r="C23" s="94">
        <v>3.7449999999999997E-2</v>
      </c>
      <c r="D23" s="94">
        <v>3.7449999999999997E-2</v>
      </c>
      <c r="E23" s="93">
        <v>3.7449999999999997E-2</v>
      </c>
      <c r="F23" s="94">
        <v>3.6940000000000001E-2</v>
      </c>
      <c r="G23" s="93">
        <v>3.7449999999999997E-2</v>
      </c>
      <c r="H23" s="94">
        <v>3.7449999999999997E-2</v>
      </c>
      <c r="I23" s="93">
        <v>4.9779999999999998E-2</v>
      </c>
      <c r="J23" s="94">
        <v>3.7350000000000001E-2</v>
      </c>
      <c r="K23" s="93">
        <v>3.7449999999999997E-2</v>
      </c>
      <c r="L23" s="94">
        <v>3.7449999999999997E-2</v>
      </c>
      <c r="M23" s="93">
        <v>3.7449999999999997E-2</v>
      </c>
      <c r="N23" s="94">
        <v>3.7449999999999997E-2</v>
      </c>
      <c r="O23" s="93">
        <v>3.7449999999999997E-2</v>
      </c>
      <c r="P23" s="94">
        <v>9.1619999999999993E-2</v>
      </c>
      <c r="Q23" s="93">
        <v>7.6469999999999996E-2</v>
      </c>
      <c r="R23" s="94">
        <v>3.7449999999999997E-2</v>
      </c>
      <c r="S23" s="93">
        <v>3.7449999999999997E-2</v>
      </c>
      <c r="T23" s="94">
        <v>3.7449999999999997E-2</v>
      </c>
      <c r="U23" s="93">
        <v>2.0310000000000002E-2</v>
      </c>
      <c r="V23" s="94">
        <v>3.7449999999999997E-2</v>
      </c>
      <c r="W23" s="93">
        <v>3.7449999999999997E-2</v>
      </c>
      <c r="X23" s="94">
        <v>3.7449999999999997E-2</v>
      </c>
      <c r="Y23" s="93">
        <v>3.7449999999999997E-2</v>
      </c>
      <c r="Z23" s="94">
        <v>4.6649999999999997E-2</v>
      </c>
      <c r="AA23" s="93">
        <v>6.8330000000000002E-2</v>
      </c>
      <c r="AB23" s="94">
        <v>3.7449999999999997E-2</v>
      </c>
      <c r="AC23" s="93">
        <v>8.1229999999999997E-2</v>
      </c>
      <c r="AD23" s="94">
        <v>3.7449999999999997E-2</v>
      </c>
      <c r="AE23" s="93">
        <v>3.7449999999999997E-2</v>
      </c>
      <c r="AF23" s="94">
        <v>3.7449999999999997E-2</v>
      </c>
      <c r="AG23" s="93">
        <v>3.8219999999999997E-2</v>
      </c>
      <c r="AH23" s="94">
        <v>2.0310000000000002E-2</v>
      </c>
      <c r="AI23" s="93">
        <v>5.7329999999999999E-2</v>
      </c>
      <c r="AJ23" s="94">
        <v>5.5370000000000003E-2</v>
      </c>
      <c r="AK23" s="93">
        <v>4.2259999999999999E-2</v>
      </c>
      <c r="AL23" s="94">
        <v>2.92E-2</v>
      </c>
      <c r="AM23" s="93">
        <v>0.15013000000000001</v>
      </c>
      <c r="AN23" s="94">
        <v>3.9079999999999997E-2</v>
      </c>
      <c r="AO23" s="93">
        <v>2.9430000000000001E-2</v>
      </c>
      <c r="AP23" s="94">
        <v>2.5700000000000001E-2</v>
      </c>
      <c r="AQ23" s="94">
        <v>5.1270000000000003E-2</v>
      </c>
      <c r="AR23" s="100">
        <v>0</v>
      </c>
      <c r="AS23" s="100">
        <v>0</v>
      </c>
    </row>
    <row r="24" spans="1:45" x14ac:dyDescent="0.25">
      <c r="A24" s="91">
        <v>20</v>
      </c>
      <c r="B24" s="94">
        <f>ROUND('Spot Rates'!B24+MAX(0.01,Stress!D27*ABS('Spot Rates'!B24)),5)</f>
        <v>0.15275</v>
      </c>
      <c r="C24" s="94">
        <v>3.7490000000000002E-2</v>
      </c>
      <c r="D24" s="94">
        <v>3.7490000000000002E-2</v>
      </c>
      <c r="E24" s="93">
        <v>3.7490000000000002E-2</v>
      </c>
      <c r="F24" s="94">
        <v>3.6979999999999999E-2</v>
      </c>
      <c r="G24" s="93">
        <v>3.7490000000000002E-2</v>
      </c>
      <c r="H24" s="94">
        <v>3.7490000000000002E-2</v>
      </c>
      <c r="I24" s="93">
        <v>4.9329999999999999E-2</v>
      </c>
      <c r="J24" s="94">
        <v>3.739E-2</v>
      </c>
      <c r="K24" s="93">
        <v>3.7490000000000002E-2</v>
      </c>
      <c r="L24" s="94">
        <v>3.7490000000000002E-2</v>
      </c>
      <c r="M24" s="93">
        <v>3.7490000000000002E-2</v>
      </c>
      <c r="N24" s="94">
        <v>3.7490000000000002E-2</v>
      </c>
      <c r="O24" s="93">
        <v>3.7490000000000002E-2</v>
      </c>
      <c r="P24" s="94">
        <v>9.0319999999999998E-2</v>
      </c>
      <c r="Q24" s="93">
        <v>7.4810000000000001E-2</v>
      </c>
      <c r="R24" s="94">
        <v>3.7490000000000002E-2</v>
      </c>
      <c r="S24" s="93">
        <v>3.7490000000000002E-2</v>
      </c>
      <c r="T24" s="94">
        <v>3.7490000000000002E-2</v>
      </c>
      <c r="U24" s="93">
        <v>2.0729999999999998E-2</v>
      </c>
      <c r="V24" s="94">
        <v>3.7490000000000002E-2</v>
      </c>
      <c r="W24" s="93">
        <v>3.7490000000000002E-2</v>
      </c>
      <c r="X24" s="94">
        <v>3.7490000000000002E-2</v>
      </c>
      <c r="Y24" s="93">
        <v>3.7490000000000002E-2</v>
      </c>
      <c r="Z24" s="94">
        <v>4.6589999999999999E-2</v>
      </c>
      <c r="AA24" s="93">
        <v>6.7199999999999996E-2</v>
      </c>
      <c r="AB24" s="94">
        <v>3.7490000000000002E-2</v>
      </c>
      <c r="AC24" s="93">
        <v>7.9420000000000004E-2</v>
      </c>
      <c r="AD24" s="94">
        <v>3.7490000000000002E-2</v>
      </c>
      <c r="AE24" s="93">
        <v>3.7490000000000002E-2</v>
      </c>
      <c r="AF24" s="94">
        <v>3.7490000000000002E-2</v>
      </c>
      <c r="AG24" s="93">
        <v>3.8449999999999998E-2</v>
      </c>
      <c r="AH24" s="94">
        <v>2.0729999999999998E-2</v>
      </c>
      <c r="AI24" s="93">
        <v>5.7180000000000002E-2</v>
      </c>
      <c r="AJ24" s="94">
        <v>5.5019999999999999E-2</v>
      </c>
      <c r="AK24" s="93">
        <v>4.2299999999999997E-2</v>
      </c>
      <c r="AL24" s="94">
        <v>2.9940000000000001E-2</v>
      </c>
      <c r="AM24" s="93">
        <v>0.14666000000000001</v>
      </c>
      <c r="AN24" s="94">
        <v>3.925E-2</v>
      </c>
      <c r="AO24" s="93">
        <v>3.005E-2</v>
      </c>
      <c r="AP24" s="94">
        <v>2.623E-2</v>
      </c>
      <c r="AQ24" s="94">
        <v>5.0950000000000002E-2</v>
      </c>
      <c r="AR24" s="100">
        <v>0</v>
      </c>
      <c r="AS24" s="100">
        <v>0</v>
      </c>
    </row>
    <row r="25" spans="1:45" x14ac:dyDescent="0.25">
      <c r="A25" s="91">
        <v>21</v>
      </c>
      <c r="B25" s="94">
        <f>ROUND('Spot Rates'!B25+MAX(0.01,Stress!D28*ABS('Spot Rates'!B25)),5)</f>
        <v>0.15140999999999999</v>
      </c>
      <c r="C25" s="94">
        <v>3.755E-2</v>
      </c>
      <c r="D25" s="94">
        <v>3.755E-2</v>
      </c>
      <c r="E25" s="93">
        <v>3.755E-2</v>
      </c>
      <c r="F25" s="94">
        <v>3.7039999999999997E-2</v>
      </c>
      <c r="G25" s="93">
        <v>3.755E-2</v>
      </c>
      <c r="H25" s="94">
        <v>3.755E-2</v>
      </c>
      <c r="I25" s="93">
        <v>4.9189999999999998E-2</v>
      </c>
      <c r="J25" s="94">
        <v>3.7440000000000001E-2</v>
      </c>
      <c r="K25" s="93">
        <v>3.755E-2</v>
      </c>
      <c r="L25" s="94">
        <v>3.755E-2</v>
      </c>
      <c r="M25" s="93">
        <v>3.755E-2</v>
      </c>
      <c r="N25" s="94">
        <v>3.755E-2</v>
      </c>
      <c r="O25" s="93">
        <v>3.755E-2</v>
      </c>
      <c r="P25" s="94">
        <v>8.9590000000000003E-2</v>
      </c>
      <c r="Q25" s="93">
        <v>7.3749999999999996E-2</v>
      </c>
      <c r="R25" s="94">
        <v>3.755E-2</v>
      </c>
      <c r="S25" s="93">
        <v>3.755E-2</v>
      </c>
      <c r="T25" s="94">
        <v>3.755E-2</v>
      </c>
      <c r="U25" s="93">
        <v>2.1129999999999999E-2</v>
      </c>
      <c r="V25" s="94">
        <v>3.755E-2</v>
      </c>
      <c r="W25" s="93">
        <v>3.755E-2</v>
      </c>
      <c r="X25" s="94">
        <v>3.755E-2</v>
      </c>
      <c r="Y25" s="93">
        <v>3.755E-2</v>
      </c>
      <c r="Z25" s="94">
        <v>4.6519999999999999E-2</v>
      </c>
      <c r="AA25" s="93">
        <v>6.6530000000000006E-2</v>
      </c>
      <c r="AB25" s="94">
        <v>3.755E-2</v>
      </c>
      <c r="AC25" s="93">
        <v>7.8219999999999998E-2</v>
      </c>
      <c r="AD25" s="94">
        <v>3.755E-2</v>
      </c>
      <c r="AE25" s="93">
        <v>3.755E-2</v>
      </c>
      <c r="AF25" s="94">
        <v>3.755E-2</v>
      </c>
      <c r="AG25" s="93">
        <v>3.866E-2</v>
      </c>
      <c r="AH25" s="94">
        <v>2.1129999999999999E-2</v>
      </c>
      <c r="AI25" s="93">
        <v>5.7389999999999997E-2</v>
      </c>
      <c r="AJ25" s="94">
        <v>5.4989999999999997E-2</v>
      </c>
      <c r="AK25" s="93">
        <v>4.2340000000000003E-2</v>
      </c>
      <c r="AL25" s="94">
        <v>3.065E-2</v>
      </c>
      <c r="AM25" s="93">
        <v>0.14423</v>
      </c>
      <c r="AN25" s="94">
        <v>3.9410000000000001E-2</v>
      </c>
      <c r="AO25" s="93">
        <v>3.0609999999999998E-2</v>
      </c>
      <c r="AP25" s="94">
        <v>2.673E-2</v>
      </c>
      <c r="AQ25" s="94">
        <v>5.0930000000000003E-2</v>
      </c>
      <c r="AR25" s="100">
        <v>0</v>
      </c>
      <c r="AS25" s="100">
        <v>0</v>
      </c>
    </row>
    <row r="26" spans="1:45" x14ac:dyDescent="0.25">
      <c r="A26" s="91">
        <v>22</v>
      </c>
      <c r="B26" s="94">
        <f>ROUND('Spot Rates'!B26+MAX(0.01,Stress!D29*ABS('Spot Rates'!B26)),5)</f>
        <v>0.15009</v>
      </c>
      <c r="C26" s="94">
        <v>3.7609999999999998E-2</v>
      </c>
      <c r="D26" s="94">
        <v>3.7609999999999998E-2</v>
      </c>
      <c r="E26" s="93">
        <v>3.7609999999999998E-2</v>
      </c>
      <c r="F26" s="94">
        <v>3.712E-2</v>
      </c>
      <c r="G26" s="93">
        <v>3.7609999999999998E-2</v>
      </c>
      <c r="H26" s="94">
        <v>3.7609999999999998E-2</v>
      </c>
      <c r="I26" s="93">
        <v>4.9059999999999999E-2</v>
      </c>
      <c r="J26" s="94">
        <v>3.7510000000000002E-2</v>
      </c>
      <c r="K26" s="93">
        <v>3.7609999999999998E-2</v>
      </c>
      <c r="L26" s="94">
        <v>3.7609999999999998E-2</v>
      </c>
      <c r="M26" s="93">
        <v>3.7609999999999998E-2</v>
      </c>
      <c r="N26" s="94">
        <v>3.7609999999999998E-2</v>
      </c>
      <c r="O26" s="93">
        <v>3.7609999999999998E-2</v>
      </c>
      <c r="P26" s="94">
        <v>8.881E-2</v>
      </c>
      <c r="Q26" s="93">
        <v>7.2720000000000007E-2</v>
      </c>
      <c r="R26" s="94">
        <v>3.7609999999999998E-2</v>
      </c>
      <c r="S26" s="93">
        <v>3.7609999999999998E-2</v>
      </c>
      <c r="T26" s="94">
        <v>3.7609999999999998E-2</v>
      </c>
      <c r="U26" s="93">
        <v>2.1510000000000001E-2</v>
      </c>
      <c r="V26" s="94">
        <v>3.7609999999999998E-2</v>
      </c>
      <c r="W26" s="93">
        <v>3.7609999999999998E-2</v>
      </c>
      <c r="X26" s="94">
        <v>3.7609999999999998E-2</v>
      </c>
      <c r="Y26" s="93">
        <v>3.7609999999999998E-2</v>
      </c>
      <c r="Z26" s="94">
        <v>4.6449999999999998E-2</v>
      </c>
      <c r="AA26" s="93">
        <v>6.5869999999999998E-2</v>
      </c>
      <c r="AB26" s="94">
        <v>3.7609999999999998E-2</v>
      </c>
      <c r="AC26" s="93">
        <v>7.7060000000000003E-2</v>
      </c>
      <c r="AD26" s="94">
        <v>3.7609999999999998E-2</v>
      </c>
      <c r="AE26" s="93">
        <v>3.7609999999999998E-2</v>
      </c>
      <c r="AF26" s="94">
        <v>3.7609999999999998E-2</v>
      </c>
      <c r="AG26" s="93">
        <v>3.8859999999999999E-2</v>
      </c>
      <c r="AH26" s="94">
        <v>2.1510000000000001E-2</v>
      </c>
      <c r="AI26" s="93">
        <v>5.7540000000000001E-2</v>
      </c>
      <c r="AJ26" s="94">
        <v>5.4859999999999999E-2</v>
      </c>
      <c r="AK26" s="93">
        <v>4.2369999999999998E-2</v>
      </c>
      <c r="AL26" s="94">
        <v>3.1320000000000001E-2</v>
      </c>
      <c r="AM26" s="93">
        <v>0.14176</v>
      </c>
      <c r="AN26" s="94">
        <v>3.9550000000000002E-2</v>
      </c>
      <c r="AO26" s="93">
        <v>3.1099999999999999E-2</v>
      </c>
      <c r="AP26" s="94">
        <v>2.7220000000000001E-2</v>
      </c>
      <c r="AQ26" s="94">
        <v>5.0860000000000002E-2</v>
      </c>
      <c r="AR26" s="100">
        <v>0</v>
      </c>
      <c r="AS26" s="100">
        <v>0</v>
      </c>
    </row>
    <row r="27" spans="1:45" x14ac:dyDescent="0.25">
      <c r="A27" s="91">
        <v>23</v>
      </c>
      <c r="B27" s="94">
        <f>ROUND('Spot Rates'!B27+MAX(0.01,Stress!D30*ABS('Spot Rates'!B27)),5)</f>
        <v>0.14876</v>
      </c>
      <c r="C27" s="94">
        <v>3.7690000000000001E-2</v>
      </c>
      <c r="D27" s="94">
        <v>3.7690000000000001E-2</v>
      </c>
      <c r="E27" s="93">
        <v>3.7690000000000001E-2</v>
      </c>
      <c r="F27" s="94">
        <v>3.7199999999999997E-2</v>
      </c>
      <c r="G27" s="93">
        <v>3.7690000000000001E-2</v>
      </c>
      <c r="H27" s="94">
        <v>3.7690000000000001E-2</v>
      </c>
      <c r="I27" s="93">
        <v>4.8910000000000002E-2</v>
      </c>
      <c r="J27" s="94">
        <v>3.7589999999999998E-2</v>
      </c>
      <c r="K27" s="93">
        <v>3.7690000000000001E-2</v>
      </c>
      <c r="L27" s="94">
        <v>3.7690000000000001E-2</v>
      </c>
      <c r="M27" s="93">
        <v>3.7690000000000001E-2</v>
      </c>
      <c r="N27" s="94">
        <v>3.7690000000000001E-2</v>
      </c>
      <c r="O27" s="93">
        <v>3.7690000000000001E-2</v>
      </c>
      <c r="P27" s="94">
        <v>8.7980000000000003E-2</v>
      </c>
      <c r="Q27" s="93">
        <v>7.1720000000000006E-2</v>
      </c>
      <c r="R27" s="94">
        <v>3.7690000000000001E-2</v>
      </c>
      <c r="S27" s="93">
        <v>3.7690000000000001E-2</v>
      </c>
      <c r="T27" s="94">
        <v>3.7690000000000001E-2</v>
      </c>
      <c r="U27" s="93">
        <v>2.1870000000000001E-2</v>
      </c>
      <c r="V27" s="94">
        <v>3.7690000000000001E-2</v>
      </c>
      <c r="W27" s="93">
        <v>3.7690000000000001E-2</v>
      </c>
      <c r="X27" s="94">
        <v>3.7690000000000001E-2</v>
      </c>
      <c r="Y27" s="93">
        <v>3.7690000000000001E-2</v>
      </c>
      <c r="Z27" s="94">
        <v>4.6379999999999998E-2</v>
      </c>
      <c r="AA27" s="93">
        <v>6.5210000000000004E-2</v>
      </c>
      <c r="AB27" s="94">
        <v>3.7690000000000001E-2</v>
      </c>
      <c r="AC27" s="93">
        <v>7.5950000000000004E-2</v>
      </c>
      <c r="AD27" s="94">
        <v>3.7690000000000001E-2</v>
      </c>
      <c r="AE27" s="93">
        <v>3.7690000000000001E-2</v>
      </c>
      <c r="AF27" s="94">
        <v>3.7690000000000001E-2</v>
      </c>
      <c r="AG27" s="93">
        <v>3.9039999999999998E-2</v>
      </c>
      <c r="AH27" s="94">
        <v>2.1870000000000001E-2</v>
      </c>
      <c r="AI27" s="93">
        <v>5.765E-2</v>
      </c>
      <c r="AJ27" s="94">
        <v>5.4699999999999999E-2</v>
      </c>
      <c r="AK27" s="93">
        <v>4.2389999999999997E-2</v>
      </c>
      <c r="AL27" s="94">
        <v>3.1969999999999998E-2</v>
      </c>
      <c r="AM27" s="93">
        <v>0.13929</v>
      </c>
      <c r="AN27" s="94">
        <v>3.968E-2</v>
      </c>
      <c r="AO27" s="93">
        <v>3.1530000000000002E-2</v>
      </c>
      <c r="AP27" s="94">
        <v>2.7689999999999999E-2</v>
      </c>
      <c r="AQ27" s="94">
        <v>5.074E-2</v>
      </c>
      <c r="AR27" s="100">
        <v>0</v>
      </c>
      <c r="AS27" s="100">
        <v>0</v>
      </c>
    </row>
    <row r="28" spans="1:45" x14ac:dyDescent="0.25">
      <c r="A28" s="91">
        <v>24</v>
      </c>
      <c r="B28" s="94">
        <f>ROUND('Spot Rates'!B28+MAX(0.01,Stress!D31*ABS('Spot Rates'!B28)),5)</f>
        <v>0.13852</v>
      </c>
      <c r="C28" s="94">
        <v>3.7780000000000001E-2</v>
      </c>
      <c r="D28" s="94">
        <v>3.7780000000000001E-2</v>
      </c>
      <c r="E28" s="93">
        <v>3.7780000000000001E-2</v>
      </c>
      <c r="F28" s="94">
        <v>3.73E-2</v>
      </c>
      <c r="G28" s="93">
        <v>3.7780000000000001E-2</v>
      </c>
      <c r="H28" s="94">
        <v>3.7780000000000001E-2</v>
      </c>
      <c r="I28" s="93">
        <v>4.8800000000000003E-2</v>
      </c>
      <c r="J28" s="94">
        <v>3.7679999999999998E-2</v>
      </c>
      <c r="K28" s="93">
        <v>3.7780000000000001E-2</v>
      </c>
      <c r="L28" s="94">
        <v>3.7780000000000001E-2</v>
      </c>
      <c r="M28" s="93">
        <v>3.7780000000000001E-2</v>
      </c>
      <c r="N28" s="94">
        <v>3.7780000000000001E-2</v>
      </c>
      <c r="O28" s="93">
        <v>3.7780000000000001E-2</v>
      </c>
      <c r="P28" s="94">
        <v>8.7129999999999999E-2</v>
      </c>
      <c r="Q28" s="93">
        <v>7.077E-2</v>
      </c>
      <c r="R28" s="94">
        <v>3.7780000000000001E-2</v>
      </c>
      <c r="S28" s="93">
        <v>3.7780000000000001E-2</v>
      </c>
      <c r="T28" s="94">
        <v>3.7780000000000001E-2</v>
      </c>
      <c r="U28" s="93">
        <v>2.2210000000000001E-2</v>
      </c>
      <c r="V28" s="94">
        <v>3.7780000000000001E-2</v>
      </c>
      <c r="W28" s="93">
        <v>3.7780000000000001E-2</v>
      </c>
      <c r="X28" s="94">
        <v>3.7780000000000001E-2</v>
      </c>
      <c r="Y28" s="93">
        <v>3.7780000000000001E-2</v>
      </c>
      <c r="Z28" s="94">
        <v>4.6309999999999997E-2</v>
      </c>
      <c r="AA28" s="93">
        <v>6.4560000000000006E-2</v>
      </c>
      <c r="AB28" s="94">
        <v>3.7780000000000001E-2</v>
      </c>
      <c r="AC28" s="93">
        <v>7.4870000000000006E-2</v>
      </c>
      <c r="AD28" s="94">
        <v>3.7780000000000001E-2</v>
      </c>
      <c r="AE28" s="93">
        <v>3.7780000000000001E-2</v>
      </c>
      <c r="AF28" s="94">
        <v>3.7780000000000001E-2</v>
      </c>
      <c r="AG28" s="93">
        <v>3.9199999999999999E-2</v>
      </c>
      <c r="AH28" s="94">
        <v>2.2210000000000001E-2</v>
      </c>
      <c r="AI28" s="93">
        <v>5.7700000000000001E-2</v>
      </c>
      <c r="AJ28" s="94">
        <v>5.4480000000000001E-2</v>
      </c>
      <c r="AK28" s="93">
        <v>4.24E-2</v>
      </c>
      <c r="AL28" s="94">
        <v>3.2590000000000001E-2</v>
      </c>
      <c r="AM28" s="93">
        <v>0.13683999999999999</v>
      </c>
      <c r="AN28" s="94">
        <v>3.9809999999999998E-2</v>
      </c>
      <c r="AO28" s="93">
        <v>3.193E-2</v>
      </c>
      <c r="AP28" s="94">
        <v>2.8139999999999998E-2</v>
      </c>
      <c r="AQ28" s="94">
        <v>5.0560000000000001E-2</v>
      </c>
      <c r="AR28" s="100">
        <v>0</v>
      </c>
      <c r="AS28" s="100">
        <v>0</v>
      </c>
    </row>
    <row r="29" spans="1:45" x14ac:dyDescent="0.25">
      <c r="A29" s="91">
        <v>25</v>
      </c>
      <c r="B29" s="94">
        <f>ROUND('Spot Rates'!B29+MAX(0.01,Stress!D32*ABS('Spot Rates'!B29)),5)</f>
        <v>0.13644999999999999</v>
      </c>
      <c r="C29" s="94">
        <v>3.7870000000000001E-2</v>
      </c>
      <c r="D29" s="94">
        <v>3.7870000000000001E-2</v>
      </c>
      <c r="E29" s="93">
        <v>3.7870000000000001E-2</v>
      </c>
      <c r="F29" s="94">
        <v>3.7400000000000003E-2</v>
      </c>
      <c r="G29" s="93">
        <v>3.7870000000000001E-2</v>
      </c>
      <c r="H29" s="94">
        <v>3.7870000000000001E-2</v>
      </c>
      <c r="I29" s="93">
        <v>4.8689999999999997E-2</v>
      </c>
      <c r="J29" s="94">
        <v>3.7780000000000001E-2</v>
      </c>
      <c r="K29" s="93">
        <v>3.7870000000000001E-2</v>
      </c>
      <c r="L29" s="94">
        <v>3.7870000000000001E-2</v>
      </c>
      <c r="M29" s="93">
        <v>3.7870000000000001E-2</v>
      </c>
      <c r="N29" s="94">
        <v>3.7870000000000001E-2</v>
      </c>
      <c r="O29" s="93">
        <v>3.7870000000000001E-2</v>
      </c>
      <c r="P29" s="94">
        <v>8.6279999999999996E-2</v>
      </c>
      <c r="Q29" s="93">
        <v>6.9860000000000005E-2</v>
      </c>
      <c r="R29" s="94">
        <v>3.7870000000000001E-2</v>
      </c>
      <c r="S29" s="93">
        <v>3.7870000000000001E-2</v>
      </c>
      <c r="T29" s="94">
        <v>3.7870000000000001E-2</v>
      </c>
      <c r="U29" s="93">
        <v>2.2530000000000001E-2</v>
      </c>
      <c r="V29" s="94">
        <v>3.7870000000000001E-2</v>
      </c>
      <c r="W29" s="93">
        <v>3.7870000000000001E-2</v>
      </c>
      <c r="X29" s="94">
        <v>3.7870000000000001E-2</v>
      </c>
      <c r="Y29" s="93">
        <v>3.7870000000000001E-2</v>
      </c>
      <c r="Z29" s="94">
        <v>4.6249999999999999E-2</v>
      </c>
      <c r="AA29" s="93">
        <v>6.3920000000000005E-2</v>
      </c>
      <c r="AB29" s="94">
        <v>3.7870000000000001E-2</v>
      </c>
      <c r="AC29" s="93">
        <v>7.3819999999999997E-2</v>
      </c>
      <c r="AD29" s="94">
        <v>3.7870000000000001E-2</v>
      </c>
      <c r="AE29" s="93">
        <v>3.7870000000000001E-2</v>
      </c>
      <c r="AF29" s="94">
        <v>3.7870000000000001E-2</v>
      </c>
      <c r="AG29" s="93">
        <v>3.9350000000000003E-2</v>
      </c>
      <c r="AH29" s="94">
        <v>2.2530000000000001E-2</v>
      </c>
      <c r="AI29" s="93">
        <v>5.7709999999999997E-2</v>
      </c>
      <c r="AJ29" s="94">
        <v>5.4260000000000003E-2</v>
      </c>
      <c r="AK29" s="93">
        <v>4.2410000000000003E-2</v>
      </c>
      <c r="AL29" s="94">
        <v>3.3180000000000001E-2</v>
      </c>
      <c r="AM29" s="93">
        <v>0.13441</v>
      </c>
      <c r="AN29" s="94">
        <v>3.9919999999999997E-2</v>
      </c>
      <c r="AO29" s="93">
        <v>3.2289999999999999E-2</v>
      </c>
      <c r="AP29" s="94">
        <v>2.8580000000000001E-2</v>
      </c>
      <c r="AQ29" s="94">
        <v>5.0349999999999999E-2</v>
      </c>
      <c r="AR29" s="100">
        <v>0</v>
      </c>
      <c r="AS29" s="100">
        <v>0</v>
      </c>
    </row>
    <row r="30" spans="1:45" x14ac:dyDescent="0.25">
      <c r="A30" s="91">
        <v>26</v>
      </c>
      <c r="B30" s="94">
        <f>ROUND('Spot Rates'!B30+MAX(0.01,Stress!D33*ABS('Spot Rates'!B30)),5)</f>
        <v>0.13438</v>
      </c>
      <c r="C30" s="94">
        <v>3.7960000000000001E-2</v>
      </c>
      <c r="D30" s="94">
        <v>3.7960000000000001E-2</v>
      </c>
      <c r="E30" s="93">
        <v>3.7960000000000001E-2</v>
      </c>
      <c r="F30" s="94">
        <v>3.7499999999999999E-2</v>
      </c>
      <c r="G30" s="93">
        <v>3.7960000000000001E-2</v>
      </c>
      <c r="H30" s="94">
        <v>3.7960000000000001E-2</v>
      </c>
      <c r="I30" s="93">
        <v>4.8579999999999998E-2</v>
      </c>
      <c r="J30" s="94">
        <v>3.7870000000000001E-2</v>
      </c>
      <c r="K30" s="93">
        <v>3.7960000000000001E-2</v>
      </c>
      <c r="L30" s="94">
        <v>3.7960000000000001E-2</v>
      </c>
      <c r="M30" s="93">
        <v>3.7960000000000001E-2</v>
      </c>
      <c r="N30" s="94">
        <v>3.7960000000000001E-2</v>
      </c>
      <c r="O30" s="93">
        <v>3.7960000000000001E-2</v>
      </c>
      <c r="P30" s="94">
        <v>8.541E-2</v>
      </c>
      <c r="Q30" s="93">
        <v>6.8970000000000004E-2</v>
      </c>
      <c r="R30" s="94">
        <v>3.7960000000000001E-2</v>
      </c>
      <c r="S30" s="93">
        <v>3.7960000000000001E-2</v>
      </c>
      <c r="T30" s="94">
        <v>3.7960000000000001E-2</v>
      </c>
      <c r="U30" s="93">
        <v>2.2839999999999999E-2</v>
      </c>
      <c r="V30" s="94">
        <v>3.7960000000000001E-2</v>
      </c>
      <c r="W30" s="93">
        <v>3.7960000000000001E-2</v>
      </c>
      <c r="X30" s="94">
        <v>3.7960000000000001E-2</v>
      </c>
      <c r="Y30" s="93">
        <v>3.7960000000000001E-2</v>
      </c>
      <c r="Z30" s="94">
        <v>4.6179999999999999E-2</v>
      </c>
      <c r="AA30" s="93">
        <v>6.3280000000000003E-2</v>
      </c>
      <c r="AB30" s="94">
        <v>3.7960000000000001E-2</v>
      </c>
      <c r="AC30" s="93">
        <v>7.2830000000000006E-2</v>
      </c>
      <c r="AD30" s="94">
        <v>3.7960000000000001E-2</v>
      </c>
      <c r="AE30" s="93">
        <v>3.7960000000000001E-2</v>
      </c>
      <c r="AF30" s="94">
        <v>3.7960000000000001E-2</v>
      </c>
      <c r="AG30" s="93">
        <v>3.9489999999999997E-2</v>
      </c>
      <c r="AH30" s="94">
        <v>2.2839999999999999E-2</v>
      </c>
      <c r="AI30" s="93">
        <v>5.7689999999999998E-2</v>
      </c>
      <c r="AJ30" s="94">
        <v>5.4010000000000002E-2</v>
      </c>
      <c r="AK30" s="93">
        <v>4.2419999999999999E-2</v>
      </c>
      <c r="AL30" s="94">
        <v>3.3739999999999999E-2</v>
      </c>
      <c r="AM30" s="93">
        <v>0.13205</v>
      </c>
      <c r="AN30" s="94">
        <v>4.002E-2</v>
      </c>
      <c r="AO30" s="93">
        <v>3.261E-2</v>
      </c>
      <c r="AP30" s="94">
        <v>2.8989999999999998E-2</v>
      </c>
      <c r="AQ30" s="94">
        <v>5.0119999999999998E-2</v>
      </c>
      <c r="AR30" s="100">
        <v>0</v>
      </c>
      <c r="AS30" s="100">
        <v>0</v>
      </c>
    </row>
    <row r="31" spans="1:45" x14ac:dyDescent="0.25">
      <c r="A31" s="91">
        <v>27</v>
      </c>
      <c r="B31" s="94">
        <f>ROUND('Spot Rates'!B31+MAX(0.01,Stress!D34*ABS('Spot Rates'!B31)),5)</f>
        <v>0.13231000000000001</v>
      </c>
      <c r="C31" s="94">
        <v>3.8059999999999997E-2</v>
      </c>
      <c r="D31" s="94">
        <v>3.8059999999999997E-2</v>
      </c>
      <c r="E31" s="93">
        <v>3.8059999999999997E-2</v>
      </c>
      <c r="F31" s="94">
        <v>3.7609999999999998E-2</v>
      </c>
      <c r="G31" s="93">
        <v>3.8059999999999997E-2</v>
      </c>
      <c r="H31" s="94">
        <v>3.8059999999999997E-2</v>
      </c>
      <c r="I31" s="93">
        <v>4.8469999999999999E-2</v>
      </c>
      <c r="J31" s="94">
        <v>3.7969999999999997E-2</v>
      </c>
      <c r="K31" s="93">
        <v>3.8059999999999997E-2</v>
      </c>
      <c r="L31" s="94">
        <v>3.8059999999999997E-2</v>
      </c>
      <c r="M31" s="93">
        <v>3.8059999999999997E-2</v>
      </c>
      <c r="N31" s="94">
        <v>3.8059999999999997E-2</v>
      </c>
      <c r="O31" s="93">
        <v>3.8059999999999997E-2</v>
      </c>
      <c r="P31" s="94">
        <v>8.4540000000000004E-2</v>
      </c>
      <c r="Q31" s="93">
        <v>6.8129999999999996E-2</v>
      </c>
      <c r="R31" s="94">
        <v>3.8059999999999997E-2</v>
      </c>
      <c r="S31" s="93">
        <v>3.8059999999999997E-2</v>
      </c>
      <c r="T31" s="94">
        <v>3.8059999999999997E-2</v>
      </c>
      <c r="U31" s="93">
        <v>2.3130000000000001E-2</v>
      </c>
      <c r="V31" s="94">
        <v>3.8059999999999997E-2</v>
      </c>
      <c r="W31" s="93">
        <v>3.8059999999999997E-2</v>
      </c>
      <c r="X31" s="94">
        <v>3.8059999999999997E-2</v>
      </c>
      <c r="Y31" s="93">
        <v>3.8059999999999997E-2</v>
      </c>
      <c r="Z31" s="94">
        <v>4.6109999999999998E-2</v>
      </c>
      <c r="AA31" s="93">
        <v>6.2670000000000003E-2</v>
      </c>
      <c r="AB31" s="94">
        <v>3.8059999999999997E-2</v>
      </c>
      <c r="AC31" s="93">
        <v>7.1870000000000003E-2</v>
      </c>
      <c r="AD31" s="94">
        <v>3.8059999999999997E-2</v>
      </c>
      <c r="AE31" s="93">
        <v>3.8059999999999997E-2</v>
      </c>
      <c r="AF31" s="94">
        <v>3.8059999999999997E-2</v>
      </c>
      <c r="AG31" s="93">
        <v>3.9620000000000002E-2</v>
      </c>
      <c r="AH31" s="94">
        <v>2.3130000000000001E-2</v>
      </c>
      <c r="AI31" s="93">
        <v>5.7610000000000001E-2</v>
      </c>
      <c r="AJ31" s="94">
        <v>5.3760000000000002E-2</v>
      </c>
      <c r="AK31" s="93">
        <v>4.2419999999999999E-2</v>
      </c>
      <c r="AL31" s="94">
        <v>3.4279999999999998E-2</v>
      </c>
      <c r="AM31" s="93">
        <v>0.12973999999999999</v>
      </c>
      <c r="AN31" s="94">
        <v>4.0120000000000003E-2</v>
      </c>
      <c r="AO31" s="93">
        <v>3.2910000000000002E-2</v>
      </c>
      <c r="AP31" s="94">
        <v>2.9389999999999999E-2</v>
      </c>
      <c r="AQ31" s="94">
        <v>4.9860000000000002E-2</v>
      </c>
      <c r="AR31" s="100">
        <v>0</v>
      </c>
      <c r="AS31" s="100">
        <v>0</v>
      </c>
    </row>
    <row r="32" spans="1:45" x14ac:dyDescent="0.25">
      <c r="A32" s="91">
        <v>28</v>
      </c>
      <c r="B32" s="94">
        <f>ROUND('Spot Rates'!B32+MAX(0.01,Stress!D35*ABS('Spot Rates'!B32)),5)</f>
        <v>0.13023999999999999</v>
      </c>
      <c r="C32" s="94">
        <v>3.8159999999999999E-2</v>
      </c>
      <c r="D32" s="94">
        <v>3.8159999999999999E-2</v>
      </c>
      <c r="E32" s="93">
        <v>3.8159999999999999E-2</v>
      </c>
      <c r="F32" s="94">
        <v>3.7719999999999997E-2</v>
      </c>
      <c r="G32" s="93">
        <v>3.8159999999999999E-2</v>
      </c>
      <c r="H32" s="94">
        <v>3.8159999999999999E-2</v>
      </c>
      <c r="I32" s="93">
        <v>4.836E-2</v>
      </c>
      <c r="J32" s="94">
        <v>3.807E-2</v>
      </c>
      <c r="K32" s="93">
        <v>3.8159999999999999E-2</v>
      </c>
      <c r="L32" s="94">
        <v>3.8159999999999999E-2</v>
      </c>
      <c r="M32" s="93">
        <v>3.8159999999999999E-2</v>
      </c>
      <c r="N32" s="94">
        <v>3.8159999999999999E-2</v>
      </c>
      <c r="O32" s="93">
        <v>3.8159999999999999E-2</v>
      </c>
      <c r="P32" s="94">
        <v>8.3699999999999997E-2</v>
      </c>
      <c r="Q32" s="93">
        <v>6.7320000000000005E-2</v>
      </c>
      <c r="R32" s="94">
        <v>3.8159999999999999E-2</v>
      </c>
      <c r="S32" s="93">
        <v>3.8159999999999999E-2</v>
      </c>
      <c r="T32" s="94">
        <v>3.8159999999999999E-2</v>
      </c>
      <c r="U32" s="93">
        <v>2.341E-2</v>
      </c>
      <c r="V32" s="94">
        <v>3.8159999999999999E-2</v>
      </c>
      <c r="W32" s="93">
        <v>3.8159999999999999E-2</v>
      </c>
      <c r="X32" s="94">
        <v>3.8159999999999999E-2</v>
      </c>
      <c r="Y32" s="93">
        <v>3.8159999999999999E-2</v>
      </c>
      <c r="Z32" s="94">
        <v>4.6050000000000001E-2</v>
      </c>
      <c r="AA32" s="93">
        <v>6.207E-2</v>
      </c>
      <c r="AB32" s="94">
        <v>3.8159999999999999E-2</v>
      </c>
      <c r="AC32" s="93">
        <v>7.0949999999999999E-2</v>
      </c>
      <c r="AD32" s="94">
        <v>3.8159999999999999E-2</v>
      </c>
      <c r="AE32" s="93">
        <v>3.8159999999999999E-2</v>
      </c>
      <c r="AF32" s="94">
        <v>3.8159999999999999E-2</v>
      </c>
      <c r="AG32" s="93">
        <v>3.9739999999999998E-2</v>
      </c>
      <c r="AH32" s="94">
        <v>2.341E-2</v>
      </c>
      <c r="AI32" s="93">
        <v>5.7489999999999999E-2</v>
      </c>
      <c r="AJ32" s="94">
        <v>5.3499999999999999E-2</v>
      </c>
      <c r="AK32" s="93">
        <v>4.2430000000000002E-2</v>
      </c>
      <c r="AL32" s="94">
        <v>3.4790000000000001E-2</v>
      </c>
      <c r="AM32" s="93">
        <v>0.12748000000000001</v>
      </c>
      <c r="AN32" s="94">
        <v>4.0210000000000003E-2</v>
      </c>
      <c r="AO32" s="93">
        <v>3.3189999999999997E-2</v>
      </c>
      <c r="AP32" s="94">
        <v>2.9770000000000001E-2</v>
      </c>
      <c r="AQ32" s="94">
        <v>4.9599999999999998E-2</v>
      </c>
      <c r="AR32" s="100">
        <v>0</v>
      </c>
      <c r="AS32" s="100">
        <v>0</v>
      </c>
    </row>
    <row r="33" spans="1:45" x14ac:dyDescent="0.25">
      <c r="A33" s="91">
        <v>29</v>
      </c>
      <c r="B33" s="94">
        <f>ROUND('Spot Rates'!B33+MAX(0.01,Stress!D36*ABS('Spot Rates'!B33)),5)</f>
        <v>0.12862999999999999</v>
      </c>
      <c r="C33" s="94">
        <v>3.8249999999999999E-2</v>
      </c>
      <c r="D33" s="94">
        <v>3.8249999999999999E-2</v>
      </c>
      <c r="E33" s="93">
        <v>3.8249999999999999E-2</v>
      </c>
      <c r="F33" s="94">
        <v>3.7830000000000003E-2</v>
      </c>
      <c r="G33" s="93">
        <v>3.8249999999999999E-2</v>
      </c>
      <c r="H33" s="94">
        <v>3.8249999999999999E-2</v>
      </c>
      <c r="I33" s="93">
        <v>4.8250000000000001E-2</v>
      </c>
      <c r="J33" s="94">
        <v>3.8170000000000003E-2</v>
      </c>
      <c r="K33" s="93">
        <v>3.8249999999999999E-2</v>
      </c>
      <c r="L33" s="94">
        <v>3.8249999999999999E-2</v>
      </c>
      <c r="M33" s="93">
        <v>3.8249999999999999E-2</v>
      </c>
      <c r="N33" s="94">
        <v>3.8249999999999999E-2</v>
      </c>
      <c r="O33" s="93">
        <v>3.8249999999999999E-2</v>
      </c>
      <c r="P33" s="94">
        <v>8.2860000000000003E-2</v>
      </c>
      <c r="Q33" s="93">
        <v>6.6530000000000006E-2</v>
      </c>
      <c r="R33" s="94">
        <v>3.8249999999999999E-2</v>
      </c>
      <c r="S33" s="93">
        <v>3.8249999999999999E-2</v>
      </c>
      <c r="T33" s="94">
        <v>3.8249999999999999E-2</v>
      </c>
      <c r="U33" s="93">
        <v>2.368E-2</v>
      </c>
      <c r="V33" s="94">
        <v>3.8249999999999999E-2</v>
      </c>
      <c r="W33" s="93">
        <v>3.8249999999999999E-2</v>
      </c>
      <c r="X33" s="94">
        <v>3.8249999999999999E-2</v>
      </c>
      <c r="Y33" s="93">
        <v>3.8249999999999999E-2</v>
      </c>
      <c r="Z33" s="94">
        <v>4.598E-2</v>
      </c>
      <c r="AA33" s="93">
        <v>6.1499999999999999E-2</v>
      </c>
      <c r="AB33" s="94">
        <v>3.8249999999999999E-2</v>
      </c>
      <c r="AC33" s="93">
        <v>7.0069999999999993E-2</v>
      </c>
      <c r="AD33" s="94">
        <v>3.8249999999999999E-2</v>
      </c>
      <c r="AE33" s="93">
        <v>3.8249999999999999E-2</v>
      </c>
      <c r="AF33" s="94">
        <v>3.8249999999999999E-2</v>
      </c>
      <c r="AG33" s="93">
        <v>3.9849999999999997E-2</v>
      </c>
      <c r="AH33" s="94">
        <v>2.368E-2</v>
      </c>
      <c r="AI33" s="93">
        <v>5.7349999999999998E-2</v>
      </c>
      <c r="AJ33" s="94">
        <v>5.3220000000000003E-2</v>
      </c>
      <c r="AK33" s="93">
        <v>4.2430000000000002E-2</v>
      </c>
      <c r="AL33" s="94">
        <v>3.5279999999999999E-2</v>
      </c>
      <c r="AM33" s="93">
        <v>0.12529999999999999</v>
      </c>
      <c r="AN33" s="94">
        <v>4.0300000000000002E-2</v>
      </c>
      <c r="AO33" s="93">
        <v>3.3450000000000001E-2</v>
      </c>
      <c r="AP33" s="94">
        <v>3.014E-2</v>
      </c>
      <c r="AQ33" s="94">
        <v>4.9390000000000003E-2</v>
      </c>
      <c r="AR33" s="100">
        <v>0</v>
      </c>
      <c r="AS33" s="100">
        <v>0</v>
      </c>
    </row>
    <row r="34" spans="1:45" x14ac:dyDescent="0.25">
      <c r="A34" s="91">
        <v>30</v>
      </c>
      <c r="B34" s="94">
        <f>ROUND('Spot Rates'!B34+MAX(0.01,Stress!D37*ABS('Spot Rates'!B34)),5)</f>
        <v>0.12792999999999999</v>
      </c>
      <c r="C34" s="94">
        <v>3.8350000000000002E-2</v>
      </c>
      <c r="D34" s="94">
        <v>3.8350000000000002E-2</v>
      </c>
      <c r="E34" s="93">
        <v>3.8350000000000002E-2</v>
      </c>
      <c r="F34" s="94">
        <v>3.7929999999999998E-2</v>
      </c>
      <c r="G34" s="93">
        <v>3.8350000000000002E-2</v>
      </c>
      <c r="H34" s="94">
        <v>3.8350000000000002E-2</v>
      </c>
      <c r="I34" s="93">
        <v>4.8140000000000002E-2</v>
      </c>
      <c r="J34" s="94">
        <v>3.8269999999999998E-2</v>
      </c>
      <c r="K34" s="93">
        <v>3.8350000000000002E-2</v>
      </c>
      <c r="L34" s="94">
        <v>3.8350000000000002E-2</v>
      </c>
      <c r="M34" s="93">
        <v>3.8350000000000002E-2</v>
      </c>
      <c r="N34" s="94">
        <v>3.8350000000000002E-2</v>
      </c>
      <c r="O34" s="93">
        <v>3.8350000000000002E-2</v>
      </c>
      <c r="P34" s="94">
        <v>8.2040000000000002E-2</v>
      </c>
      <c r="Q34" s="93">
        <v>6.5799999999999997E-2</v>
      </c>
      <c r="R34" s="94">
        <v>3.8350000000000002E-2</v>
      </c>
      <c r="S34" s="93">
        <v>3.8350000000000002E-2</v>
      </c>
      <c r="T34" s="94">
        <v>3.8350000000000002E-2</v>
      </c>
      <c r="U34" s="93">
        <v>2.393E-2</v>
      </c>
      <c r="V34" s="94">
        <v>3.8350000000000002E-2</v>
      </c>
      <c r="W34" s="93">
        <v>3.8350000000000002E-2</v>
      </c>
      <c r="X34" s="94">
        <v>3.8350000000000002E-2</v>
      </c>
      <c r="Y34" s="93">
        <v>3.8350000000000002E-2</v>
      </c>
      <c r="Z34" s="94">
        <v>4.5920000000000002E-2</v>
      </c>
      <c r="AA34" s="93">
        <v>6.0929999999999998E-2</v>
      </c>
      <c r="AB34" s="94">
        <v>3.8350000000000002E-2</v>
      </c>
      <c r="AC34" s="93">
        <v>6.9220000000000004E-2</v>
      </c>
      <c r="AD34" s="94">
        <v>3.8350000000000002E-2</v>
      </c>
      <c r="AE34" s="93">
        <v>3.8350000000000002E-2</v>
      </c>
      <c r="AF34" s="94">
        <v>3.8350000000000002E-2</v>
      </c>
      <c r="AG34" s="93">
        <v>3.9960000000000002E-2</v>
      </c>
      <c r="AH34" s="94">
        <v>2.393E-2</v>
      </c>
      <c r="AI34" s="93">
        <v>5.7180000000000002E-2</v>
      </c>
      <c r="AJ34" s="94">
        <v>5.296E-2</v>
      </c>
      <c r="AK34" s="93">
        <v>4.2430000000000002E-2</v>
      </c>
      <c r="AL34" s="94">
        <v>3.5740000000000001E-2</v>
      </c>
      <c r="AM34" s="93">
        <v>0.1232</v>
      </c>
      <c r="AN34" s="94">
        <v>4.0379999999999999E-2</v>
      </c>
      <c r="AO34" s="93">
        <v>3.3689999999999998E-2</v>
      </c>
      <c r="AP34" s="94">
        <v>3.048E-2</v>
      </c>
      <c r="AQ34" s="94">
        <v>4.9209999999999997E-2</v>
      </c>
      <c r="AR34" s="100">
        <v>0</v>
      </c>
      <c r="AS34" s="100">
        <v>0</v>
      </c>
    </row>
    <row r="35" spans="1:45" x14ac:dyDescent="0.25">
      <c r="A35" s="91">
        <v>31</v>
      </c>
      <c r="B35" s="94">
        <f>ROUND('Spot Rates'!B35+MAX(0.01,Stress!D38*ABS('Spot Rates'!B35)),5)</f>
        <v>0.12723000000000001</v>
      </c>
      <c r="C35" s="94">
        <v>3.8449999999999998E-2</v>
      </c>
      <c r="D35" s="94">
        <v>3.8449999999999998E-2</v>
      </c>
      <c r="E35" s="93">
        <v>3.8449999999999998E-2</v>
      </c>
      <c r="F35" s="94">
        <v>3.8039999999999997E-2</v>
      </c>
      <c r="G35" s="93">
        <v>3.8449999999999998E-2</v>
      </c>
      <c r="H35" s="94">
        <v>3.8449999999999998E-2</v>
      </c>
      <c r="I35" s="93">
        <v>4.8039999999999999E-2</v>
      </c>
      <c r="J35" s="94">
        <v>3.8370000000000001E-2</v>
      </c>
      <c r="K35" s="93">
        <v>3.8449999999999998E-2</v>
      </c>
      <c r="L35" s="94">
        <v>3.8449999999999998E-2</v>
      </c>
      <c r="M35" s="93">
        <v>3.8449999999999998E-2</v>
      </c>
      <c r="N35" s="94">
        <v>3.8449999999999998E-2</v>
      </c>
      <c r="O35" s="93">
        <v>3.8449999999999998E-2</v>
      </c>
      <c r="P35" s="94">
        <v>8.1250000000000003E-2</v>
      </c>
      <c r="Q35" s="93">
        <v>6.5079999999999999E-2</v>
      </c>
      <c r="R35" s="94">
        <v>3.8449999999999998E-2</v>
      </c>
      <c r="S35" s="93">
        <v>3.8449999999999998E-2</v>
      </c>
      <c r="T35" s="94">
        <v>3.8449999999999998E-2</v>
      </c>
      <c r="U35" s="93">
        <v>2.4170000000000001E-2</v>
      </c>
      <c r="V35" s="94">
        <v>3.8449999999999998E-2</v>
      </c>
      <c r="W35" s="93">
        <v>3.8449999999999998E-2</v>
      </c>
      <c r="X35" s="94">
        <v>3.8449999999999998E-2</v>
      </c>
      <c r="Y35" s="93">
        <v>3.8449999999999998E-2</v>
      </c>
      <c r="Z35" s="94">
        <v>4.5859999999999998E-2</v>
      </c>
      <c r="AA35" s="93">
        <v>6.0389999999999999E-2</v>
      </c>
      <c r="AB35" s="94">
        <v>3.8449999999999998E-2</v>
      </c>
      <c r="AC35" s="93">
        <v>6.8409999999999999E-2</v>
      </c>
      <c r="AD35" s="94">
        <v>3.8449999999999998E-2</v>
      </c>
      <c r="AE35" s="93">
        <v>3.8449999999999998E-2</v>
      </c>
      <c r="AF35" s="94">
        <v>3.8449999999999998E-2</v>
      </c>
      <c r="AG35" s="93">
        <v>4.0050000000000002E-2</v>
      </c>
      <c r="AH35" s="94">
        <v>2.4170000000000001E-2</v>
      </c>
      <c r="AI35" s="93">
        <v>5.6980000000000003E-2</v>
      </c>
      <c r="AJ35" s="94">
        <v>5.2699999999999997E-2</v>
      </c>
      <c r="AK35" s="93">
        <v>4.2439999999999999E-2</v>
      </c>
      <c r="AL35" s="94">
        <v>3.619E-2</v>
      </c>
      <c r="AM35" s="93">
        <v>0.12118</v>
      </c>
      <c r="AN35" s="94">
        <v>4.045E-2</v>
      </c>
      <c r="AO35" s="93">
        <v>3.3919999999999999E-2</v>
      </c>
      <c r="AP35" s="94">
        <v>3.082E-2</v>
      </c>
      <c r="AQ35" s="94">
        <v>4.904E-2</v>
      </c>
      <c r="AR35" s="100">
        <v>0</v>
      </c>
      <c r="AS35" s="100">
        <v>0</v>
      </c>
    </row>
    <row r="36" spans="1:45" x14ac:dyDescent="0.25">
      <c r="A36" s="91">
        <v>32</v>
      </c>
      <c r="B36" s="94">
        <f>ROUND('Spot Rates'!B36+MAX(0.01,Stress!D39*ABS('Spot Rates'!B36)),5)</f>
        <v>0.12653</v>
      </c>
      <c r="C36" s="94">
        <v>3.8539999999999998E-2</v>
      </c>
      <c r="D36" s="94">
        <v>3.8539999999999998E-2</v>
      </c>
      <c r="E36" s="93">
        <v>3.8539999999999998E-2</v>
      </c>
      <c r="F36" s="94">
        <v>3.814E-2</v>
      </c>
      <c r="G36" s="93">
        <v>3.8539999999999998E-2</v>
      </c>
      <c r="H36" s="94">
        <v>3.8539999999999998E-2</v>
      </c>
      <c r="I36" s="93">
        <v>4.793E-2</v>
      </c>
      <c r="J36" s="94">
        <v>3.8460000000000001E-2</v>
      </c>
      <c r="K36" s="93">
        <v>3.8539999999999998E-2</v>
      </c>
      <c r="L36" s="94">
        <v>3.8539999999999998E-2</v>
      </c>
      <c r="M36" s="93">
        <v>3.8539999999999998E-2</v>
      </c>
      <c r="N36" s="94">
        <v>3.8539999999999998E-2</v>
      </c>
      <c r="O36" s="93">
        <v>3.8539999999999998E-2</v>
      </c>
      <c r="P36" s="94">
        <v>8.0479999999999996E-2</v>
      </c>
      <c r="Q36" s="93">
        <v>6.4399999999999999E-2</v>
      </c>
      <c r="R36" s="94">
        <v>3.8539999999999998E-2</v>
      </c>
      <c r="S36" s="93">
        <v>3.8539999999999998E-2</v>
      </c>
      <c r="T36" s="94">
        <v>3.8539999999999998E-2</v>
      </c>
      <c r="U36" s="93">
        <v>2.4410000000000001E-2</v>
      </c>
      <c r="V36" s="94">
        <v>3.8539999999999998E-2</v>
      </c>
      <c r="W36" s="93">
        <v>3.8539999999999998E-2</v>
      </c>
      <c r="X36" s="94">
        <v>3.8539999999999998E-2</v>
      </c>
      <c r="Y36" s="93">
        <v>3.8539999999999998E-2</v>
      </c>
      <c r="Z36" s="94">
        <v>4.58E-2</v>
      </c>
      <c r="AA36" s="93">
        <v>5.9859999999999997E-2</v>
      </c>
      <c r="AB36" s="94">
        <v>3.8539999999999998E-2</v>
      </c>
      <c r="AC36" s="93">
        <v>6.7629999999999996E-2</v>
      </c>
      <c r="AD36" s="94">
        <v>3.8539999999999998E-2</v>
      </c>
      <c r="AE36" s="93">
        <v>3.8539999999999998E-2</v>
      </c>
      <c r="AF36" s="94">
        <v>3.8539999999999998E-2</v>
      </c>
      <c r="AG36" s="93">
        <v>4.0149999999999998E-2</v>
      </c>
      <c r="AH36" s="94">
        <v>2.4410000000000001E-2</v>
      </c>
      <c r="AI36" s="93">
        <v>5.6750000000000002E-2</v>
      </c>
      <c r="AJ36" s="94">
        <v>5.2440000000000001E-2</v>
      </c>
      <c r="AK36" s="93">
        <v>4.2439999999999999E-2</v>
      </c>
      <c r="AL36" s="94">
        <v>3.6609999999999997E-2</v>
      </c>
      <c r="AM36" s="93">
        <v>0.11922000000000001</v>
      </c>
      <c r="AN36" s="94">
        <v>4.052E-2</v>
      </c>
      <c r="AO36" s="93">
        <v>3.4130000000000001E-2</v>
      </c>
      <c r="AP36" s="94">
        <v>3.1140000000000001E-2</v>
      </c>
      <c r="AQ36" s="94">
        <v>4.8869999999999997E-2</v>
      </c>
      <c r="AR36" s="100">
        <v>0</v>
      </c>
      <c r="AS36" s="100">
        <v>0</v>
      </c>
    </row>
    <row r="37" spans="1:45" x14ac:dyDescent="0.25">
      <c r="A37" s="91">
        <v>33</v>
      </c>
      <c r="B37" s="94">
        <f>ROUND('Spot Rates'!B37+MAX(0.01,Stress!D40*ABS('Spot Rates'!B37)),5)</f>
        <v>0.12583</v>
      </c>
      <c r="C37" s="94">
        <v>3.8640000000000001E-2</v>
      </c>
      <c r="D37" s="94">
        <v>3.8640000000000001E-2</v>
      </c>
      <c r="E37" s="93">
        <v>3.8640000000000001E-2</v>
      </c>
      <c r="F37" s="94">
        <v>3.8249999999999999E-2</v>
      </c>
      <c r="G37" s="93">
        <v>3.8640000000000001E-2</v>
      </c>
      <c r="H37" s="94">
        <v>3.8640000000000001E-2</v>
      </c>
      <c r="I37" s="93">
        <v>4.7820000000000001E-2</v>
      </c>
      <c r="J37" s="94">
        <v>3.8559999999999997E-2</v>
      </c>
      <c r="K37" s="93">
        <v>3.8640000000000001E-2</v>
      </c>
      <c r="L37" s="94">
        <v>3.8640000000000001E-2</v>
      </c>
      <c r="M37" s="93">
        <v>3.8640000000000001E-2</v>
      </c>
      <c r="N37" s="94">
        <v>3.8640000000000001E-2</v>
      </c>
      <c r="O37" s="93">
        <v>3.8640000000000001E-2</v>
      </c>
      <c r="P37" s="94">
        <v>7.9729999999999995E-2</v>
      </c>
      <c r="Q37" s="93">
        <v>6.3740000000000005E-2</v>
      </c>
      <c r="R37" s="94">
        <v>3.8640000000000001E-2</v>
      </c>
      <c r="S37" s="93">
        <v>3.8640000000000001E-2</v>
      </c>
      <c r="T37" s="94">
        <v>3.8640000000000001E-2</v>
      </c>
      <c r="U37" s="93">
        <v>2.4629999999999999E-2</v>
      </c>
      <c r="V37" s="94">
        <v>3.8640000000000001E-2</v>
      </c>
      <c r="W37" s="93">
        <v>3.8640000000000001E-2</v>
      </c>
      <c r="X37" s="94">
        <v>3.8640000000000001E-2</v>
      </c>
      <c r="Y37" s="93">
        <v>3.8640000000000001E-2</v>
      </c>
      <c r="Z37" s="94">
        <v>4.5740000000000003E-2</v>
      </c>
      <c r="AA37" s="93">
        <v>5.935E-2</v>
      </c>
      <c r="AB37" s="94">
        <v>3.8640000000000001E-2</v>
      </c>
      <c r="AC37" s="93">
        <v>6.6890000000000005E-2</v>
      </c>
      <c r="AD37" s="94">
        <v>3.8640000000000001E-2</v>
      </c>
      <c r="AE37" s="93">
        <v>3.8640000000000001E-2</v>
      </c>
      <c r="AF37" s="94">
        <v>3.8640000000000001E-2</v>
      </c>
      <c r="AG37" s="93">
        <v>4.0230000000000002E-2</v>
      </c>
      <c r="AH37" s="94">
        <v>2.4629999999999999E-2</v>
      </c>
      <c r="AI37" s="93">
        <v>5.6500000000000002E-2</v>
      </c>
      <c r="AJ37" s="94">
        <v>5.2179999999999997E-2</v>
      </c>
      <c r="AK37" s="93">
        <v>4.2450000000000002E-2</v>
      </c>
      <c r="AL37" s="94">
        <v>3.7019999999999997E-2</v>
      </c>
      <c r="AM37" s="93">
        <v>0.11734</v>
      </c>
      <c r="AN37" s="94">
        <v>4.0590000000000001E-2</v>
      </c>
      <c r="AO37" s="93">
        <v>3.4340000000000002E-2</v>
      </c>
      <c r="AP37" s="94">
        <v>3.1440000000000003E-2</v>
      </c>
      <c r="AQ37" s="94">
        <v>4.8719999999999999E-2</v>
      </c>
      <c r="AR37" s="100">
        <v>0</v>
      </c>
      <c r="AS37" s="100">
        <v>0</v>
      </c>
    </row>
    <row r="38" spans="1:45" x14ac:dyDescent="0.25">
      <c r="A38" s="91">
        <v>34</v>
      </c>
      <c r="B38" s="94">
        <f>ROUND('Spot Rates'!B38+MAX(0.01,Stress!D41*ABS('Spot Rates'!B38)),5)</f>
        <v>0.12514</v>
      </c>
      <c r="C38" s="94">
        <v>3.8730000000000001E-2</v>
      </c>
      <c r="D38" s="94">
        <v>3.8730000000000001E-2</v>
      </c>
      <c r="E38" s="93">
        <v>3.8730000000000001E-2</v>
      </c>
      <c r="F38" s="94">
        <v>3.8350000000000002E-2</v>
      </c>
      <c r="G38" s="93">
        <v>3.8730000000000001E-2</v>
      </c>
      <c r="H38" s="94">
        <v>3.8730000000000001E-2</v>
      </c>
      <c r="I38" s="93">
        <v>4.7719999999999999E-2</v>
      </c>
      <c r="J38" s="94">
        <v>3.8649999999999997E-2</v>
      </c>
      <c r="K38" s="93">
        <v>3.8730000000000001E-2</v>
      </c>
      <c r="L38" s="94">
        <v>3.8730000000000001E-2</v>
      </c>
      <c r="M38" s="93">
        <v>3.8730000000000001E-2</v>
      </c>
      <c r="N38" s="94">
        <v>3.8730000000000001E-2</v>
      </c>
      <c r="O38" s="93">
        <v>3.8730000000000001E-2</v>
      </c>
      <c r="P38" s="94">
        <v>7.9000000000000001E-2</v>
      </c>
      <c r="Q38" s="93">
        <v>6.3109999999999999E-2</v>
      </c>
      <c r="R38" s="94">
        <v>3.8730000000000001E-2</v>
      </c>
      <c r="S38" s="93">
        <v>3.8730000000000001E-2</v>
      </c>
      <c r="T38" s="94">
        <v>3.8730000000000001E-2</v>
      </c>
      <c r="U38" s="93">
        <v>2.4840000000000001E-2</v>
      </c>
      <c r="V38" s="94">
        <v>3.8730000000000001E-2</v>
      </c>
      <c r="W38" s="93">
        <v>3.8730000000000001E-2</v>
      </c>
      <c r="X38" s="94">
        <v>3.8730000000000001E-2</v>
      </c>
      <c r="Y38" s="93">
        <v>3.8730000000000001E-2</v>
      </c>
      <c r="Z38" s="94">
        <v>4.5679999999999998E-2</v>
      </c>
      <c r="AA38" s="93">
        <v>5.8860000000000003E-2</v>
      </c>
      <c r="AB38" s="94">
        <v>3.8730000000000001E-2</v>
      </c>
      <c r="AC38" s="93">
        <v>6.6170000000000007E-2</v>
      </c>
      <c r="AD38" s="94">
        <v>3.8730000000000001E-2</v>
      </c>
      <c r="AE38" s="93">
        <v>3.8730000000000001E-2</v>
      </c>
      <c r="AF38" s="94">
        <v>3.8730000000000001E-2</v>
      </c>
      <c r="AG38" s="93">
        <v>4.0309999999999999E-2</v>
      </c>
      <c r="AH38" s="94">
        <v>2.4840000000000001E-2</v>
      </c>
      <c r="AI38" s="93">
        <v>5.6219999999999999E-2</v>
      </c>
      <c r="AJ38" s="94">
        <v>5.1920000000000001E-2</v>
      </c>
      <c r="AK38" s="93">
        <v>4.2450000000000002E-2</v>
      </c>
      <c r="AL38" s="94">
        <v>3.7409999999999999E-2</v>
      </c>
      <c r="AM38" s="93">
        <v>0.11554</v>
      </c>
      <c r="AN38" s="94">
        <v>4.0660000000000002E-2</v>
      </c>
      <c r="AO38" s="93">
        <v>3.4540000000000001E-2</v>
      </c>
      <c r="AP38" s="94">
        <v>3.1739999999999997E-2</v>
      </c>
      <c r="AQ38" s="94">
        <v>4.8570000000000002E-2</v>
      </c>
      <c r="AR38" s="100">
        <v>0</v>
      </c>
      <c r="AS38" s="100">
        <v>0</v>
      </c>
    </row>
    <row r="39" spans="1:45" x14ac:dyDescent="0.25">
      <c r="A39" s="91">
        <v>35</v>
      </c>
      <c r="B39" s="94">
        <f>ROUND('Spot Rates'!B39+MAX(0.01,Stress!D42*ABS('Spot Rates'!B39)),5)</f>
        <v>0.12444</v>
      </c>
      <c r="C39" s="94">
        <v>3.882E-2</v>
      </c>
      <c r="D39" s="94">
        <v>3.882E-2</v>
      </c>
      <c r="E39" s="93">
        <v>3.882E-2</v>
      </c>
      <c r="F39" s="94">
        <v>3.8449999999999998E-2</v>
      </c>
      <c r="G39" s="93">
        <v>3.882E-2</v>
      </c>
      <c r="H39" s="94">
        <v>3.882E-2</v>
      </c>
      <c r="I39" s="93">
        <v>4.7620000000000003E-2</v>
      </c>
      <c r="J39" s="94">
        <v>3.8739999999999997E-2</v>
      </c>
      <c r="K39" s="93">
        <v>3.882E-2</v>
      </c>
      <c r="L39" s="94">
        <v>3.882E-2</v>
      </c>
      <c r="M39" s="93">
        <v>3.882E-2</v>
      </c>
      <c r="N39" s="94">
        <v>3.882E-2</v>
      </c>
      <c r="O39" s="93">
        <v>3.882E-2</v>
      </c>
      <c r="P39" s="94">
        <v>7.8299999999999995E-2</v>
      </c>
      <c r="Q39" s="93">
        <v>6.2509999999999996E-2</v>
      </c>
      <c r="R39" s="94">
        <v>3.882E-2</v>
      </c>
      <c r="S39" s="93">
        <v>3.882E-2</v>
      </c>
      <c r="T39" s="94">
        <v>3.882E-2</v>
      </c>
      <c r="U39" s="93">
        <v>2.504E-2</v>
      </c>
      <c r="V39" s="94">
        <v>3.882E-2</v>
      </c>
      <c r="W39" s="93">
        <v>3.882E-2</v>
      </c>
      <c r="X39" s="94">
        <v>3.882E-2</v>
      </c>
      <c r="Y39" s="93">
        <v>3.882E-2</v>
      </c>
      <c r="Z39" s="94">
        <v>4.5629999999999997E-2</v>
      </c>
      <c r="AA39" s="93">
        <v>5.8389999999999997E-2</v>
      </c>
      <c r="AB39" s="94">
        <v>3.882E-2</v>
      </c>
      <c r="AC39" s="93">
        <v>6.5490000000000007E-2</v>
      </c>
      <c r="AD39" s="94">
        <v>3.882E-2</v>
      </c>
      <c r="AE39" s="93">
        <v>3.882E-2</v>
      </c>
      <c r="AF39" s="94">
        <v>3.882E-2</v>
      </c>
      <c r="AG39" s="93">
        <v>4.0390000000000002E-2</v>
      </c>
      <c r="AH39" s="94">
        <v>2.504E-2</v>
      </c>
      <c r="AI39" s="93">
        <v>5.5919999999999997E-2</v>
      </c>
      <c r="AJ39" s="94">
        <v>5.1670000000000001E-2</v>
      </c>
      <c r="AK39" s="93">
        <v>4.2459999999999998E-2</v>
      </c>
      <c r="AL39" s="94">
        <v>3.7780000000000001E-2</v>
      </c>
      <c r="AM39" s="93">
        <v>0.1138</v>
      </c>
      <c r="AN39" s="94">
        <v>4.0719999999999999E-2</v>
      </c>
      <c r="AO39" s="93">
        <v>3.4720000000000001E-2</v>
      </c>
      <c r="AP39" s="94">
        <v>3.202E-2</v>
      </c>
      <c r="AQ39" s="94">
        <v>4.8430000000000001E-2</v>
      </c>
      <c r="AR39" s="100">
        <v>0</v>
      </c>
      <c r="AS39" s="100">
        <v>0</v>
      </c>
    </row>
    <row r="40" spans="1:45" x14ac:dyDescent="0.25">
      <c r="A40" s="91">
        <v>36</v>
      </c>
      <c r="B40" s="94">
        <f>ROUND('Spot Rates'!B40+MAX(0.01,Stress!D43*ABS('Spot Rates'!B40)),5)</f>
        <v>0.12375</v>
      </c>
      <c r="C40" s="94">
        <v>3.8899999999999997E-2</v>
      </c>
      <c r="D40" s="94">
        <v>3.8899999999999997E-2</v>
      </c>
      <c r="E40" s="93">
        <v>3.8899999999999997E-2</v>
      </c>
      <c r="F40" s="94">
        <v>3.8539999999999998E-2</v>
      </c>
      <c r="G40" s="93">
        <v>3.8899999999999997E-2</v>
      </c>
      <c r="H40" s="94">
        <v>3.8899999999999997E-2</v>
      </c>
      <c r="I40" s="93">
        <v>4.752E-2</v>
      </c>
      <c r="J40" s="94">
        <v>3.8830000000000003E-2</v>
      </c>
      <c r="K40" s="93">
        <v>3.8899999999999997E-2</v>
      </c>
      <c r="L40" s="94">
        <v>3.8899999999999997E-2</v>
      </c>
      <c r="M40" s="93">
        <v>3.8899999999999997E-2</v>
      </c>
      <c r="N40" s="94">
        <v>3.8899999999999997E-2</v>
      </c>
      <c r="O40" s="93">
        <v>3.8899999999999997E-2</v>
      </c>
      <c r="P40" s="94">
        <v>7.7609999999999998E-2</v>
      </c>
      <c r="Q40" s="93">
        <v>6.1929999999999999E-2</v>
      </c>
      <c r="R40" s="94">
        <v>3.8899999999999997E-2</v>
      </c>
      <c r="S40" s="93">
        <v>3.8899999999999997E-2</v>
      </c>
      <c r="T40" s="94">
        <v>3.8899999999999997E-2</v>
      </c>
      <c r="U40" s="93">
        <v>2.5229999999999999E-2</v>
      </c>
      <c r="V40" s="94">
        <v>3.8899999999999997E-2</v>
      </c>
      <c r="W40" s="93">
        <v>3.8899999999999997E-2</v>
      </c>
      <c r="X40" s="94">
        <v>3.8899999999999997E-2</v>
      </c>
      <c r="Y40" s="93">
        <v>3.8899999999999997E-2</v>
      </c>
      <c r="Z40" s="94">
        <v>4.5569999999999999E-2</v>
      </c>
      <c r="AA40" s="93">
        <v>5.7930000000000002E-2</v>
      </c>
      <c r="AB40" s="94">
        <v>3.8899999999999997E-2</v>
      </c>
      <c r="AC40" s="93">
        <v>6.4829999999999999E-2</v>
      </c>
      <c r="AD40" s="94">
        <v>3.8899999999999997E-2</v>
      </c>
      <c r="AE40" s="93">
        <v>3.8899999999999997E-2</v>
      </c>
      <c r="AF40" s="94">
        <v>3.8899999999999997E-2</v>
      </c>
      <c r="AG40" s="93">
        <v>4.0460000000000003E-2</v>
      </c>
      <c r="AH40" s="94">
        <v>2.5229999999999999E-2</v>
      </c>
      <c r="AI40" s="93">
        <v>5.561E-2</v>
      </c>
      <c r="AJ40" s="94">
        <v>5.142E-2</v>
      </c>
      <c r="AK40" s="93">
        <v>4.2459999999999998E-2</v>
      </c>
      <c r="AL40" s="94">
        <v>3.8129999999999997E-2</v>
      </c>
      <c r="AM40" s="93">
        <v>0.11214</v>
      </c>
      <c r="AN40" s="94">
        <v>4.0770000000000001E-2</v>
      </c>
      <c r="AO40" s="93">
        <v>3.49E-2</v>
      </c>
      <c r="AP40" s="94">
        <v>3.2289999999999999E-2</v>
      </c>
      <c r="AQ40" s="94">
        <v>4.8300000000000003E-2</v>
      </c>
      <c r="AR40" s="100">
        <v>0</v>
      </c>
      <c r="AS40" s="100">
        <v>0</v>
      </c>
    </row>
    <row r="41" spans="1:45" x14ac:dyDescent="0.25">
      <c r="A41" s="91">
        <v>37</v>
      </c>
      <c r="B41" s="94">
        <f>ROUND('Spot Rates'!B41+MAX(0.01,Stress!D44*ABS('Spot Rates'!B41)),5)</f>
        <v>0.12306</v>
      </c>
      <c r="C41" s="94">
        <v>3.8989999999999997E-2</v>
      </c>
      <c r="D41" s="94">
        <v>3.8989999999999997E-2</v>
      </c>
      <c r="E41" s="93">
        <v>3.8989999999999997E-2</v>
      </c>
      <c r="F41" s="94">
        <v>3.8640000000000001E-2</v>
      </c>
      <c r="G41" s="93">
        <v>3.8989999999999997E-2</v>
      </c>
      <c r="H41" s="94">
        <v>3.8989999999999997E-2</v>
      </c>
      <c r="I41" s="93">
        <v>4.743E-2</v>
      </c>
      <c r="J41" s="94">
        <v>3.8920000000000003E-2</v>
      </c>
      <c r="K41" s="93">
        <v>3.8989999999999997E-2</v>
      </c>
      <c r="L41" s="94">
        <v>3.8989999999999997E-2</v>
      </c>
      <c r="M41" s="93">
        <v>3.8989999999999997E-2</v>
      </c>
      <c r="N41" s="94">
        <v>3.8989999999999997E-2</v>
      </c>
      <c r="O41" s="93">
        <v>3.8989999999999997E-2</v>
      </c>
      <c r="P41" s="94">
        <v>7.6960000000000001E-2</v>
      </c>
      <c r="Q41" s="93">
        <v>6.1370000000000001E-2</v>
      </c>
      <c r="R41" s="94">
        <v>3.8989999999999997E-2</v>
      </c>
      <c r="S41" s="93">
        <v>3.8989999999999997E-2</v>
      </c>
      <c r="T41" s="94">
        <v>3.8989999999999997E-2</v>
      </c>
      <c r="U41" s="93">
        <v>2.5420000000000002E-2</v>
      </c>
      <c r="V41" s="94">
        <v>3.8989999999999997E-2</v>
      </c>
      <c r="W41" s="93">
        <v>3.8989999999999997E-2</v>
      </c>
      <c r="X41" s="94">
        <v>3.8989999999999997E-2</v>
      </c>
      <c r="Y41" s="93">
        <v>3.8989999999999997E-2</v>
      </c>
      <c r="Z41" s="94">
        <v>4.5519999999999998E-2</v>
      </c>
      <c r="AA41" s="93">
        <v>5.7489999999999999E-2</v>
      </c>
      <c r="AB41" s="94">
        <v>3.8989999999999997E-2</v>
      </c>
      <c r="AC41" s="93">
        <v>6.4199999999999993E-2</v>
      </c>
      <c r="AD41" s="94">
        <v>3.8989999999999997E-2</v>
      </c>
      <c r="AE41" s="93">
        <v>3.8989999999999997E-2</v>
      </c>
      <c r="AF41" s="94">
        <v>3.8989999999999997E-2</v>
      </c>
      <c r="AG41" s="93">
        <v>4.0529999999999997E-2</v>
      </c>
      <c r="AH41" s="94">
        <v>2.5420000000000002E-2</v>
      </c>
      <c r="AI41" s="93">
        <v>5.527E-2</v>
      </c>
      <c r="AJ41" s="94">
        <v>5.117E-2</v>
      </c>
      <c r="AK41" s="93">
        <v>4.2470000000000001E-2</v>
      </c>
      <c r="AL41" s="94">
        <v>3.8469999999999997E-2</v>
      </c>
      <c r="AM41" s="93">
        <v>0.11054</v>
      </c>
      <c r="AN41" s="94">
        <v>4.0829999999999998E-2</v>
      </c>
      <c r="AO41" s="93">
        <v>3.5069999999999997E-2</v>
      </c>
      <c r="AP41" s="94">
        <v>3.2539999999999999E-2</v>
      </c>
      <c r="AQ41" s="94">
        <v>4.8169999999999998E-2</v>
      </c>
      <c r="AR41" s="100">
        <v>0</v>
      </c>
      <c r="AS41" s="100">
        <v>0</v>
      </c>
    </row>
    <row r="42" spans="1:45" x14ac:dyDescent="0.25">
      <c r="A42" s="91">
        <v>38</v>
      </c>
      <c r="B42" s="94">
        <f>ROUND('Spot Rates'!B42+MAX(0.01,Stress!D45*ABS('Spot Rates'!B42)),5)</f>
        <v>0.12237000000000001</v>
      </c>
      <c r="C42" s="94">
        <v>3.9070000000000001E-2</v>
      </c>
      <c r="D42" s="94">
        <v>3.9070000000000001E-2</v>
      </c>
      <c r="E42" s="93">
        <v>3.9070000000000001E-2</v>
      </c>
      <c r="F42" s="94">
        <v>3.8730000000000001E-2</v>
      </c>
      <c r="G42" s="93">
        <v>3.9070000000000001E-2</v>
      </c>
      <c r="H42" s="94">
        <v>3.9070000000000001E-2</v>
      </c>
      <c r="I42" s="93">
        <v>4.734E-2</v>
      </c>
      <c r="J42" s="94">
        <v>3.9E-2</v>
      </c>
      <c r="K42" s="93">
        <v>3.9070000000000001E-2</v>
      </c>
      <c r="L42" s="94">
        <v>3.9070000000000001E-2</v>
      </c>
      <c r="M42" s="93">
        <v>3.9070000000000001E-2</v>
      </c>
      <c r="N42" s="94">
        <v>3.9070000000000001E-2</v>
      </c>
      <c r="O42" s="93">
        <v>3.9070000000000001E-2</v>
      </c>
      <c r="P42" s="94">
        <v>7.6319999999999999E-2</v>
      </c>
      <c r="Q42" s="93">
        <v>6.0850000000000001E-2</v>
      </c>
      <c r="R42" s="94">
        <v>3.9070000000000001E-2</v>
      </c>
      <c r="S42" s="93">
        <v>3.9070000000000001E-2</v>
      </c>
      <c r="T42" s="94">
        <v>3.9070000000000001E-2</v>
      </c>
      <c r="U42" s="93">
        <v>2.5600000000000001E-2</v>
      </c>
      <c r="V42" s="94">
        <v>3.9070000000000001E-2</v>
      </c>
      <c r="W42" s="93">
        <v>3.9070000000000001E-2</v>
      </c>
      <c r="X42" s="94">
        <v>3.9070000000000001E-2</v>
      </c>
      <c r="Y42" s="93">
        <v>3.9070000000000001E-2</v>
      </c>
      <c r="Z42" s="94">
        <v>4.5469999999999997E-2</v>
      </c>
      <c r="AA42" s="93">
        <v>5.706E-2</v>
      </c>
      <c r="AB42" s="94">
        <v>3.9070000000000001E-2</v>
      </c>
      <c r="AC42" s="93">
        <v>6.3589999999999994E-2</v>
      </c>
      <c r="AD42" s="94">
        <v>3.9070000000000001E-2</v>
      </c>
      <c r="AE42" s="93">
        <v>3.9070000000000001E-2</v>
      </c>
      <c r="AF42" s="94">
        <v>3.9070000000000001E-2</v>
      </c>
      <c r="AG42" s="93">
        <v>4.0599999999999997E-2</v>
      </c>
      <c r="AH42" s="94">
        <v>2.5600000000000001E-2</v>
      </c>
      <c r="AI42" s="93">
        <v>5.4919999999999997E-2</v>
      </c>
      <c r="AJ42" s="94">
        <v>5.0939999999999999E-2</v>
      </c>
      <c r="AK42" s="93">
        <v>4.2470000000000001E-2</v>
      </c>
      <c r="AL42" s="94">
        <v>3.8789999999999998E-2</v>
      </c>
      <c r="AM42" s="93">
        <v>0.10901</v>
      </c>
      <c r="AN42" s="94">
        <v>4.088E-2</v>
      </c>
      <c r="AO42" s="93">
        <v>3.5229999999999997E-2</v>
      </c>
      <c r="AP42" s="94">
        <v>3.279E-2</v>
      </c>
      <c r="AQ42" s="94">
        <v>4.8050000000000002E-2</v>
      </c>
      <c r="AR42" s="100">
        <v>0</v>
      </c>
      <c r="AS42" s="100">
        <v>0</v>
      </c>
    </row>
    <row r="43" spans="1:45" x14ac:dyDescent="0.25">
      <c r="A43" s="91">
        <v>39</v>
      </c>
      <c r="B43" s="94">
        <f>ROUND('Spot Rates'!B43+MAX(0.01,Stress!D46*ABS('Spot Rates'!B43)),5)</f>
        <v>0.12168</v>
      </c>
      <c r="C43" s="94">
        <v>3.9149999999999997E-2</v>
      </c>
      <c r="D43" s="94">
        <v>3.9149999999999997E-2</v>
      </c>
      <c r="E43" s="93">
        <v>3.9149999999999997E-2</v>
      </c>
      <c r="F43" s="94">
        <v>3.8809999999999997E-2</v>
      </c>
      <c r="G43" s="93">
        <v>3.9149999999999997E-2</v>
      </c>
      <c r="H43" s="94">
        <v>3.9149999999999997E-2</v>
      </c>
      <c r="I43" s="93">
        <v>4.725E-2</v>
      </c>
      <c r="J43" s="94">
        <v>3.909E-2</v>
      </c>
      <c r="K43" s="93">
        <v>3.9149999999999997E-2</v>
      </c>
      <c r="L43" s="94">
        <v>3.9149999999999997E-2</v>
      </c>
      <c r="M43" s="93">
        <v>3.9149999999999997E-2</v>
      </c>
      <c r="N43" s="94">
        <v>3.9149999999999997E-2</v>
      </c>
      <c r="O43" s="93">
        <v>3.9149999999999997E-2</v>
      </c>
      <c r="P43" s="94">
        <v>7.5700000000000003E-2</v>
      </c>
      <c r="Q43" s="93">
        <v>6.0330000000000002E-2</v>
      </c>
      <c r="R43" s="94">
        <v>3.9149999999999997E-2</v>
      </c>
      <c r="S43" s="93">
        <v>3.9149999999999997E-2</v>
      </c>
      <c r="T43" s="94">
        <v>3.9149999999999997E-2</v>
      </c>
      <c r="U43" s="93">
        <v>2.5770000000000001E-2</v>
      </c>
      <c r="V43" s="94">
        <v>3.9149999999999997E-2</v>
      </c>
      <c r="W43" s="93">
        <v>3.9149999999999997E-2</v>
      </c>
      <c r="X43" s="94">
        <v>3.9149999999999997E-2</v>
      </c>
      <c r="Y43" s="93">
        <v>3.9149999999999997E-2</v>
      </c>
      <c r="Z43" s="94">
        <v>4.5420000000000002E-2</v>
      </c>
      <c r="AA43" s="93">
        <v>5.6649999999999999E-2</v>
      </c>
      <c r="AB43" s="94">
        <v>3.9149999999999997E-2</v>
      </c>
      <c r="AC43" s="93">
        <v>6.3009999999999997E-2</v>
      </c>
      <c r="AD43" s="94">
        <v>3.9149999999999997E-2</v>
      </c>
      <c r="AE43" s="93">
        <v>3.9149999999999997E-2</v>
      </c>
      <c r="AF43" s="94">
        <v>3.9149999999999997E-2</v>
      </c>
      <c r="AG43" s="93">
        <v>4.0660000000000002E-2</v>
      </c>
      <c r="AH43" s="94">
        <v>2.5770000000000001E-2</v>
      </c>
      <c r="AI43" s="93">
        <v>5.4559999999999997E-2</v>
      </c>
      <c r="AJ43" s="94">
        <v>5.0779999999999999E-2</v>
      </c>
      <c r="AK43" s="93">
        <v>4.2479999999999997E-2</v>
      </c>
      <c r="AL43" s="94">
        <v>3.9109999999999999E-2</v>
      </c>
      <c r="AM43" s="93">
        <v>0.10756</v>
      </c>
      <c r="AN43" s="94">
        <v>4.0930000000000001E-2</v>
      </c>
      <c r="AO43" s="93">
        <v>3.5380000000000002E-2</v>
      </c>
      <c r="AP43" s="94">
        <v>3.3029999999999997E-2</v>
      </c>
      <c r="AQ43" s="94">
        <v>4.7940000000000003E-2</v>
      </c>
      <c r="AR43" s="100">
        <v>0</v>
      </c>
      <c r="AS43" s="100">
        <v>0</v>
      </c>
    </row>
    <row r="44" spans="1:45" x14ac:dyDescent="0.25">
      <c r="A44" s="91">
        <v>40</v>
      </c>
      <c r="B44" s="94">
        <f>ROUND('Spot Rates'!B44+MAX(0.01,Stress!D47*ABS('Spot Rates'!B44)),5)</f>
        <v>0.12099</v>
      </c>
      <c r="C44" s="94">
        <v>3.9230000000000001E-2</v>
      </c>
      <c r="D44" s="94">
        <v>3.9230000000000001E-2</v>
      </c>
      <c r="E44" s="93">
        <v>3.9230000000000001E-2</v>
      </c>
      <c r="F44" s="94">
        <v>3.8899999999999997E-2</v>
      </c>
      <c r="G44" s="93">
        <v>3.9230000000000001E-2</v>
      </c>
      <c r="H44" s="94">
        <v>3.9230000000000001E-2</v>
      </c>
      <c r="I44" s="93">
        <v>4.7160000000000001E-2</v>
      </c>
      <c r="J44" s="94">
        <v>3.9170000000000003E-2</v>
      </c>
      <c r="K44" s="93">
        <v>3.9230000000000001E-2</v>
      </c>
      <c r="L44" s="94">
        <v>3.9230000000000001E-2</v>
      </c>
      <c r="M44" s="93">
        <v>3.9230000000000001E-2</v>
      </c>
      <c r="N44" s="94">
        <v>3.9230000000000001E-2</v>
      </c>
      <c r="O44" s="93">
        <v>3.9230000000000001E-2</v>
      </c>
      <c r="P44" s="94">
        <v>7.5109999999999996E-2</v>
      </c>
      <c r="Q44" s="93">
        <v>5.9839999999999997E-2</v>
      </c>
      <c r="R44" s="94">
        <v>3.9230000000000001E-2</v>
      </c>
      <c r="S44" s="93">
        <v>3.9230000000000001E-2</v>
      </c>
      <c r="T44" s="94">
        <v>3.9230000000000001E-2</v>
      </c>
      <c r="U44" s="93">
        <v>2.5930000000000002E-2</v>
      </c>
      <c r="V44" s="94">
        <v>3.9230000000000001E-2</v>
      </c>
      <c r="W44" s="93">
        <v>3.9230000000000001E-2</v>
      </c>
      <c r="X44" s="94">
        <v>3.9230000000000001E-2</v>
      </c>
      <c r="Y44" s="93">
        <v>3.9230000000000001E-2</v>
      </c>
      <c r="Z44" s="94">
        <v>4.5370000000000001E-2</v>
      </c>
      <c r="AA44" s="93">
        <v>5.6259999999999998E-2</v>
      </c>
      <c r="AB44" s="94">
        <v>3.9230000000000001E-2</v>
      </c>
      <c r="AC44" s="93">
        <v>6.2449999999999999E-2</v>
      </c>
      <c r="AD44" s="94">
        <v>3.9230000000000001E-2</v>
      </c>
      <c r="AE44" s="93">
        <v>3.9230000000000001E-2</v>
      </c>
      <c r="AF44" s="94">
        <v>3.9230000000000001E-2</v>
      </c>
      <c r="AG44" s="93">
        <v>4.0719999999999999E-2</v>
      </c>
      <c r="AH44" s="94">
        <v>2.5930000000000002E-2</v>
      </c>
      <c r="AI44" s="93">
        <v>5.4179999999999999E-2</v>
      </c>
      <c r="AJ44" s="94">
        <v>5.0619999999999998E-2</v>
      </c>
      <c r="AK44" s="93">
        <v>4.249E-2</v>
      </c>
      <c r="AL44" s="94">
        <v>3.9399999999999998E-2</v>
      </c>
      <c r="AM44" s="93">
        <v>0.10614</v>
      </c>
      <c r="AN44" s="94">
        <v>4.0980000000000003E-2</v>
      </c>
      <c r="AO44" s="93">
        <v>3.5529999999999999E-2</v>
      </c>
      <c r="AP44" s="94">
        <v>3.3250000000000002E-2</v>
      </c>
      <c r="AQ44" s="94">
        <v>4.7829999999999998E-2</v>
      </c>
      <c r="AR44" s="100">
        <v>0</v>
      </c>
      <c r="AS44" s="100">
        <v>0</v>
      </c>
    </row>
    <row r="45" spans="1:45" x14ac:dyDescent="0.25">
      <c r="A45" s="91">
        <v>41</v>
      </c>
      <c r="B45" s="94">
        <f>ROUND('Spot Rates'!B45+MAX(0.01,Stress!D48*ABS('Spot Rates'!B45)),5)</f>
        <v>0.1203</v>
      </c>
      <c r="C45" s="94">
        <v>3.9309999999999998E-2</v>
      </c>
      <c r="D45" s="94">
        <v>3.9309999999999998E-2</v>
      </c>
      <c r="E45" s="93">
        <v>3.9309999999999998E-2</v>
      </c>
      <c r="F45" s="94">
        <v>3.8980000000000001E-2</v>
      </c>
      <c r="G45" s="93">
        <v>3.9309999999999998E-2</v>
      </c>
      <c r="H45" s="94">
        <v>3.9309999999999998E-2</v>
      </c>
      <c r="I45" s="93">
        <v>4.7070000000000001E-2</v>
      </c>
      <c r="J45" s="94">
        <v>3.9239999999999997E-2</v>
      </c>
      <c r="K45" s="93">
        <v>3.9309999999999998E-2</v>
      </c>
      <c r="L45" s="94">
        <v>3.9309999999999998E-2</v>
      </c>
      <c r="M45" s="93">
        <v>3.9309999999999998E-2</v>
      </c>
      <c r="N45" s="94">
        <v>3.9309999999999998E-2</v>
      </c>
      <c r="O45" s="93">
        <v>3.9309999999999998E-2</v>
      </c>
      <c r="P45" s="94">
        <v>7.4529999999999999E-2</v>
      </c>
      <c r="Q45" s="93">
        <v>5.9369999999999999E-2</v>
      </c>
      <c r="R45" s="94">
        <v>3.9309999999999998E-2</v>
      </c>
      <c r="S45" s="93">
        <v>3.9309999999999998E-2</v>
      </c>
      <c r="T45" s="94">
        <v>3.9309999999999998E-2</v>
      </c>
      <c r="U45" s="93">
        <v>2.6089999999999999E-2</v>
      </c>
      <c r="V45" s="94">
        <v>3.9309999999999998E-2</v>
      </c>
      <c r="W45" s="93">
        <v>3.9309999999999998E-2</v>
      </c>
      <c r="X45" s="94">
        <v>3.9309999999999998E-2</v>
      </c>
      <c r="Y45" s="93">
        <v>3.9309999999999998E-2</v>
      </c>
      <c r="Z45" s="94">
        <v>4.5330000000000002E-2</v>
      </c>
      <c r="AA45" s="93">
        <v>5.5879999999999999E-2</v>
      </c>
      <c r="AB45" s="94">
        <v>3.9309999999999998E-2</v>
      </c>
      <c r="AC45" s="93">
        <v>6.191E-2</v>
      </c>
      <c r="AD45" s="94">
        <v>3.9309999999999998E-2</v>
      </c>
      <c r="AE45" s="93">
        <v>3.9309999999999998E-2</v>
      </c>
      <c r="AF45" s="94">
        <v>3.9309999999999998E-2</v>
      </c>
      <c r="AG45" s="93">
        <v>4.0770000000000001E-2</v>
      </c>
      <c r="AH45" s="94">
        <v>2.6089999999999999E-2</v>
      </c>
      <c r="AI45" s="93">
        <v>5.3769999999999998E-2</v>
      </c>
      <c r="AJ45" s="94">
        <v>5.0470000000000001E-2</v>
      </c>
      <c r="AK45" s="93">
        <v>4.249E-2</v>
      </c>
      <c r="AL45" s="94">
        <v>3.9690000000000003E-2</v>
      </c>
      <c r="AM45" s="93">
        <v>0.1048</v>
      </c>
      <c r="AN45" s="94">
        <v>4.1020000000000001E-2</v>
      </c>
      <c r="AO45" s="93">
        <v>3.567E-2</v>
      </c>
      <c r="AP45" s="94">
        <v>3.347E-2</v>
      </c>
      <c r="AQ45" s="94">
        <v>4.7719999999999999E-2</v>
      </c>
      <c r="AR45" s="100">
        <v>0</v>
      </c>
      <c r="AS45" s="100">
        <v>0</v>
      </c>
    </row>
    <row r="46" spans="1:45" x14ac:dyDescent="0.25">
      <c r="A46" s="91">
        <v>42</v>
      </c>
      <c r="B46" s="94">
        <f>ROUND('Spot Rates'!B46+MAX(0.01,Stress!D49*ABS('Spot Rates'!B46)),5)</f>
        <v>0.11960999999999999</v>
      </c>
      <c r="C46" s="94">
        <v>3.9379999999999998E-2</v>
      </c>
      <c r="D46" s="94">
        <v>3.9379999999999998E-2</v>
      </c>
      <c r="E46" s="93">
        <v>3.9379999999999998E-2</v>
      </c>
      <c r="F46" s="94">
        <v>3.9070000000000001E-2</v>
      </c>
      <c r="G46" s="93">
        <v>3.9379999999999998E-2</v>
      </c>
      <c r="H46" s="94">
        <v>3.9379999999999998E-2</v>
      </c>
      <c r="I46" s="93">
        <v>4.6989999999999997E-2</v>
      </c>
      <c r="J46" s="94">
        <v>3.9320000000000001E-2</v>
      </c>
      <c r="K46" s="93">
        <v>3.9379999999999998E-2</v>
      </c>
      <c r="L46" s="94">
        <v>3.9379999999999998E-2</v>
      </c>
      <c r="M46" s="93">
        <v>3.9379999999999998E-2</v>
      </c>
      <c r="N46" s="94">
        <v>3.9379999999999998E-2</v>
      </c>
      <c r="O46" s="93">
        <v>3.9379999999999998E-2</v>
      </c>
      <c r="P46" s="94">
        <v>7.3980000000000004E-2</v>
      </c>
      <c r="Q46" s="93">
        <v>5.892E-2</v>
      </c>
      <c r="R46" s="94">
        <v>3.9379999999999998E-2</v>
      </c>
      <c r="S46" s="93">
        <v>3.9379999999999998E-2</v>
      </c>
      <c r="T46" s="94">
        <v>3.9379999999999998E-2</v>
      </c>
      <c r="U46" s="93">
        <v>2.6239999999999999E-2</v>
      </c>
      <c r="V46" s="94">
        <v>3.9379999999999998E-2</v>
      </c>
      <c r="W46" s="93">
        <v>3.9379999999999998E-2</v>
      </c>
      <c r="X46" s="94">
        <v>3.9379999999999998E-2</v>
      </c>
      <c r="Y46" s="93">
        <v>3.9379999999999998E-2</v>
      </c>
      <c r="Z46" s="94">
        <v>4.5280000000000001E-2</v>
      </c>
      <c r="AA46" s="93">
        <v>5.552E-2</v>
      </c>
      <c r="AB46" s="94">
        <v>3.9379999999999998E-2</v>
      </c>
      <c r="AC46" s="93">
        <v>6.1400000000000003E-2</v>
      </c>
      <c r="AD46" s="94">
        <v>3.9379999999999998E-2</v>
      </c>
      <c r="AE46" s="93">
        <v>3.9379999999999998E-2</v>
      </c>
      <c r="AF46" s="94">
        <v>3.9379999999999998E-2</v>
      </c>
      <c r="AG46" s="93">
        <v>4.0820000000000002E-2</v>
      </c>
      <c r="AH46" s="94">
        <v>2.6239999999999999E-2</v>
      </c>
      <c r="AI46" s="93">
        <v>5.3370000000000001E-2</v>
      </c>
      <c r="AJ46" s="94">
        <v>5.033E-2</v>
      </c>
      <c r="AK46" s="93">
        <v>4.2500000000000003E-2</v>
      </c>
      <c r="AL46" s="94">
        <v>3.9960000000000002E-2</v>
      </c>
      <c r="AM46" s="93">
        <v>0.10349999999999999</v>
      </c>
      <c r="AN46" s="94">
        <v>4.1070000000000002E-2</v>
      </c>
      <c r="AO46" s="93">
        <v>3.5810000000000002E-2</v>
      </c>
      <c r="AP46" s="94">
        <v>3.3680000000000002E-2</v>
      </c>
      <c r="AQ46" s="94">
        <v>4.7620000000000003E-2</v>
      </c>
      <c r="AR46" s="100">
        <v>0</v>
      </c>
      <c r="AS46" s="100">
        <v>0</v>
      </c>
    </row>
    <row r="47" spans="1:45" x14ac:dyDescent="0.25">
      <c r="A47" s="91">
        <v>43</v>
      </c>
      <c r="B47" s="94">
        <f>ROUND('Spot Rates'!B47+MAX(0.01,Stress!D50*ABS('Spot Rates'!B47)),5)</f>
        <v>0.11892999999999999</v>
      </c>
      <c r="C47" s="94">
        <v>3.9449999999999999E-2</v>
      </c>
      <c r="D47" s="94">
        <v>3.9449999999999999E-2</v>
      </c>
      <c r="E47" s="93">
        <v>3.9449999999999999E-2</v>
      </c>
      <c r="F47" s="94">
        <v>3.9140000000000001E-2</v>
      </c>
      <c r="G47" s="93">
        <v>3.9449999999999999E-2</v>
      </c>
      <c r="H47" s="94">
        <v>3.9449999999999999E-2</v>
      </c>
      <c r="I47" s="93">
        <v>4.691E-2</v>
      </c>
      <c r="J47" s="94">
        <v>3.9390000000000001E-2</v>
      </c>
      <c r="K47" s="93">
        <v>3.9449999999999999E-2</v>
      </c>
      <c r="L47" s="94">
        <v>3.9449999999999999E-2</v>
      </c>
      <c r="M47" s="93">
        <v>3.9449999999999999E-2</v>
      </c>
      <c r="N47" s="94">
        <v>3.9449999999999999E-2</v>
      </c>
      <c r="O47" s="93">
        <v>3.9449999999999999E-2</v>
      </c>
      <c r="P47" s="94">
        <v>7.3450000000000001E-2</v>
      </c>
      <c r="Q47" s="93">
        <v>5.8479999999999997E-2</v>
      </c>
      <c r="R47" s="94">
        <v>3.9449999999999999E-2</v>
      </c>
      <c r="S47" s="93">
        <v>3.9449999999999999E-2</v>
      </c>
      <c r="T47" s="94">
        <v>3.9449999999999999E-2</v>
      </c>
      <c r="U47" s="93">
        <v>2.639E-2</v>
      </c>
      <c r="V47" s="94">
        <v>3.9449999999999999E-2</v>
      </c>
      <c r="W47" s="93">
        <v>3.9449999999999999E-2</v>
      </c>
      <c r="X47" s="94">
        <v>3.9449999999999999E-2</v>
      </c>
      <c r="Y47" s="93">
        <v>3.9449999999999999E-2</v>
      </c>
      <c r="Z47" s="94">
        <v>4.5240000000000002E-2</v>
      </c>
      <c r="AA47" s="93">
        <v>5.5160000000000001E-2</v>
      </c>
      <c r="AB47" s="94">
        <v>3.9449999999999999E-2</v>
      </c>
      <c r="AC47" s="93">
        <v>6.0900000000000003E-2</v>
      </c>
      <c r="AD47" s="94">
        <v>3.9449999999999999E-2</v>
      </c>
      <c r="AE47" s="93">
        <v>3.9449999999999999E-2</v>
      </c>
      <c r="AF47" s="94">
        <v>3.9449999999999999E-2</v>
      </c>
      <c r="AG47" s="93">
        <v>4.0869999999999997E-2</v>
      </c>
      <c r="AH47" s="94">
        <v>2.639E-2</v>
      </c>
      <c r="AI47" s="93">
        <v>5.2949999999999997E-2</v>
      </c>
      <c r="AJ47" s="94">
        <v>5.0189999999999999E-2</v>
      </c>
      <c r="AK47" s="93">
        <v>4.2500000000000003E-2</v>
      </c>
      <c r="AL47" s="94">
        <v>4.0230000000000002E-2</v>
      </c>
      <c r="AM47" s="93">
        <v>0.10226</v>
      </c>
      <c r="AN47" s="94">
        <v>4.1110000000000001E-2</v>
      </c>
      <c r="AO47" s="93">
        <v>3.594E-2</v>
      </c>
      <c r="AP47" s="94">
        <v>3.388E-2</v>
      </c>
      <c r="AQ47" s="94">
        <v>4.752E-2</v>
      </c>
      <c r="AR47" s="100">
        <v>0</v>
      </c>
      <c r="AS47" s="100">
        <v>0</v>
      </c>
    </row>
    <row r="48" spans="1:45" x14ac:dyDescent="0.25">
      <c r="A48" s="91">
        <v>44</v>
      </c>
      <c r="B48" s="94">
        <f>ROUND('Spot Rates'!B48+MAX(0.01,Stress!D51*ABS('Spot Rates'!B48)),5)</f>
        <v>0.11824</v>
      </c>
      <c r="C48" s="94">
        <v>3.952E-2</v>
      </c>
      <c r="D48" s="94">
        <v>3.952E-2</v>
      </c>
      <c r="E48" s="93">
        <v>3.952E-2</v>
      </c>
      <c r="F48" s="94">
        <v>3.9219999999999998E-2</v>
      </c>
      <c r="G48" s="93">
        <v>3.952E-2</v>
      </c>
      <c r="H48" s="94">
        <v>3.952E-2</v>
      </c>
      <c r="I48" s="93">
        <v>4.6829999999999997E-2</v>
      </c>
      <c r="J48" s="94">
        <v>3.9460000000000002E-2</v>
      </c>
      <c r="K48" s="93">
        <v>3.952E-2</v>
      </c>
      <c r="L48" s="94">
        <v>3.952E-2</v>
      </c>
      <c r="M48" s="93">
        <v>3.952E-2</v>
      </c>
      <c r="N48" s="94">
        <v>3.952E-2</v>
      </c>
      <c r="O48" s="93">
        <v>3.952E-2</v>
      </c>
      <c r="P48" s="94">
        <v>7.2940000000000005E-2</v>
      </c>
      <c r="Q48" s="93">
        <v>5.8049999999999997E-2</v>
      </c>
      <c r="R48" s="94">
        <v>3.952E-2</v>
      </c>
      <c r="S48" s="93">
        <v>3.952E-2</v>
      </c>
      <c r="T48" s="94">
        <v>3.952E-2</v>
      </c>
      <c r="U48" s="93">
        <v>2.6519999999999998E-2</v>
      </c>
      <c r="V48" s="94">
        <v>3.952E-2</v>
      </c>
      <c r="W48" s="93">
        <v>3.952E-2</v>
      </c>
      <c r="X48" s="94">
        <v>3.952E-2</v>
      </c>
      <c r="Y48" s="93">
        <v>3.952E-2</v>
      </c>
      <c r="Z48" s="94">
        <v>4.5190000000000001E-2</v>
      </c>
      <c r="AA48" s="93">
        <v>5.4820000000000001E-2</v>
      </c>
      <c r="AB48" s="94">
        <v>3.952E-2</v>
      </c>
      <c r="AC48" s="93">
        <v>6.0420000000000001E-2</v>
      </c>
      <c r="AD48" s="94">
        <v>3.952E-2</v>
      </c>
      <c r="AE48" s="93">
        <v>3.952E-2</v>
      </c>
      <c r="AF48" s="94">
        <v>3.952E-2</v>
      </c>
      <c r="AG48" s="93">
        <v>4.0919999999999998E-2</v>
      </c>
      <c r="AH48" s="94">
        <v>2.6519999999999998E-2</v>
      </c>
      <c r="AI48" s="93">
        <v>5.2540000000000003E-2</v>
      </c>
      <c r="AJ48" s="94">
        <v>5.0049999999999997E-2</v>
      </c>
      <c r="AK48" s="93">
        <v>4.2509999999999999E-2</v>
      </c>
      <c r="AL48" s="94">
        <v>4.0480000000000002E-2</v>
      </c>
      <c r="AM48" s="93">
        <v>0.10106</v>
      </c>
      <c r="AN48" s="94">
        <v>4.1149999999999999E-2</v>
      </c>
      <c r="AO48" s="93">
        <v>3.6069999999999998E-2</v>
      </c>
      <c r="AP48" s="94">
        <v>3.4079999999999999E-2</v>
      </c>
      <c r="AQ48" s="94">
        <v>4.743E-2</v>
      </c>
      <c r="AR48" s="100">
        <v>0</v>
      </c>
      <c r="AS48" s="100">
        <v>0</v>
      </c>
    </row>
    <row r="49" spans="1:45" x14ac:dyDescent="0.25">
      <c r="A49" s="91">
        <v>45</v>
      </c>
      <c r="B49" s="94">
        <f>ROUND('Spot Rates'!B49+MAX(0.01,Stress!D52*ABS('Spot Rates'!B49)),5)</f>
        <v>0.11756</v>
      </c>
      <c r="C49" s="94">
        <v>3.959E-2</v>
      </c>
      <c r="D49" s="94">
        <v>3.959E-2</v>
      </c>
      <c r="E49" s="93">
        <v>3.959E-2</v>
      </c>
      <c r="F49" s="94">
        <v>3.9289999999999999E-2</v>
      </c>
      <c r="G49" s="93">
        <v>3.959E-2</v>
      </c>
      <c r="H49" s="94">
        <v>3.959E-2</v>
      </c>
      <c r="I49" s="93">
        <v>4.6760000000000003E-2</v>
      </c>
      <c r="J49" s="94">
        <v>3.9530000000000003E-2</v>
      </c>
      <c r="K49" s="93">
        <v>3.959E-2</v>
      </c>
      <c r="L49" s="94">
        <v>3.959E-2</v>
      </c>
      <c r="M49" s="93">
        <v>3.959E-2</v>
      </c>
      <c r="N49" s="94">
        <v>3.959E-2</v>
      </c>
      <c r="O49" s="93">
        <v>3.959E-2</v>
      </c>
      <c r="P49" s="94">
        <v>7.2440000000000004E-2</v>
      </c>
      <c r="Q49" s="93">
        <v>5.7639999999999997E-2</v>
      </c>
      <c r="R49" s="94">
        <v>3.959E-2</v>
      </c>
      <c r="S49" s="93">
        <v>3.959E-2</v>
      </c>
      <c r="T49" s="94">
        <v>3.959E-2</v>
      </c>
      <c r="U49" s="93">
        <v>2.666E-2</v>
      </c>
      <c r="V49" s="94">
        <v>3.959E-2</v>
      </c>
      <c r="W49" s="93">
        <v>3.959E-2</v>
      </c>
      <c r="X49" s="94">
        <v>3.959E-2</v>
      </c>
      <c r="Y49" s="93">
        <v>3.959E-2</v>
      </c>
      <c r="Z49" s="94">
        <v>4.5150000000000003E-2</v>
      </c>
      <c r="AA49" s="93">
        <v>5.4480000000000001E-2</v>
      </c>
      <c r="AB49" s="94">
        <v>3.959E-2</v>
      </c>
      <c r="AC49" s="93">
        <v>5.9959999999999999E-2</v>
      </c>
      <c r="AD49" s="94">
        <v>3.959E-2</v>
      </c>
      <c r="AE49" s="93">
        <v>3.959E-2</v>
      </c>
      <c r="AF49" s="94">
        <v>3.959E-2</v>
      </c>
      <c r="AG49" s="93">
        <v>4.0969999999999999E-2</v>
      </c>
      <c r="AH49" s="94">
        <v>2.666E-2</v>
      </c>
      <c r="AI49" s="93">
        <v>5.2139999999999999E-2</v>
      </c>
      <c r="AJ49" s="94">
        <v>4.9910000000000003E-2</v>
      </c>
      <c r="AK49" s="93">
        <v>4.2520000000000002E-2</v>
      </c>
      <c r="AL49" s="94">
        <v>4.0719999999999999E-2</v>
      </c>
      <c r="AM49" s="93">
        <v>9.9919999999999995E-2</v>
      </c>
      <c r="AN49" s="94">
        <v>4.1180000000000001E-2</v>
      </c>
      <c r="AO49" s="93">
        <v>3.619E-2</v>
      </c>
      <c r="AP49" s="94">
        <v>3.4259999999999999E-2</v>
      </c>
      <c r="AQ49" s="94">
        <v>4.734E-2</v>
      </c>
      <c r="AR49" s="100">
        <v>0</v>
      </c>
      <c r="AS49" s="100">
        <v>0</v>
      </c>
    </row>
    <row r="50" spans="1:45" x14ac:dyDescent="0.25">
      <c r="A50" s="91">
        <v>46</v>
      </c>
      <c r="B50" s="94">
        <f>ROUND('Spot Rates'!B50+MAX(0.01,Stress!D53*ABS('Spot Rates'!B50)),5)</f>
        <v>0.11688</v>
      </c>
      <c r="C50" s="94">
        <v>3.9660000000000001E-2</v>
      </c>
      <c r="D50" s="94">
        <v>3.9660000000000001E-2</v>
      </c>
      <c r="E50" s="93">
        <v>3.9660000000000001E-2</v>
      </c>
      <c r="F50" s="94">
        <v>3.9359999999999999E-2</v>
      </c>
      <c r="G50" s="93">
        <v>3.9660000000000001E-2</v>
      </c>
      <c r="H50" s="94">
        <v>3.9660000000000001E-2</v>
      </c>
      <c r="I50" s="93">
        <v>4.6690000000000002E-2</v>
      </c>
      <c r="J50" s="94">
        <v>3.9600000000000003E-2</v>
      </c>
      <c r="K50" s="93">
        <v>3.9660000000000001E-2</v>
      </c>
      <c r="L50" s="94">
        <v>3.9660000000000001E-2</v>
      </c>
      <c r="M50" s="93">
        <v>3.9660000000000001E-2</v>
      </c>
      <c r="N50" s="94">
        <v>3.9660000000000001E-2</v>
      </c>
      <c r="O50" s="93">
        <v>3.9660000000000001E-2</v>
      </c>
      <c r="P50" s="94">
        <v>7.1970000000000006E-2</v>
      </c>
      <c r="Q50" s="93">
        <v>5.7259999999999998E-2</v>
      </c>
      <c r="R50" s="94">
        <v>3.9660000000000001E-2</v>
      </c>
      <c r="S50" s="93">
        <v>3.9660000000000001E-2</v>
      </c>
      <c r="T50" s="94">
        <v>3.9660000000000001E-2</v>
      </c>
      <c r="U50" s="93">
        <v>2.6790000000000001E-2</v>
      </c>
      <c r="V50" s="94">
        <v>3.9660000000000001E-2</v>
      </c>
      <c r="W50" s="93">
        <v>3.9660000000000001E-2</v>
      </c>
      <c r="X50" s="94">
        <v>3.9660000000000001E-2</v>
      </c>
      <c r="Y50" s="93">
        <v>3.9660000000000001E-2</v>
      </c>
      <c r="Z50" s="94">
        <v>4.5109999999999997E-2</v>
      </c>
      <c r="AA50" s="93">
        <v>5.416E-2</v>
      </c>
      <c r="AB50" s="94">
        <v>3.9660000000000001E-2</v>
      </c>
      <c r="AC50" s="93">
        <v>5.9520000000000003E-2</v>
      </c>
      <c r="AD50" s="94">
        <v>3.9660000000000001E-2</v>
      </c>
      <c r="AE50" s="93">
        <v>3.9660000000000001E-2</v>
      </c>
      <c r="AF50" s="94">
        <v>3.9660000000000001E-2</v>
      </c>
      <c r="AG50" s="93">
        <v>4.1009999999999998E-2</v>
      </c>
      <c r="AH50" s="94">
        <v>2.6790000000000001E-2</v>
      </c>
      <c r="AI50" s="93">
        <v>5.1810000000000002E-2</v>
      </c>
      <c r="AJ50" s="94">
        <v>4.9779999999999998E-2</v>
      </c>
      <c r="AK50" s="93">
        <v>4.2520000000000002E-2</v>
      </c>
      <c r="AL50" s="94">
        <v>4.095E-2</v>
      </c>
      <c r="AM50" s="93">
        <v>9.8820000000000005E-2</v>
      </c>
      <c r="AN50" s="94">
        <v>4.122E-2</v>
      </c>
      <c r="AO50" s="93">
        <v>3.6299999999999999E-2</v>
      </c>
      <c r="AP50" s="94">
        <v>3.4439999999999998E-2</v>
      </c>
      <c r="AQ50" s="94">
        <v>4.725E-2</v>
      </c>
      <c r="AR50" s="100">
        <v>0</v>
      </c>
      <c r="AS50" s="100">
        <v>0</v>
      </c>
    </row>
    <row r="51" spans="1:45" x14ac:dyDescent="0.25">
      <c r="A51" s="91">
        <v>47</v>
      </c>
      <c r="B51" s="94">
        <f>ROUND('Spot Rates'!B51+MAX(0.01,Stress!D54*ABS('Spot Rates'!B51)),5)</f>
        <v>0.1162</v>
      </c>
      <c r="C51" s="94">
        <v>3.9719999999999998E-2</v>
      </c>
      <c r="D51" s="94">
        <v>3.9719999999999998E-2</v>
      </c>
      <c r="E51" s="93">
        <v>3.9719999999999998E-2</v>
      </c>
      <c r="F51" s="94">
        <v>3.943E-2</v>
      </c>
      <c r="G51" s="93">
        <v>3.9719999999999998E-2</v>
      </c>
      <c r="H51" s="94">
        <v>3.9719999999999998E-2</v>
      </c>
      <c r="I51" s="93">
        <v>4.6620000000000002E-2</v>
      </c>
      <c r="J51" s="94">
        <v>3.9660000000000001E-2</v>
      </c>
      <c r="K51" s="93">
        <v>3.9719999999999998E-2</v>
      </c>
      <c r="L51" s="94">
        <v>3.9719999999999998E-2</v>
      </c>
      <c r="M51" s="93">
        <v>3.9719999999999998E-2</v>
      </c>
      <c r="N51" s="94">
        <v>3.9719999999999998E-2</v>
      </c>
      <c r="O51" s="93">
        <v>3.9719999999999998E-2</v>
      </c>
      <c r="P51" s="94">
        <v>7.152E-2</v>
      </c>
      <c r="Q51" s="93">
        <v>5.688E-2</v>
      </c>
      <c r="R51" s="94">
        <v>3.9719999999999998E-2</v>
      </c>
      <c r="S51" s="93">
        <v>3.9719999999999998E-2</v>
      </c>
      <c r="T51" s="94">
        <v>3.9719999999999998E-2</v>
      </c>
      <c r="U51" s="93">
        <v>2.691E-2</v>
      </c>
      <c r="V51" s="94">
        <v>3.9719999999999998E-2</v>
      </c>
      <c r="W51" s="93">
        <v>3.9719999999999998E-2</v>
      </c>
      <c r="X51" s="94">
        <v>3.9719999999999998E-2</v>
      </c>
      <c r="Y51" s="93">
        <v>3.9719999999999998E-2</v>
      </c>
      <c r="Z51" s="94">
        <v>4.5080000000000002E-2</v>
      </c>
      <c r="AA51" s="93">
        <v>5.3850000000000002E-2</v>
      </c>
      <c r="AB51" s="94">
        <v>3.9719999999999998E-2</v>
      </c>
      <c r="AC51" s="93">
        <v>5.91E-2</v>
      </c>
      <c r="AD51" s="94">
        <v>3.9719999999999998E-2</v>
      </c>
      <c r="AE51" s="93">
        <v>3.9719999999999998E-2</v>
      </c>
      <c r="AF51" s="94">
        <v>3.9719999999999998E-2</v>
      </c>
      <c r="AG51" s="93">
        <v>4.1059999999999999E-2</v>
      </c>
      <c r="AH51" s="94">
        <v>2.691E-2</v>
      </c>
      <c r="AI51" s="93">
        <v>5.1529999999999999E-2</v>
      </c>
      <c r="AJ51" s="94">
        <v>4.9660000000000003E-2</v>
      </c>
      <c r="AK51" s="93">
        <v>4.2529999999999998E-2</v>
      </c>
      <c r="AL51" s="94">
        <v>4.1180000000000001E-2</v>
      </c>
      <c r="AM51" s="93">
        <v>9.776E-2</v>
      </c>
      <c r="AN51" s="94">
        <v>4.1259999999999998E-2</v>
      </c>
      <c r="AO51" s="93">
        <v>3.6409999999999998E-2</v>
      </c>
      <c r="AP51" s="94">
        <v>3.4619999999999998E-2</v>
      </c>
      <c r="AQ51" s="94">
        <v>4.7169999999999997E-2</v>
      </c>
      <c r="AR51" s="100">
        <v>0</v>
      </c>
      <c r="AS51" s="100">
        <v>0</v>
      </c>
    </row>
    <row r="52" spans="1:45" x14ac:dyDescent="0.25">
      <c r="A52" s="91">
        <v>48</v>
      </c>
      <c r="B52" s="94">
        <f>ROUND('Spot Rates'!B52+MAX(0.01,Stress!D55*ABS('Spot Rates'!B52)),5)</f>
        <v>0.11552</v>
      </c>
      <c r="C52" s="94">
        <v>3.9780000000000003E-2</v>
      </c>
      <c r="D52" s="94">
        <v>3.9780000000000003E-2</v>
      </c>
      <c r="E52" s="93">
        <v>3.9780000000000003E-2</v>
      </c>
      <c r="F52" s="94">
        <v>3.95E-2</v>
      </c>
      <c r="G52" s="93">
        <v>3.9780000000000003E-2</v>
      </c>
      <c r="H52" s="94">
        <v>3.9780000000000003E-2</v>
      </c>
      <c r="I52" s="93">
        <v>4.6550000000000001E-2</v>
      </c>
      <c r="J52" s="94">
        <v>3.9719999999999998E-2</v>
      </c>
      <c r="K52" s="93">
        <v>3.9780000000000003E-2</v>
      </c>
      <c r="L52" s="94">
        <v>3.9780000000000003E-2</v>
      </c>
      <c r="M52" s="93">
        <v>3.9780000000000003E-2</v>
      </c>
      <c r="N52" s="94">
        <v>3.9780000000000003E-2</v>
      </c>
      <c r="O52" s="93">
        <v>3.9780000000000003E-2</v>
      </c>
      <c r="P52" s="94">
        <v>7.1069999999999994E-2</v>
      </c>
      <c r="Q52" s="93">
        <v>5.6509999999999998E-2</v>
      </c>
      <c r="R52" s="94">
        <v>3.9780000000000003E-2</v>
      </c>
      <c r="S52" s="93">
        <v>3.9780000000000003E-2</v>
      </c>
      <c r="T52" s="94">
        <v>3.9780000000000003E-2</v>
      </c>
      <c r="U52" s="93">
        <v>2.7029999999999998E-2</v>
      </c>
      <c r="V52" s="94">
        <v>3.9780000000000003E-2</v>
      </c>
      <c r="W52" s="93">
        <v>3.9780000000000003E-2</v>
      </c>
      <c r="X52" s="94">
        <v>3.9780000000000003E-2</v>
      </c>
      <c r="Y52" s="93">
        <v>3.9780000000000003E-2</v>
      </c>
      <c r="Z52" s="94">
        <v>4.5039999999999997E-2</v>
      </c>
      <c r="AA52" s="93">
        <v>5.3560000000000003E-2</v>
      </c>
      <c r="AB52" s="94">
        <v>3.9780000000000003E-2</v>
      </c>
      <c r="AC52" s="93">
        <v>5.8689999999999999E-2</v>
      </c>
      <c r="AD52" s="94">
        <v>3.9780000000000003E-2</v>
      </c>
      <c r="AE52" s="93">
        <v>3.9780000000000003E-2</v>
      </c>
      <c r="AF52" s="94">
        <v>3.9780000000000003E-2</v>
      </c>
      <c r="AG52" s="93">
        <v>4.1099999999999998E-2</v>
      </c>
      <c r="AH52" s="94">
        <v>2.7029999999999998E-2</v>
      </c>
      <c r="AI52" s="93">
        <v>5.126E-2</v>
      </c>
      <c r="AJ52" s="94">
        <v>4.9540000000000001E-2</v>
      </c>
      <c r="AK52" s="93">
        <v>4.2529999999999998E-2</v>
      </c>
      <c r="AL52" s="94">
        <v>4.1399999999999999E-2</v>
      </c>
      <c r="AM52" s="93">
        <v>9.6740000000000007E-2</v>
      </c>
      <c r="AN52" s="94">
        <v>4.129E-2</v>
      </c>
      <c r="AO52" s="93">
        <v>3.6519999999999997E-2</v>
      </c>
      <c r="AP52" s="94">
        <v>3.4779999999999998E-2</v>
      </c>
      <c r="AQ52" s="94">
        <v>4.709E-2</v>
      </c>
      <c r="AR52" s="100">
        <v>0</v>
      </c>
      <c r="AS52" s="100">
        <v>0</v>
      </c>
    </row>
    <row r="53" spans="1:45" x14ac:dyDescent="0.25">
      <c r="A53" s="91">
        <v>49</v>
      </c>
      <c r="B53" s="94">
        <f>ROUND('Spot Rates'!B53+MAX(0.01,Stress!D56*ABS('Spot Rates'!B53)),5)</f>
        <v>0.11484</v>
      </c>
      <c r="C53" s="94">
        <v>3.984E-2</v>
      </c>
      <c r="D53" s="94">
        <v>3.984E-2</v>
      </c>
      <c r="E53" s="93">
        <v>3.984E-2</v>
      </c>
      <c r="F53" s="94">
        <v>3.9570000000000001E-2</v>
      </c>
      <c r="G53" s="93">
        <v>3.984E-2</v>
      </c>
      <c r="H53" s="94">
        <v>3.984E-2</v>
      </c>
      <c r="I53" s="93">
        <v>4.648E-2</v>
      </c>
      <c r="J53" s="94">
        <v>3.9780000000000003E-2</v>
      </c>
      <c r="K53" s="93">
        <v>3.984E-2</v>
      </c>
      <c r="L53" s="94">
        <v>3.984E-2</v>
      </c>
      <c r="M53" s="93">
        <v>3.984E-2</v>
      </c>
      <c r="N53" s="94">
        <v>3.984E-2</v>
      </c>
      <c r="O53" s="93">
        <v>3.984E-2</v>
      </c>
      <c r="P53" s="94">
        <v>7.0639999999999994E-2</v>
      </c>
      <c r="Q53" s="93">
        <v>5.6160000000000002E-2</v>
      </c>
      <c r="R53" s="94">
        <v>3.984E-2</v>
      </c>
      <c r="S53" s="93">
        <v>3.984E-2</v>
      </c>
      <c r="T53" s="94">
        <v>3.984E-2</v>
      </c>
      <c r="U53" s="93">
        <v>2.7150000000000001E-2</v>
      </c>
      <c r="V53" s="94">
        <v>3.984E-2</v>
      </c>
      <c r="W53" s="93">
        <v>3.984E-2</v>
      </c>
      <c r="X53" s="94">
        <v>3.984E-2</v>
      </c>
      <c r="Y53" s="93">
        <v>3.984E-2</v>
      </c>
      <c r="Z53" s="94">
        <v>4.4999999999999998E-2</v>
      </c>
      <c r="AA53" s="93">
        <v>5.3269999999999998E-2</v>
      </c>
      <c r="AB53" s="94">
        <v>3.984E-2</v>
      </c>
      <c r="AC53" s="93">
        <v>5.8290000000000002E-2</v>
      </c>
      <c r="AD53" s="94">
        <v>3.984E-2</v>
      </c>
      <c r="AE53" s="93">
        <v>3.984E-2</v>
      </c>
      <c r="AF53" s="94">
        <v>3.984E-2</v>
      </c>
      <c r="AG53" s="93">
        <v>4.113E-2</v>
      </c>
      <c r="AH53" s="94">
        <v>2.7150000000000001E-2</v>
      </c>
      <c r="AI53" s="93">
        <v>5.101E-2</v>
      </c>
      <c r="AJ53" s="94">
        <v>4.9419999999999999E-2</v>
      </c>
      <c r="AK53" s="93">
        <v>4.2540000000000001E-2</v>
      </c>
      <c r="AL53" s="94">
        <v>4.1599999999999998E-2</v>
      </c>
      <c r="AM53" s="93">
        <v>9.5759999999999998E-2</v>
      </c>
      <c r="AN53" s="94">
        <v>4.1320000000000003E-2</v>
      </c>
      <c r="AO53" s="93">
        <v>3.6630000000000003E-2</v>
      </c>
      <c r="AP53" s="94">
        <v>3.4939999999999999E-2</v>
      </c>
      <c r="AQ53" s="94">
        <v>4.7010000000000003E-2</v>
      </c>
      <c r="AR53" s="100">
        <v>0</v>
      </c>
      <c r="AS53" s="100">
        <v>0</v>
      </c>
    </row>
    <row r="54" spans="1:45" x14ac:dyDescent="0.25">
      <c r="A54" s="91">
        <v>50</v>
      </c>
      <c r="B54" s="94">
        <f>ROUND('Spot Rates'!B54+MAX(0.01,Stress!D57*ABS('Spot Rates'!B54)),5)</f>
        <v>0.11416</v>
      </c>
      <c r="C54" s="94">
        <v>3.9899999999999998E-2</v>
      </c>
      <c r="D54" s="94">
        <v>3.9899999999999998E-2</v>
      </c>
      <c r="E54" s="93">
        <v>3.9899999999999998E-2</v>
      </c>
      <c r="F54" s="94">
        <v>3.9629999999999999E-2</v>
      </c>
      <c r="G54" s="93">
        <v>3.9899999999999998E-2</v>
      </c>
      <c r="H54" s="94">
        <v>3.9899999999999998E-2</v>
      </c>
      <c r="I54" s="93">
        <v>4.6420000000000003E-2</v>
      </c>
      <c r="J54" s="94">
        <v>3.984E-2</v>
      </c>
      <c r="K54" s="93">
        <v>3.9899999999999998E-2</v>
      </c>
      <c r="L54" s="94">
        <v>3.9899999999999998E-2</v>
      </c>
      <c r="M54" s="93">
        <v>3.9899999999999998E-2</v>
      </c>
      <c r="N54" s="94">
        <v>3.9899999999999998E-2</v>
      </c>
      <c r="O54" s="93">
        <v>3.9899999999999998E-2</v>
      </c>
      <c r="P54" s="94">
        <v>7.0220000000000005E-2</v>
      </c>
      <c r="Q54" s="93">
        <v>5.5829999999999998E-2</v>
      </c>
      <c r="R54" s="94">
        <v>3.9899999999999998E-2</v>
      </c>
      <c r="S54" s="93">
        <v>3.9899999999999998E-2</v>
      </c>
      <c r="T54" s="94">
        <v>3.9899999999999998E-2</v>
      </c>
      <c r="U54" s="93">
        <v>2.726E-2</v>
      </c>
      <c r="V54" s="94">
        <v>3.9899999999999998E-2</v>
      </c>
      <c r="W54" s="93">
        <v>3.9899999999999998E-2</v>
      </c>
      <c r="X54" s="94">
        <v>3.9899999999999998E-2</v>
      </c>
      <c r="Y54" s="93">
        <v>3.9899999999999998E-2</v>
      </c>
      <c r="Z54" s="94">
        <v>4.4970000000000003E-2</v>
      </c>
      <c r="AA54" s="93">
        <v>5.2990000000000002E-2</v>
      </c>
      <c r="AB54" s="94">
        <v>3.9899999999999998E-2</v>
      </c>
      <c r="AC54" s="93">
        <v>5.79E-2</v>
      </c>
      <c r="AD54" s="94">
        <v>3.9899999999999998E-2</v>
      </c>
      <c r="AE54" s="93">
        <v>3.9899999999999998E-2</v>
      </c>
      <c r="AF54" s="94">
        <v>3.9899999999999998E-2</v>
      </c>
      <c r="AG54" s="93">
        <v>4.1169999999999998E-2</v>
      </c>
      <c r="AH54" s="94">
        <v>2.726E-2</v>
      </c>
      <c r="AI54" s="93">
        <v>5.0770000000000003E-2</v>
      </c>
      <c r="AJ54" s="94">
        <v>4.9299999999999997E-2</v>
      </c>
      <c r="AK54" s="93">
        <v>4.2540000000000001E-2</v>
      </c>
      <c r="AL54" s="94">
        <v>4.1799999999999997E-2</v>
      </c>
      <c r="AM54" s="93">
        <v>9.4820000000000002E-2</v>
      </c>
      <c r="AN54" s="94">
        <v>4.1349999999999998E-2</v>
      </c>
      <c r="AO54" s="93">
        <v>3.6729999999999999E-2</v>
      </c>
      <c r="AP54" s="94">
        <v>3.5099999999999999E-2</v>
      </c>
      <c r="AQ54" s="94">
        <v>4.6940000000000003E-2</v>
      </c>
      <c r="AR54" s="100">
        <v>0</v>
      </c>
      <c r="AS54" s="100">
        <v>0</v>
      </c>
    </row>
    <row r="55" spans="1:45" x14ac:dyDescent="0.25">
      <c r="A55" s="91">
        <v>51</v>
      </c>
      <c r="B55" s="94">
        <f>ROUND('Spot Rates'!B55+MAX(0.01,Stress!D58*ABS('Spot Rates'!B55)),5)</f>
        <v>0.11348</v>
      </c>
      <c r="C55" s="94">
        <v>3.9949999999999999E-2</v>
      </c>
      <c r="D55" s="94">
        <v>3.9949999999999999E-2</v>
      </c>
      <c r="E55" s="93">
        <v>3.9949999999999999E-2</v>
      </c>
      <c r="F55" s="94">
        <v>3.9690000000000003E-2</v>
      </c>
      <c r="G55" s="93">
        <v>3.9949999999999999E-2</v>
      </c>
      <c r="H55" s="94">
        <v>3.9949999999999999E-2</v>
      </c>
      <c r="I55" s="93">
        <v>4.6359999999999998E-2</v>
      </c>
      <c r="J55" s="94">
        <v>3.9899999999999998E-2</v>
      </c>
      <c r="K55" s="93">
        <v>3.9949999999999999E-2</v>
      </c>
      <c r="L55" s="94">
        <v>3.9949999999999999E-2</v>
      </c>
      <c r="M55" s="93">
        <v>3.9949999999999999E-2</v>
      </c>
      <c r="N55" s="94">
        <v>3.9949999999999999E-2</v>
      </c>
      <c r="O55" s="93">
        <v>3.9949999999999999E-2</v>
      </c>
      <c r="P55" s="94">
        <v>6.9809999999999997E-2</v>
      </c>
      <c r="Q55" s="93">
        <v>5.5489999999999998E-2</v>
      </c>
      <c r="R55" s="94">
        <v>3.9949999999999999E-2</v>
      </c>
      <c r="S55" s="93">
        <v>3.9949999999999999E-2</v>
      </c>
      <c r="T55" s="94">
        <v>3.9949999999999999E-2</v>
      </c>
      <c r="U55" s="93">
        <v>2.7369999999999998E-2</v>
      </c>
      <c r="V55" s="94">
        <v>3.9949999999999999E-2</v>
      </c>
      <c r="W55" s="93">
        <v>3.9949999999999999E-2</v>
      </c>
      <c r="X55" s="94">
        <v>3.9949999999999999E-2</v>
      </c>
      <c r="Y55" s="93">
        <v>3.9949999999999999E-2</v>
      </c>
      <c r="Z55" s="94">
        <v>4.4929999999999998E-2</v>
      </c>
      <c r="AA55" s="93">
        <v>5.2740000000000002E-2</v>
      </c>
      <c r="AB55" s="94">
        <v>3.9949999999999999E-2</v>
      </c>
      <c r="AC55" s="93">
        <v>5.7529999999999998E-2</v>
      </c>
      <c r="AD55" s="94">
        <v>3.9949999999999999E-2</v>
      </c>
      <c r="AE55" s="93">
        <v>3.9949999999999999E-2</v>
      </c>
      <c r="AF55" s="94">
        <v>3.9949999999999999E-2</v>
      </c>
      <c r="AG55" s="93">
        <v>4.1209999999999997E-2</v>
      </c>
      <c r="AH55" s="94">
        <v>2.7369999999999998E-2</v>
      </c>
      <c r="AI55" s="93">
        <v>5.0540000000000002E-2</v>
      </c>
      <c r="AJ55" s="94">
        <v>4.9189999999999998E-2</v>
      </c>
      <c r="AK55" s="93">
        <v>4.2549999999999998E-2</v>
      </c>
      <c r="AL55" s="94">
        <v>4.2000000000000003E-2</v>
      </c>
      <c r="AM55" s="93">
        <v>9.3899999999999997E-2</v>
      </c>
      <c r="AN55" s="94">
        <v>4.138E-2</v>
      </c>
      <c r="AO55" s="93">
        <v>3.6819999999999999E-2</v>
      </c>
      <c r="AP55" s="94">
        <v>3.5249999999999997E-2</v>
      </c>
      <c r="AQ55" s="94">
        <v>4.6870000000000002E-2</v>
      </c>
      <c r="AR55" s="100">
        <v>0</v>
      </c>
      <c r="AS55" s="100">
        <v>0</v>
      </c>
    </row>
    <row r="56" spans="1:45" x14ac:dyDescent="0.25">
      <c r="A56" s="91">
        <v>52</v>
      </c>
      <c r="B56" s="94">
        <f>ROUND('Spot Rates'!B56+MAX(0.01,Stress!D59*ABS('Spot Rates'!B56)),5)</f>
        <v>0.11280999999999999</v>
      </c>
      <c r="C56" s="94">
        <v>4.0009999999999997E-2</v>
      </c>
      <c r="D56" s="94">
        <v>4.0009999999999997E-2</v>
      </c>
      <c r="E56" s="93">
        <v>4.0009999999999997E-2</v>
      </c>
      <c r="F56" s="94">
        <v>3.9750000000000001E-2</v>
      </c>
      <c r="G56" s="93">
        <v>4.0009999999999997E-2</v>
      </c>
      <c r="H56" s="94">
        <v>4.0009999999999997E-2</v>
      </c>
      <c r="I56" s="93">
        <v>4.6300000000000001E-2</v>
      </c>
      <c r="J56" s="94">
        <v>3.9960000000000002E-2</v>
      </c>
      <c r="K56" s="93">
        <v>4.0009999999999997E-2</v>
      </c>
      <c r="L56" s="94">
        <v>4.0009999999999997E-2</v>
      </c>
      <c r="M56" s="93">
        <v>4.0009999999999997E-2</v>
      </c>
      <c r="N56" s="94">
        <v>4.0009999999999997E-2</v>
      </c>
      <c r="O56" s="93">
        <v>4.0009999999999997E-2</v>
      </c>
      <c r="P56" s="94">
        <v>6.9430000000000006E-2</v>
      </c>
      <c r="Q56" s="93">
        <v>5.518E-2</v>
      </c>
      <c r="R56" s="94">
        <v>4.0009999999999997E-2</v>
      </c>
      <c r="S56" s="93">
        <v>4.0009999999999997E-2</v>
      </c>
      <c r="T56" s="94">
        <v>4.0009999999999997E-2</v>
      </c>
      <c r="U56" s="93">
        <v>2.7470000000000001E-2</v>
      </c>
      <c r="V56" s="94">
        <v>4.0009999999999997E-2</v>
      </c>
      <c r="W56" s="93">
        <v>4.0009999999999997E-2</v>
      </c>
      <c r="X56" s="94">
        <v>4.0009999999999997E-2</v>
      </c>
      <c r="Y56" s="93">
        <v>4.0009999999999997E-2</v>
      </c>
      <c r="Z56" s="94">
        <v>4.4900000000000002E-2</v>
      </c>
      <c r="AA56" s="93">
        <v>5.2560000000000003E-2</v>
      </c>
      <c r="AB56" s="94">
        <v>4.0009999999999997E-2</v>
      </c>
      <c r="AC56" s="93">
        <v>5.7169999999999999E-2</v>
      </c>
      <c r="AD56" s="94">
        <v>4.0009999999999997E-2</v>
      </c>
      <c r="AE56" s="93">
        <v>4.0009999999999997E-2</v>
      </c>
      <c r="AF56" s="94">
        <v>4.0009999999999997E-2</v>
      </c>
      <c r="AG56" s="93">
        <v>4.1239999999999999E-2</v>
      </c>
      <c r="AH56" s="94">
        <v>2.7470000000000001E-2</v>
      </c>
      <c r="AI56" s="93">
        <v>5.0340000000000003E-2</v>
      </c>
      <c r="AJ56" s="94">
        <v>4.9079999999999999E-2</v>
      </c>
      <c r="AK56" s="93">
        <v>4.2560000000000001E-2</v>
      </c>
      <c r="AL56" s="94">
        <v>4.2180000000000002E-2</v>
      </c>
      <c r="AM56" s="93">
        <v>9.3020000000000005E-2</v>
      </c>
      <c r="AN56" s="94">
        <v>4.1410000000000002E-2</v>
      </c>
      <c r="AO56" s="93">
        <v>3.6920000000000001E-2</v>
      </c>
      <c r="AP56" s="94">
        <v>3.5389999999999998E-2</v>
      </c>
      <c r="AQ56" s="94">
        <v>4.6800000000000001E-2</v>
      </c>
      <c r="AR56" s="100">
        <v>0</v>
      </c>
      <c r="AS56" s="100">
        <v>0</v>
      </c>
    </row>
    <row r="57" spans="1:45" x14ac:dyDescent="0.25">
      <c r="A57" s="91">
        <v>53</v>
      </c>
      <c r="B57" s="94">
        <f>ROUND('Spot Rates'!B57+MAX(0.01,Stress!D60*ABS('Spot Rates'!B57)),5)</f>
        <v>0.11212999999999999</v>
      </c>
      <c r="C57" s="94">
        <v>4.0059999999999998E-2</v>
      </c>
      <c r="D57" s="94">
        <v>4.0059999999999998E-2</v>
      </c>
      <c r="E57" s="93">
        <v>4.0059999999999998E-2</v>
      </c>
      <c r="F57" s="94">
        <v>3.9809999999999998E-2</v>
      </c>
      <c r="G57" s="93">
        <v>4.0059999999999998E-2</v>
      </c>
      <c r="H57" s="94">
        <v>4.0059999999999998E-2</v>
      </c>
      <c r="I57" s="93">
        <v>4.6240000000000003E-2</v>
      </c>
      <c r="J57" s="94">
        <v>4.0009999999999997E-2</v>
      </c>
      <c r="K57" s="93">
        <v>4.0059999999999998E-2</v>
      </c>
      <c r="L57" s="94">
        <v>4.0059999999999998E-2</v>
      </c>
      <c r="M57" s="93">
        <v>4.0059999999999998E-2</v>
      </c>
      <c r="N57" s="94">
        <v>4.0059999999999998E-2</v>
      </c>
      <c r="O57" s="93">
        <v>4.0059999999999998E-2</v>
      </c>
      <c r="P57" s="94">
        <v>6.905E-2</v>
      </c>
      <c r="Q57" s="93">
        <v>5.4870000000000002E-2</v>
      </c>
      <c r="R57" s="94">
        <v>4.0059999999999998E-2</v>
      </c>
      <c r="S57" s="93">
        <v>4.0059999999999998E-2</v>
      </c>
      <c r="T57" s="94">
        <v>4.0059999999999998E-2</v>
      </c>
      <c r="U57" s="93">
        <v>2.7570000000000001E-2</v>
      </c>
      <c r="V57" s="94">
        <v>4.0059999999999998E-2</v>
      </c>
      <c r="W57" s="93">
        <v>4.0059999999999998E-2</v>
      </c>
      <c r="X57" s="94">
        <v>4.0059999999999998E-2</v>
      </c>
      <c r="Y57" s="93">
        <v>4.0059999999999998E-2</v>
      </c>
      <c r="Z57" s="94">
        <v>4.487E-2</v>
      </c>
      <c r="AA57" s="93">
        <v>5.2380000000000003E-2</v>
      </c>
      <c r="AB57" s="94">
        <v>4.0059999999999998E-2</v>
      </c>
      <c r="AC57" s="93">
        <v>5.6820000000000002E-2</v>
      </c>
      <c r="AD57" s="94">
        <v>4.0059999999999998E-2</v>
      </c>
      <c r="AE57" s="93">
        <v>4.0059999999999998E-2</v>
      </c>
      <c r="AF57" s="94">
        <v>4.0059999999999998E-2</v>
      </c>
      <c r="AG57" s="93">
        <v>4.1279999999999997E-2</v>
      </c>
      <c r="AH57" s="94">
        <v>2.7570000000000001E-2</v>
      </c>
      <c r="AI57" s="93">
        <v>5.0139999999999997E-2</v>
      </c>
      <c r="AJ57" s="94">
        <v>4.8980000000000003E-2</v>
      </c>
      <c r="AK57" s="93">
        <v>4.2560000000000001E-2</v>
      </c>
      <c r="AL57" s="94">
        <v>4.2360000000000002E-2</v>
      </c>
      <c r="AM57" s="93">
        <v>9.2179999999999998E-2</v>
      </c>
      <c r="AN57" s="94">
        <v>4.1439999999999998E-2</v>
      </c>
      <c r="AO57" s="93">
        <v>3.7010000000000001E-2</v>
      </c>
      <c r="AP57" s="94">
        <v>3.5529999999999999E-2</v>
      </c>
      <c r="AQ57" s="94">
        <v>4.6730000000000001E-2</v>
      </c>
      <c r="AR57" s="100">
        <v>0</v>
      </c>
      <c r="AS57" s="100">
        <v>0</v>
      </c>
    </row>
    <row r="58" spans="1:45" x14ac:dyDescent="0.25">
      <c r="A58" s="91">
        <v>54</v>
      </c>
      <c r="B58" s="94">
        <f>ROUND('Spot Rates'!B58+MAX(0.01,Stress!D61*ABS('Spot Rates'!B58)),5)</f>
        <v>0.11146</v>
      </c>
      <c r="C58" s="94">
        <v>4.011E-2</v>
      </c>
      <c r="D58" s="94">
        <v>4.011E-2</v>
      </c>
      <c r="E58" s="93">
        <v>4.011E-2</v>
      </c>
      <c r="F58" s="94">
        <v>3.986E-2</v>
      </c>
      <c r="G58" s="93">
        <v>4.011E-2</v>
      </c>
      <c r="H58" s="94">
        <v>4.011E-2</v>
      </c>
      <c r="I58" s="93">
        <v>4.6179999999999999E-2</v>
      </c>
      <c r="J58" s="94">
        <v>4.0059999999999998E-2</v>
      </c>
      <c r="K58" s="93">
        <v>4.011E-2</v>
      </c>
      <c r="L58" s="94">
        <v>4.011E-2</v>
      </c>
      <c r="M58" s="93">
        <v>4.011E-2</v>
      </c>
      <c r="N58" s="94">
        <v>4.011E-2</v>
      </c>
      <c r="O58" s="93">
        <v>4.011E-2</v>
      </c>
      <c r="P58" s="94">
        <v>6.8680000000000005E-2</v>
      </c>
      <c r="Q58" s="93">
        <v>5.4579999999999997E-2</v>
      </c>
      <c r="R58" s="94">
        <v>4.011E-2</v>
      </c>
      <c r="S58" s="93">
        <v>4.011E-2</v>
      </c>
      <c r="T58" s="94">
        <v>4.011E-2</v>
      </c>
      <c r="U58" s="93">
        <v>2.767E-2</v>
      </c>
      <c r="V58" s="94">
        <v>4.011E-2</v>
      </c>
      <c r="W58" s="93">
        <v>4.011E-2</v>
      </c>
      <c r="X58" s="94">
        <v>4.011E-2</v>
      </c>
      <c r="Y58" s="93">
        <v>4.011E-2</v>
      </c>
      <c r="Z58" s="94">
        <v>4.4830000000000002E-2</v>
      </c>
      <c r="AA58" s="93">
        <v>5.2209999999999999E-2</v>
      </c>
      <c r="AB58" s="94">
        <v>4.011E-2</v>
      </c>
      <c r="AC58" s="93">
        <v>5.6480000000000002E-2</v>
      </c>
      <c r="AD58" s="94">
        <v>4.011E-2</v>
      </c>
      <c r="AE58" s="93">
        <v>4.011E-2</v>
      </c>
      <c r="AF58" s="94">
        <v>4.011E-2</v>
      </c>
      <c r="AG58" s="93">
        <v>4.1309999999999999E-2</v>
      </c>
      <c r="AH58" s="94">
        <v>2.767E-2</v>
      </c>
      <c r="AI58" s="93">
        <v>4.9959999999999997E-2</v>
      </c>
      <c r="AJ58" s="94">
        <v>4.8869999999999997E-2</v>
      </c>
      <c r="AK58" s="93">
        <v>4.2569999999999997E-2</v>
      </c>
      <c r="AL58" s="94">
        <v>4.2540000000000001E-2</v>
      </c>
      <c r="AM58" s="93">
        <v>9.1370000000000007E-2</v>
      </c>
      <c r="AN58" s="94">
        <v>4.147E-2</v>
      </c>
      <c r="AO58" s="93">
        <v>3.7089999999999998E-2</v>
      </c>
      <c r="AP58" s="94">
        <v>3.5659999999999997E-2</v>
      </c>
      <c r="AQ58" s="94">
        <v>4.6670000000000003E-2</v>
      </c>
      <c r="AR58" s="100">
        <v>0</v>
      </c>
      <c r="AS58" s="100">
        <v>0</v>
      </c>
    </row>
    <row r="59" spans="1:45" x14ac:dyDescent="0.25">
      <c r="A59" s="91">
        <v>55</v>
      </c>
      <c r="B59" s="94">
        <f>ROUND('Spot Rates'!B59+MAX(0.01,Stress!D62*ABS('Spot Rates'!B59)),5)</f>
        <v>0.11078</v>
      </c>
      <c r="C59" s="94">
        <v>4.0160000000000001E-2</v>
      </c>
      <c r="D59" s="94">
        <v>4.0160000000000001E-2</v>
      </c>
      <c r="E59" s="93">
        <v>4.0160000000000001E-2</v>
      </c>
      <c r="F59" s="94">
        <v>3.9919999999999997E-2</v>
      </c>
      <c r="G59" s="93">
        <v>4.0160000000000001E-2</v>
      </c>
      <c r="H59" s="94">
        <v>4.0160000000000001E-2</v>
      </c>
      <c r="I59" s="93">
        <v>4.6129999999999997E-2</v>
      </c>
      <c r="J59" s="94">
        <v>4.011E-2</v>
      </c>
      <c r="K59" s="93">
        <v>4.0160000000000001E-2</v>
      </c>
      <c r="L59" s="94">
        <v>4.0160000000000001E-2</v>
      </c>
      <c r="M59" s="93">
        <v>4.0160000000000001E-2</v>
      </c>
      <c r="N59" s="94">
        <v>4.0160000000000001E-2</v>
      </c>
      <c r="O59" s="93">
        <v>4.0160000000000001E-2</v>
      </c>
      <c r="P59" s="94">
        <v>6.8330000000000002E-2</v>
      </c>
      <c r="Q59" s="93">
        <v>5.4280000000000002E-2</v>
      </c>
      <c r="R59" s="94">
        <v>4.0160000000000001E-2</v>
      </c>
      <c r="S59" s="93">
        <v>4.0160000000000001E-2</v>
      </c>
      <c r="T59" s="94">
        <v>4.0160000000000001E-2</v>
      </c>
      <c r="U59" s="93">
        <v>2.776E-2</v>
      </c>
      <c r="V59" s="94">
        <v>4.0160000000000001E-2</v>
      </c>
      <c r="W59" s="93">
        <v>4.0160000000000001E-2</v>
      </c>
      <c r="X59" s="94">
        <v>4.0160000000000001E-2</v>
      </c>
      <c r="Y59" s="93">
        <v>4.0160000000000001E-2</v>
      </c>
      <c r="Z59" s="94">
        <v>4.48E-2</v>
      </c>
      <c r="AA59" s="93">
        <v>5.2049999999999999E-2</v>
      </c>
      <c r="AB59" s="94">
        <v>4.0160000000000001E-2</v>
      </c>
      <c r="AC59" s="93">
        <v>5.6160000000000002E-2</v>
      </c>
      <c r="AD59" s="94">
        <v>4.0160000000000001E-2</v>
      </c>
      <c r="AE59" s="93">
        <v>4.0160000000000001E-2</v>
      </c>
      <c r="AF59" s="94">
        <v>4.0160000000000001E-2</v>
      </c>
      <c r="AG59" s="93">
        <v>4.1340000000000002E-2</v>
      </c>
      <c r="AH59" s="94">
        <v>2.776E-2</v>
      </c>
      <c r="AI59" s="93">
        <v>4.9790000000000001E-2</v>
      </c>
      <c r="AJ59" s="94">
        <v>4.8770000000000001E-2</v>
      </c>
      <c r="AK59" s="93">
        <v>4.2569999999999997E-2</v>
      </c>
      <c r="AL59" s="94">
        <v>4.2709999999999998E-2</v>
      </c>
      <c r="AM59" s="93">
        <v>9.0579999999999994E-2</v>
      </c>
      <c r="AN59" s="94">
        <v>4.1500000000000002E-2</v>
      </c>
      <c r="AO59" s="93">
        <v>3.7179999999999998E-2</v>
      </c>
      <c r="AP59" s="94">
        <v>3.5790000000000002E-2</v>
      </c>
      <c r="AQ59" s="94">
        <v>4.6609999999999999E-2</v>
      </c>
      <c r="AR59" s="100">
        <v>0</v>
      </c>
      <c r="AS59" s="100">
        <v>0</v>
      </c>
    </row>
    <row r="60" spans="1:45" x14ac:dyDescent="0.25">
      <c r="A60" s="91">
        <v>56</v>
      </c>
      <c r="B60" s="94">
        <f>ROUND('Spot Rates'!B60+MAX(0.01,Stress!D63*ABS('Spot Rates'!B60)),5)</f>
        <v>0.11011</v>
      </c>
      <c r="C60" s="94">
        <v>4.0210000000000003E-2</v>
      </c>
      <c r="D60" s="94">
        <v>4.0210000000000003E-2</v>
      </c>
      <c r="E60" s="93">
        <v>4.0210000000000003E-2</v>
      </c>
      <c r="F60" s="94">
        <v>3.9969999999999999E-2</v>
      </c>
      <c r="G60" s="93">
        <v>4.0210000000000003E-2</v>
      </c>
      <c r="H60" s="94">
        <v>4.0210000000000003E-2</v>
      </c>
      <c r="I60" s="93">
        <v>4.607E-2</v>
      </c>
      <c r="J60" s="94">
        <v>4.0160000000000001E-2</v>
      </c>
      <c r="K60" s="93">
        <v>4.0210000000000003E-2</v>
      </c>
      <c r="L60" s="94">
        <v>4.0210000000000003E-2</v>
      </c>
      <c r="M60" s="93">
        <v>4.0210000000000003E-2</v>
      </c>
      <c r="N60" s="94">
        <v>4.0210000000000003E-2</v>
      </c>
      <c r="O60" s="93">
        <v>4.0210000000000003E-2</v>
      </c>
      <c r="P60" s="94">
        <v>6.7979999999999999E-2</v>
      </c>
      <c r="Q60" s="93">
        <v>5.4010000000000002E-2</v>
      </c>
      <c r="R60" s="94">
        <v>4.0210000000000003E-2</v>
      </c>
      <c r="S60" s="93">
        <v>4.0210000000000003E-2</v>
      </c>
      <c r="T60" s="94">
        <v>4.0210000000000003E-2</v>
      </c>
      <c r="U60" s="93">
        <v>2.785E-2</v>
      </c>
      <c r="V60" s="94">
        <v>4.0210000000000003E-2</v>
      </c>
      <c r="W60" s="93">
        <v>4.0210000000000003E-2</v>
      </c>
      <c r="X60" s="94">
        <v>4.0210000000000003E-2</v>
      </c>
      <c r="Y60" s="93">
        <v>4.0210000000000003E-2</v>
      </c>
      <c r="Z60" s="94">
        <v>4.4769999999999997E-2</v>
      </c>
      <c r="AA60" s="93">
        <v>5.1889999999999999E-2</v>
      </c>
      <c r="AB60" s="94">
        <v>4.0210000000000003E-2</v>
      </c>
      <c r="AC60" s="93">
        <v>5.5849999999999997E-2</v>
      </c>
      <c r="AD60" s="94">
        <v>4.0210000000000003E-2</v>
      </c>
      <c r="AE60" s="93">
        <v>4.0210000000000003E-2</v>
      </c>
      <c r="AF60" s="94">
        <v>4.0210000000000003E-2</v>
      </c>
      <c r="AG60" s="93">
        <v>4.1369999999999997E-2</v>
      </c>
      <c r="AH60" s="94">
        <v>2.785E-2</v>
      </c>
      <c r="AI60" s="93">
        <v>4.9619999999999997E-2</v>
      </c>
      <c r="AJ60" s="94">
        <v>4.8680000000000001E-2</v>
      </c>
      <c r="AK60" s="93">
        <v>4.258E-2</v>
      </c>
      <c r="AL60" s="94">
        <v>4.2869999999999998E-2</v>
      </c>
      <c r="AM60" s="93">
        <v>8.9810000000000001E-2</v>
      </c>
      <c r="AN60" s="94">
        <v>4.1520000000000001E-2</v>
      </c>
      <c r="AO60" s="93">
        <v>3.7260000000000001E-2</v>
      </c>
      <c r="AP60" s="94">
        <v>3.5920000000000001E-2</v>
      </c>
      <c r="AQ60" s="94">
        <v>4.6550000000000001E-2</v>
      </c>
      <c r="AR60" s="100">
        <v>0</v>
      </c>
      <c r="AS60" s="100">
        <v>0</v>
      </c>
    </row>
    <row r="61" spans="1:45" x14ac:dyDescent="0.25">
      <c r="A61" s="91">
        <v>57</v>
      </c>
      <c r="B61" s="94">
        <f>ROUND('Spot Rates'!B61+MAX(0.01,Stress!D64*ABS('Spot Rates'!B61)),5)</f>
        <v>0.10944</v>
      </c>
      <c r="C61" s="94">
        <v>4.0250000000000001E-2</v>
      </c>
      <c r="D61" s="94">
        <v>4.0250000000000001E-2</v>
      </c>
      <c r="E61" s="93">
        <v>4.0250000000000001E-2</v>
      </c>
      <c r="F61" s="94">
        <v>4.002E-2</v>
      </c>
      <c r="G61" s="93">
        <v>4.0250000000000001E-2</v>
      </c>
      <c r="H61" s="94">
        <v>4.0250000000000001E-2</v>
      </c>
      <c r="I61" s="93">
        <v>4.6019999999999998E-2</v>
      </c>
      <c r="J61" s="94">
        <v>4.0210000000000003E-2</v>
      </c>
      <c r="K61" s="93">
        <v>4.0250000000000001E-2</v>
      </c>
      <c r="L61" s="94">
        <v>4.0250000000000001E-2</v>
      </c>
      <c r="M61" s="93">
        <v>4.0250000000000001E-2</v>
      </c>
      <c r="N61" s="94">
        <v>4.0250000000000001E-2</v>
      </c>
      <c r="O61" s="93">
        <v>4.0250000000000001E-2</v>
      </c>
      <c r="P61" s="94">
        <v>6.7650000000000002E-2</v>
      </c>
      <c r="Q61" s="93">
        <v>5.3749999999999999E-2</v>
      </c>
      <c r="R61" s="94">
        <v>4.0250000000000001E-2</v>
      </c>
      <c r="S61" s="93">
        <v>4.0250000000000001E-2</v>
      </c>
      <c r="T61" s="94">
        <v>4.0250000000000001E-2</v>
      </c>
      <c r="U61" s="93">
        <v>2.794E-2</v>
      </c>
      <c r="V61" s="94">
        <v>4.0250000000000001E-2</v>
      </c>
      <c r="W61" s="93">
        <v>4.0250000000000001E-2</v>
      </c>
      <c r="X61" s="94">
        <v>4.0250000000000001E-2</v>
      </c>
      <c r="Y61" s="93">
        <v>4.0250000000000001E-2</v>
      </c>
      <c r="Z61" s="94">
        <v>4.4749999999999998E-2</v>
      </c>
      <c r="AA61" s="93">
        <v>5.1729999999999998E-2</v>
      </c>
      <c r="AB61" s="94">
        <v>4.0250000000000001E-2</v>
      </c>
      <c r="AC61" s="93">
        <v>5.5539999999999999E-2</v>
      </c>
      <c r="AD61" s="94">
        <v>4.0250000000000001E-2</v>
      </c>
      <c r="AE61" s="93">
        <v>4.0250000000000001E-2</v>
      </c>
      <c r="AF61" s="94">
        <v>4.0250000000000001E-2</v>
      </c>
      <c r="AG61" s="93">
        <v>4.1399999999999999E-2</v>
      </c>
      <c r="AH61" s="94">
        <v>2.794E-2</v>
      </c>
      <c r="AI61" s="93">
        <v>4.947E-2</v>
      </c>
      <c r="AJ61" s="94">
        <v>4.8579999999999998E-2</v>
      </c>
      <c r="AK61" s="93">
        <v>4.258E-2</v>
      </c>
      <c r="AL61" s="94">
        <v>4.3029999999999999E-2</v>
      </c>
      <c r="AM61" s="93">
        <v>8.9080000000000006E-2</v>
      </c>
      <c r="AN61" s="94">
        <v>4.1549999999999997E-2</v>
      </c>
      <c r="AO61" s="93">
        <v>3.7339999999999998E-2</v>
      </c>
      <c r="AP61" s="94">
        <v>3.6040000000000003E-2</v>
      </c>
      <c r="AQ61" s="94">
        <v>4.6489999999999997E-2</v>
      </c>
      <c r="AR61" s="100">
        <v>0</v>
      </c>
      <c r="AS61" s="100">
        <v>0</v>
      </c>
    </row>
    <row r="62" spans="1:45" x14ac:dyDescent="0.25">
      <c r="A62" s="91">
        <v>58</v>
      </c>
      <c r="B62" s="94">
        <f>ROUND('Spot Rates'!B62+MAX(0.01,Stress!D65*ABS('Spot Rates'!B62)),5)</f>
        <v>0.10877000000000001</v>
      </c>
      <c r="C62" s="94">
        <v>4.0300000000000002E-2</v>
      </c>
      <c r="D62" s="94">
        <v>4.0300000000000002E-2</v>
      </c>
      <c r="E62" s="93">
        <v>4.0300000000000002E-2</v>
      </c>
      <c r="F62" s="94">
        <v>4.0070000000000001E-2</v>
      </c>
      <c r="G62" s="93">
        <v>4.0300000000000002E-2</v>
      </c>
      <c r="H62" s="94">
        <v>4.0300000000000002E-2</v>
      </c>
      <c r="I62" s="93">
        <v>4.5969999999999997E-2</v>
      </c>
      <c r="J62" s="94">
        <v>4.0250000000000001E-2</v>
      </c>
      <c r="K62" s="93">
        <v>4.0300000000000002E-2</v>
      </c>
      <c r="L62" s="94">
        <v>4.0300000000000002E-2</v>
      </c>
      <c r="M62" s="93">
        <v>4.0300000000000002E-2</v>
      </c>
      <c r="N62" s="94">
        <v>4.0300000000000002E-2</v>
      </c>
      <c r="O62" s="93">
        <v>4.0300000000000002E-2</v>
      </c>
      <c r="P62" s="94">
        <v>6.7339999999999997E-2</v>
      </c>
      <c r="Q62" s="93">
        <v>5.3560000000000003E-2</v>
      </c>
      <c r="R62" s="94">
        <v>4.0300000000000002E-2</v>
      </c>
      <c r="S62" s="93">
        <v>4.0300000000000002E-2</v>
      </c>
      <c r="T62" s="94">
        <v>4.0300000000000002E-2</v>
      </c>
      <c r="U62" s="93">
        <v>2.802E-2</v>
      </c>
      <c r="V62" s="94">
        <v>4.0300000000000002E-2</v>
      </c>
      <c r="W62" s="93">
        <v>4.0300000000000002E-2</v>
      </c>
      <c r="X62" s="94">
        <v>4.0300000000000002E-2</v>
      </c>
      <c r="Y62" s="93">
        <v>4.0300000000000002E-2</v>
      </c>
      <c r="Z62" s="94">
        <v>4.4720000000000003E-2</v>
      </c>
      <c r="AA62" s="93">
        <v>5.1589999999999997E-2</v>
      </c>
      <c r="AB62" s="94">
        <v>4.0300000000000002E-2</v>
      </c>
      <c r="AC62" s="93">
        <v>5.525E-2</v>
      </c>
      <c r="AD62" s="94">
        <v>4.0300000000000002E-2</v>
      </c>
      <c r="AE62" s="93">
        <v>4.0300000000000002E-2</v>
      </c>
      <c r="AF62" s="94">
        <v>4.0300000000000002E-2</v>
      </c>
      <c r="AG62" s="93">
        <v>4.1419999999999998E-2</v>
      </c>
      <c r="AH62" s="94">
        <v>2.802E-2</v>
      </c>
      <c r="AI62" s="93">
        <v>4.9329999999999999E-2</v>
      </c>
      <c r="AJ62" s="94">
        <v>4.8489999999999998E-2</v>
      </c>
      <c r="AK62" s="93">
        <v>4.2590000000000003E-2</v>
      </c>
      <c r="AL62" s="94">
        <v>4.3180000000000003E-2</v>
      </c>
      <c r="AM62" s="93">
        <v>8.8359999999999994E-2</v>
      </c>
      <c r="AN62" s="94">
        <v>4.1570000000000003E-2</v>
      </c>
      <c r="AO62" s="93">
        <v>3.7409999999999999E-2</v>
      </c>
      <c r="AP62" s="94">
        <v>3.6159999999999998E-2</v>
      </c>
      <c r="AQ62" s="94">
        <v>4.6429999999999999E-2</v>
      </c>
      <c r="AR62" s="100">
        <v>0</v>
      </c>
      <c r="AS62" s="100">
        <v>0</v>
      </c>
    </row>
    <row r="63" spans="1:45" x14ac:dyDescent="0.25">
      <c r="A63" s="91">
        <v>59</v>
      </c>
      <c r="B63" s="94">
        <f>ROUND('Spot Rates'!B63+MAX(0.01,Stress!D66*ABS('Spot Rates'!B63)),5)</f>
        <v>0.10811</v>
      </c>
      <c r="C63" s="94">
        <v>4.0340000000000001E-2</v>
      </c>
      <c r="D63" s="94">
        <v>4.0340000000000001E-2</v>
      </c>
      <c r="E63" s="93">
        <v>4.0340000000000001E-2</v>
      </c>
      <c r="F63" s="94">
        <v>4.011E-2</v>
      </c>
      <c r="G63" s="93">
        <v>4.0340000000000001E-2</v>
      </c>
      <c r="H63" s="94">
        <v>4.0340000000000001E-2</v>
      </c>
      <c r="I63" s="93">
        <v>4.5920000000000002E-2</v>
      </c>
      <c r="J63" s="94">
        <v>4.0300000000000002E-2</v>
      </c>
      <c r="K63" s="93">
        <v>4.0340000000000001E-2</v>
      </c>
      <c r="L63" s="94">
        <v>4.0340000000000001E-2</v>
      </c>
      <c r="M63" s="93">
        <v>4.0340000000000001E-2</v>
      </c>
      <c r="N63" s="94">
        <v>4.0340000000000001E-2</v>
      </c>
      <c r="O63" s="93">
        <v>4.0340000000000001E-2</v>
      </c>
      <c r="P63" s="94">
        <v>6.7019999999999996E-2</v>
      </c>
      <c r="Q63" s="93">
        <v>5.3379999999999997E-2</v>
      </c>
      <c r="R63" s="94">
        <v>4.0340000000000001E-2</v>
      </c>
      <c r="S63" s="93">
        <v>4.0340000000000001E-2</v>
      </c>
      <c r="T63" s="94">
        <v>4.0340000000000001E-2</v>
      </c>
      <c r="U63" s="93">
        <v>2.811E-2</v>
      </c>
      <c r="V63" s="94">
        <v>4.0340000000000001E-2</v>
      </c>
      <c r="W63" s="93">
        <v>4.0340000000000001E-2</v>
      </c>
      <c r="X63" s="94">
        <v>4.0340000000000001E-2</v>
      </c>
      <c r="Y63" s="93">
        <v>4.0340000000000001E-2</v>
      </c>
      <c r="Z63" s="94">
        <v>4.4690000000000001E-2</v>
      </c>
      <c r="AA63" s="93">
        <v>5.144E-2</v>
      </c>
      <c r="AB63" s="94">
        <v>4.0340000000000001E-2</v>
      </c>
      <c r="AC63" s="93">
        <v>5.4960000000000002E-2</v>
      </c>
      <c r="AD63" s="94">
        <v>4.0340000000000001E-2</v>
      </c>
      <c r="AE63" s="93">
        <v>4.0340000000000001E-2</v>
      </c>
      <c r="AF63" s="94">
        <v>4.0340000000000001E-2</v>
      </c>
      <c r="AG63" s="93">
        <v>4.1450000000000001E-2</v>
      </c>
      <c r="AH63" s="94">
        <v>2.811E-2</v>
      </c>
      <c r="AI63" s="93">
        <v>4.9189999999999998E-2</v>
      </c>
      <c r="AJ63" s="94">
        <v>4.8399999999999999E-2</v>
      </c>
      <c r="AK63" s="93">
        <v>4.2590000000000003E-2</v>
      </c>
      <c r="AL63" s="94">
        <v>4.3319999999999997E-2</v>
      </c>
      <c r="AM63" s="93">
        <v>8.7660000000000002E-2</v>
      </c>
      <c r="AN63" s="94">
        <v>4.1590000000000002E-2</v>
      </c>
      <c r="AO63" s="93">
        <v>3.7490000000000002E-2</v>
      </c>
      <c r="AP63" s="94">
        <v>3.6269999999999997E-2</v>
      </c>
      <c r="AQ63" s="94">
        <v>4.6379999999999998E-2</v>
      </c>
      <c r="AR63" s="100">
        <v>0</v>
      </c>
      <c r="AS63" s="100">
        <v>0</v>
      </c>
    </row>
    <row r="64" spans="1:45" x14ac:dyDescent="0.25">
      <c r="A64" s="91">
        <v>60</v>
      </c>
      <c r="B64" s="94">
        <f>ROUND('Spot Rates'!B64+MAX(0.01,Stress!D67*ABS('Spot Rates'!B64)),5)</f>
        <v>0.10743999999999999</v>
      </c>
      <c r="C64" s="94">
        <v>4.0379999999999999E-2</v>
      </c>
      <c r="D64" s="94">
        <v>4.0379999999999999E-2</v>
      </c>
      <c r="E64" s="93">
        <v>4.0379999999999999E-2</v>
      </c>
      <c r="F64" s="94">
        <v>4.0160000000000001E-2</v>
      </c>
      <c r="G64" s="93">
        <v>4.0379999999999999E-2</v>
      </c>
      <c r="H64" s="94">
        <v>4.0379999999999999E-2</v>
      </c>
      <c r="I64" s="93">
        <v>4.5879999999999997E-2</v>
      </c>
      <c r="J64" s="94">
        <v>4.0340000000000001E-2</v>
      </c>
      <c r="K64" s="93">
        <v>4.0379999999999999E-2</v>
      </c>
      <c r="L64" s="94">
        <v>4.0379999999999999E-2</v>
      </c>
      <c r="M64" s="93">
        <v>4.0379999999999999E-2</v>
      </c>
      <c r="N64" s="94">
        <v>4.0379999999999999E-2</v>
      </c>
      <c r="O64" s="93">
        <v>4.0379999999999999E-2</v>
      </c>
      <c r="P64" s="94">
        <v>6.6720000000000002E-2</v>
      </c>
      <c r="Q64" s="93">
        <v>5.321E-2</v>
      </c>
      <c r="R64" s="94">
        <v>4.0379999999999999E-2</v>
      </c>
      <c r="S64" s="93">
        <v>4.0379999999999999E-2</v>
      </c>
      <c r="T64" s="94">
        <v>4.0379999999999999E-2</v>
      </c>
      <c r="U64" s="93">
        <v>2.819E-2</v>
      </c>
      <c r="V64" s="94">
        <v>4.0379999999999999E-2</v>
      </c>
      <c r="W64" s="93">
        <v>4.0379999999999999E-2</v>
      </c>
      <c r="X64" s="94">
        <v>4.0379999999999999E-2</v>
      </c>
      <c r="Y64" s="93">
        <v>4.0379999999999999E-2</v>
      </c>
      <c r="Z64" s="94">
        <v>4.4659999999999998E-2</v>
      </c>
      <c r="AA64" s="93">
        <v>5.1299999999999998E-2</v>
      </c>
      <c r="AB64" s="94">
        <v>4.0379999999999999E-2</v>
      </c>
      <c r="AC64" s="93">
        <v>5.4679999999999999E-2</v>
      </c>
      <c r="AD64" s="94">
        <v>4.0379999999999999E-2</v>
      </c>
      <c r="AE64" s="93">
        <v>4.0379999999999999E-2</v>
      </c>
      <c r="AF64" s="94">
        <v>4.0379999999999999E-2</v>
      </c>
      <c r="AG64" s="93">
        <v>4.1480000000000003E-2</v>
      </c>
      <c r="AH64" s="94">
        <v>2.819E-2</v>
      </c>
      <c r="AI64" s="93">
        <v>4.9059999999999999E-2</v>
      </c>
      <c r="AJ64" s="94">
        <v>4.8320000000000002E-2</v>
      </c>
      <c r="AK64" s="93">
        <v>4.2599999999999999E-2</v>
      </c>
      <c r="AL64" s="94">
        <v>4.3470000000000002E-2</v>
      </c>
      <c r="AM64" s="93">
        <v>8.6999999999999994E-2</v>
      </c>
      <c r="AN64" s="94">
        <v>4.1610000000000001E-2</v>
      </c>
      <c r="AO64" s="93">
        <v>3.7560000000000003E-2</v>
      </c>
      <c r="AP64" s="94">
        <v>3.6380000000000003E-2</v>
      </c>
      <c r="AQ64" s="94">
        <v>4.632E-2</v>
      </c>
      <c r="AR64" s="100">
        <v>0</v>
      </c>
      <c r="AS64" s="100">
        <v>0</v>
      </c>
    </row>
    <row r="65" spans="1:45" x14ac:dyDescent="0.25">
      <c r="A65" s="91">
        <v>61</v>
      </c>
      <c r="B65" s="94">
        <f>ROUND('Spot Rates'!B65+MAX(0.01,Stress!D68*ABS('Spot Rates'!B65)),5)</f>
        <v>0.10677</v>
      </c>
      <c r="C65" s="94">
        <v>4.0430000000000001E-2</v>
      </c>
      <c r="D65" s="94">
        <v>4.0430000000000001E-2</v>
      </c>
      <c r="E65" s="93">
        <v>4.0430000000000001E-2</v>
      </c>
      <c r="F65" s="94">
        <v>4.0210000000000003E-2</v>
      </c>
      <c r="G65" s="93">
        <v>4.0430000000000001E-2</v>
      </c>
      <c r="H65" s="94">
        <v>4.0430000000000001E-2</v>
      </c>
      <c r="I65" s="93">
        <v>4.5830000000000003E-2</v>
      </c>
      <c r="J65" s="94">
        <v>4.0379999999999999E-2</v>
      </c>
      <c r="K65" s="93">
        <v>4.0430000000000001E-2</v>
      </c>
      <c r="L65" s="94">
        <v>4.0430000000000001E-2</v>
      </c>
      <c r="M65" s="93">
        <v>4.0430000000000001E-2</v>
      </c>
      <c r="N65" s="94">
        <v>4.0430000000000001E-2</v>
      </c>
      <c r="O65" s="93">
        <v>4.0430000000000001E-2</v>
      </c>
      <c r="P65" s="94">
        <v>6.6420000000000007E-2</v>
      </c>
      <c r="Q65" s="93">
        <v>5.305E-2</v>
      </c>
      <c r="R65" s="94">
        <v>4.0430000000000001E-2</v>
      </c>
      <c r="S65" s="93">
        <v>4.0430000000000001E-2</v>
      </c>
      <c r="T65" s="94">
        <v>4.0430000000000001E-2</v>
      </c>
      <c r="U65" s="93">
        <v>2.826E-2</v>
      </c>
      <c r="V65" s="94">
        <v>4.0430000000000001E-2</v>
      </c>
      <c r="W65" s="93">
        <v>4.0430000000000001E-2</v>
      </c>
      <c r="X65" s="94">
        <v>4.0430000000000001E-2</v>
      </c>
      <c r="Y65" s="93">
        <v>4.0430000000000001E-2</v>
      </c>
      <c r="Z65" s="94">
        <v>4.4639999999999999E-2</v>
      </c>
      <c r="AA65" s="93">
        <v>5.117E-2</v>
      </c>
      <c r="AB65" s="94">
        <v>4.0430000000000001E-2</v>
      </c>
      <c r="AC65" s="93">
        <v>5.4420000000000003E-2</v>
      </c>
      <c r="AD65" s="94">
        <v>4.0430000000000001E-2</v>
      </c>
      <c r="AE65" s="93">
        <v>4.0430000000000001E-2</v>
      </c>
      <c r="AF65" s="94">
        <v>4.0430000000000001E-2</v>
      </c>
      <c r="AG65" s="93">
        <v>4.1500000000000002E-2</v>
      </c>
      <c r="AH65" s="94">
        <v>2.826E-2</v>
      </c>
      <c r="AI65" s="93">
        <v>4.8939999999999997E-2</v>
      </c>
      <c r="AJ65" s="94">
        <v>4.8239999999999998E-2</v>
      </c>
      <c r="AK65" s="93">
        <v>4.2599999999999999E-2</v>
      </c>
      <c r="AL65" s="94">
        <v>4.36E-2</v>
      </c>
      <c r="AM65" s="93">
        <v>8.6349999999999996E-2</v>
      </c>
      <c r="AN65" s="94">
        <v>4.1640000000000003E-2</v>
      </c>
      <c r="AO65" s="93">
        <v>3.7629999999999997E-2</v>
      </c>
      <c r="AP65" s="94">
        <v>3.6490000000000002E-2</v>
      </c>
      <c r="AQ65" s="94">
        <v>4.6269999999999999E-2</v>
      </c>
      <c r="AR65" s="100">
        <v>0</v>
      </c>
      <c r="AS65" s="100">
        <v>0</v>
      </c>
    </row>
    <row r="66" spans="1:45" x14ac:dyDescent="0.25">
      <c r="A66" s="91">
        <v>62</v>
      </c>
      <c r="B66" s="94">
        <f>ROUND('Spot Rates'!B66+MAX(0.01,Stress!D69*ABS('Spot Rates'!B66)),5)</f>
        <v>0.10611</v>
      </c>
      <c r="C66" s="94">
        <v>4.0469999999999999E-2</v>
      </c>
      <c r="D66" s="94">
        <v>4.0469999999999999E-2</v>
      </c>
      <c r="E66" s="93">
        <v>4.0469999999999999E-2</v>
      </c>
      <c r="F66" s="94">
        <v>4.0250000000000001E-2</v>
      </c>
      <c r="G66" s="93">
        <v>4.0469999999999999E-2</v>
      </c>
      <c r="H66" s="94">
        <v>4.0469999999999999E-2</v>
      </c>
      <c r="I66" s="93">
        <v>4.5789999999999997E-2</v>
      </c>
      <c r="J66" s="94">
        <v>4.0419999999999998E-2</v>
      </c>
      <c r="K66" s="93">
        <v>4.0469999999999999E-2</v>
      </c>
      <c r="L66" s="94">
        <v>4.0469999999999999E-2</v>
      </c>
      <c r="M66" s="93">
        <v>4.0469999999999999E-2</v>
      </c>
      <c r="N66" s="94">
        <v>4.0469999999999999E-2</v>
      </c>
      <c r="O66" s="93">
        <v>4.0469999999999999E-2</v>
      </c>
      <c r="P66" s="94">
        <v>6.6129999999999994E-2</v>
      </c>
      <c r="Q66" s="93">
        <v>5.2880000000000003E-2</v>
      </c>
      <c r="R66" s="94">
        <v>4.0469999999999999E-2</v>
      </c>
      <c r="S66" s="93">
        <v>4.0469999999999999E-2</v>
      </c>
      <c r="T66" s="94">
        <v>4.0469999999999999E-2</v>
      </c>
      <c r="U66" s="93">
        <v>2.8340000000000001E-2</v>
      </c>
      <c r="V66" s="94">
        <v>4.0469999999999999E-2</v>
      </c>
      <c r="W66" s="93">
        <v>4.0469999999999999E-2</v>
      </c>
      <c r="X66" s="94">
        <v>4.0469999999999999E-2</v>
      </c>
      <c r="Y66" s="93">
        <v>4.0469999999999999E-2</v>
      </c>
      <c r="Z66" s="94">
        <v>4.4609999999999997E-2</v>
      </c>
      <c r="AA66" s="93">
        <v>5.1040000000000002E-2</v>
      </c>
      <c r="AB66" s="94">
        <v>4.0469999999999999E-2</v>
      </c>
      <c r="AC66" s="93">
        <v>5.4239999999999997E-2</v>
      </c>
      <c r="AD66" s="94">
        <v>4.0469999999999999E-2</v>
      </c>
      <c r="AE66" s="93">
        <v>4.0469999999999999E-2</v>
      </c>
      <c r="AF66" s="94">
        <v>4.0469999999999999E-2</v>
      </c>
      <c r="AG66" s="93">
        <v>4.1529999999999997E-2</v>
      </c>
      <c r="AH66" s="94">
        <v>2.8340000000000001E-2</v>
      </c>
      <c r="AI66" s="93">
        <v>4.8820000000000002E-2</v>
      </c>
      <c r="AJ66" s="94">
        <v>4.8149999999999998E-2</v>
      </c>
      <c r="AK66" s="93">
        <v>4.2610000000000002E-2</v>
      </c>
      <c r="AL66" s="94">
        <v>4.3740000000000001E-2</v>
      </c>
      <c r="AM66" s="93">
        <v>8.5720000000000005E-2</v>
      </c>
      <c r="AN66" s="94">
        <v>4.1660000000000003E-2</v>
      </c>
      <c r="AO66" s="93">
        <v>3.7699999999999997E-2</v>
      </c>
      <c r="AP66" s="94">
        <v>3.6589999999999998E-2</v>
      </c>
      <c r="AQ66" s="94">
        <v>4.6219999999999997E-2</v>
      </c>
      <c r="AR66" s="100">
        <v>0</v>
      </c>
      <c r="AS66" s="100">
        <v>0</v>
      </c>
    </row>
    <row r="67" spans="1:45" x14ac:dyDescent="0.25">
      <c r="A67" s="91">
        <v>63</v>
      </c>
      <c r="B67" s="94">
        <f>ROUND('Spot Rates'!B67+MAX(0.01,Stress!D70*ABS('Spot Rates'!B67)),5)</f>
        <v>0.10544000000000001</v>
      </c>
      <c r="C67" s="94">
        <v>4.0509999999999997E-2</v>
      </c>
      <c r="D67" s="94">
        <v>4.0509999999999997E-2</v>
      </c>
      <c r="E67" s="93">
        <v>4.0509999999999997E-2</v>
      </c>
      <c r="F67" s="94">
        <v>4.0289999999999999E-2</v>
      </c>
      <c r="G67" s="93">
        <v>4.0509999999999997E-2</v>
      </c>
      <c r="H67" s="94">
        <v>4.0509999999999997E-2</v>
      </c>
      <c r="I67" s="93">
        <v>4.5740000000000003E-2</v>
      </c>
      <c r="J67" s="94">
        <v>4.0460000000000003E-2</v>
      </c>
      <c r="K67" s="93">
        <v>4.0509999999999997E-2</v>
      </c>
      <c r="L67" s="94">
        <v>4.0509999999999997E-2</v>
      </c>
      <c r="M67" s="93">
        <v>4.0509999999999997E-2</v>
      </c>
      <c r="N67" s="94">
        <v>4.0509999999999997E-2</v>
      </c>
      <c r="O67" s="93">
        <v>4.0509999999999997E-2</v>
      </c>
      <c r="P67" s="94">
        <v>6.5850000000000006E-2</v>
      </c>
      <c r="Q67" s="93">
        <v>5.2729999999999999E-2</v>
      </c>
      <c r="R67" s="94">
        <v>4.0509999999999997E-2</v>
      </c>
      <c r="S67" s="93">
        <v>4.0509999999999997E-2</v>
      </c>
      <c r="T67" s="94">
        <v>4.0509999999999997E-2</v>
      </c>
      <c r="U67" s="93">
        <v>2.8410000000000001E-2</v>
      </c>
      <c r="V67" s="94">
        <v>4.0509999999999997E-2</v>
      </c>
      <c r="W67" s="93">
        <v>4.0509999999999997E-2</v>
      </c>
      <c r="X67" s="94">
        <v>4.0509999999999997E-2</v>
      </c>
      <c r="Y67" s="93">
        <v>4.0509999999999997E-2</v>
      </c>
      <c r="Z67" s="94">
        <v>4.4589999999999998E-2</v>
      </c>
      <c r="AA67" s="93">
        <v>5.0909999999999997E-2</v>
      </c>
      <c r="AB67" s="94">
        <v>4.0509999999999997E-2</v>
      </c>
      <c r="AC67" s="93">
        <v>5.4059999999999997E-2</v>
      </c>
      <c r="AD67" s="94">
        <v>4.0509999999999997E-2</v>
      </c>
      <c r="AE67" s="93">
        <v>4.0509999999999997E-2</v>
      </c>
      <c r="AF67" s="94">
        <v>4.0509999999999997E-2</v>
      </c>
      <c r="AG67" s="93">
        <v>4.1549999999999997E-2</v>
      </c>
      <c r="AH67" s="94">
        <v>2.8410000000000001E-2</v>
      </c>
      <c r="AI67" s="93">
        <v>4.8710000000000003E-2</v>
      </c>
      <c r="AJ67" s="94">
        <v>4.8079999999999998E-2</v>
      </c>
      <c r="AK67" s="93">
        <v>4.2610000000000002E-2</v>
      </c>
      <c r="AL67" s="94">
        <v>4.3869999999999999E-2</v>
      </c>
      <c r="AM67" s="93">
        <v>8.5110000000000005E-2</v>
      </c>
      <c r="AN67" s="94">
        <v>4.1680000000000002E-2</v>
      </c>
      <c r="AO67" s="93">
        <v>3.7760000000000002E-2</v>
      </c>
      <c r="AP67" s="94">
        <v>3.669E-2</v>
      </c>
      <c r="AQ67" s="94">
        <v>4.6170000000000003E-2</v>
      </c>
      <c r="AR67" s="100">
        <v>0</v>
      </c>
      <c r="AS67" s="100">
        <v>0</v>
      </c>
    </row>
    <row r="68" spans="1:45" x14ac:dyDescent="0.25">
      <c r="A68" s="91">
        <v>64</v>
      </c>
      <c r="B68" s="94">
        <f>ROUND('Spot Rates'!B68+MAX(0.01,Stress!D71*ABS('Spot Rates'!B68)),5)</f>
        <v>0.10478</v>
      </c>
      <c r="C68" s="94">
        <v>4.054E-2</v>
      </c>
      <c r="D68" s="94">
        <v>4.054E-2</v>
      </c>
      <c r="E68" s="93">
        <v>4.054E-2</v>
      </c>
      <c r="F68" s="94">
        <v>4.0329999999999998E-2</v>
      </c>
      <c r="G68" s="93">
        <v>4.054E-2</v>
      </c>
      <c r="H68" s="94">
        <v>4.054E-2</v>
      </c>
      <c r="I68" s="93">
        <v>4.5699999999999998E-2</v>
      </c>
      <c r="J68" s="94">
        <v>4.0500000000000001E-2</v>
      </c>
      <c r="K68" s="93">
        <v>4.054E-2</v>
      </c>
      <c r="L68" s="94">
        <v>4.054E-2</v>
      </c>
      <c r="M68" s="93">
        <v>4.054E-2</v>
      </c>
      <c r="N68" s="94">
        <v>4.054E-2</v>
      </c>
      <c r="O68" s="93">
        <v>4.054E-2</v>
      </c>
      <c r="P68" s="94">
        <v>6.5579999999999999E-2</v>
      </c>
      <c r="Q68" s="93">
        <v>5.2580000000000002E-2</v>
      </c>
      <c r="R68" s="94">
        <v>4.054E-2</v>
      </c>
      <c r="S68" s="93">
        <v>4.054E-2</v>
      </c>
      <c r="T68" s="94">
        <v>4.054E-2</v>
      </c>
      <c r="U68" s="93">
        <v>2.8479999999999998E-2</v>
      </c>
      <c r="V68" s="94">
        <v>4.054E-2</v>
      </c>
      <c r="W68" s="93">
        <v>4.054E-2</v>
      </c>
      <c r="X68" s="94">
        <v>4.054E-2</v>
      </c>
      <c r="Y68" s="93">
        <v>4.054E-2</v>
      </c>
      <c r="Z68" s="94">
        <v>4.4569999999999999E-2</v>
      </c>
      <c r="AA68" s="93">
        <v>5.0790000000000002E-2</v>
      </c>
      <c r="AB68" s="94">
        <v>4.054E-2</v>
      </c>
      <c r="AC68" s="93">
        <v>5.389E-2</v>
      </c>
      <c r="AD68" s="94">
        <v>4.054E-2</v>
      </c>
      <c r="AE68" s="93">
        <v>4.054E-2</v>
      </c>
      <c r="AF68" s="94">
        <v>4.054E-2</v>
      </c>
      <c r="AG68" s="93">
        <v>4.1570000000000003E-2</v>
      </c>
      <c r="AH68" s="94">
        <v>2.8479999999999998E-2</v>
      </c>
      <c r="AI68" s="93">
        <v>4.8599999999999997E-2</v>
      </c>
      <c r="AJ68" s="94">
        <v>4.8000000000000001E-2</v>
      </c>
      <c r="AK68" s="93">
        <v>4.2619999999999998E-2</v>
      </c>
      <c r="AL68" s="94">
        <v>4.3990000000000001E-2</v>
      </c>
      <c r="AM68" s="93">
        <v>8.4519999999999998E-2</v>
      </c>
      <c r="AN68" s="94">
        <v>4.1700000000000001E-2</v>
      </c>
      <c r="AO68" s="93">
        <v>3.7830000000000003E-2</v>
      </c>
      <c r="AP68" s="94">
        <v>3.6790000000000003E-2</v>
      </c>
      <c r="AQ68" s="94">
        <v>4.6120000000000001E-2</v>
      </c>
      <c r="AR68" s="100">
        <v>0</v>
      </c>
      <c r="AS68" s="100">
        <v>0</v>
      </c>
    </row>
    <row r="69" spans="1:45" x14ac:dyDescent="0.25">
      <c r="A69" s="91">
        <v>65</v>
      </c>
      <c r="B69" s="94">
        <f>ROUND('Spot Rates'!B69+MAX(0.01,Stress!D72*ABS('Spot Rates'!B69)),5)</f>
        <v>0.10412</v>
      </c>
      <c r="C69" s="94">
        <v>4.0579999999999998E-2</v>
      </c>
      <c r="D69" s="94">
        <v>4.0579999999999998E-2</v>
      </c>
      <c r="E69" s="93">
        <v>4.0579999999999998E-2</v>
      </c>
      <c r="F69" s="94">
        <v>4.0370000000000003E-2</v>
      </c>
      <c r="G69" s="93">
        <v>4.0579999999999998E-2</v>
      </c>
      <c r="H69" s="94">
        <v>4.0579999999999998E-2</v>
      </c>
      <c r="I69" s="93">
        <v>4.5659999999999999E-2</v>
      </c>
      <c r="J69" s="94">
        <v>4.054E-2</v>
      </c>
      <c r="K69" s="93">
        <v>4.0579999999999998E-2</v>
      </c>
      <c r="L69" s="94">
        <v>4.0579999999999998E-2</v>
      </c>
      <c r="M69" s="93">
        <v>4.0579999999999998E-2</v>
      </c>
      <c r="N69" s="94">
        <v>4.0579999999999998E-2</v>
      </c>
      <c r="O69" s="93">
        <v>4.0579999999999998E-2</v>
      </c>
      <c r="P69" s="94">
        <v>6.5320000000000003E-2</v>
      </c>
      <c r="Q69" s="93">
        <v>5.2429999999999997E-2</v>
      </c>
      <c r="R69" s="94">
        <v>4.0579999999999998E-2</v>
      </c>
      <c r="S69" s="93">
        <v>4.0579999999999998E-2</v>
      </c>
      <c r="T69" s="94">
        <v>4.0579999999999998E-2</v>
      </c>
      <c r="U69" s="93">
        <v>2.8549999999999999E-2</v>
      </c>
      <c r="V69" s="94">
        <v>4.0579999999999998E-2</v>
      </c>
      <c r="W69" s="93">
        <v>4.0579999999999998E-2</v>
      </c>
      <c r="X69" s="94">
        <v>4.0579999999999998E-2</v>
      </c>
      <c r="Y69" s="93">
        <v>4.0579999999999998E-2</v>
      </c>
      <c r="Z69" s="94">
        <v>4.4540000000000003E-2</v>
      </c>
      <c r="AA69" s="93">
        <v>5.067E-2</v>
      </c>
      <c r="AB69" s="94">
        <v>4.0579999999999998E-2</v>
      </c>
      <c r="AC69" s="93">
        <v>5.3719999999999997E-2</v>
      </c>
      <c r="AD69" s="94">
        <v>4.0579999999999998E-2</v>
      </c>
      <c r="AE69" s="93">
        <v>4.0579999999999998E-2</v>
      </c>
      <c r="AF69" s="94">
        <v>4.0579999999999998E-2</v>
      </c>
      <c r="AG69" s="93">
        <v>4.1590000000000002E-2</v>
      </c>
      <c r="AH69" s="94">
        <v>2.8549999999999999E-2</v>
      </c>
      <c r="AI69" s="93">
        <v>4.8500000000000001E-2</v>
      </c>
      <c r="AJ69" s="94">
        <v>4.7919999999999997E-2</v>
      </c>
      <c r="AK69" s="93">
        <v>4.2619999999999998E-2</v>
      </c>
      <c r="AL69" s="94">
        <v>4.4110000000000003E-2</v>
      </c>
      <c r="AM69" s="93">
        <v>8.3949999999999997E-2</v>
      </c>
      <c r="AN69" s="94">
        <v>4.172E-2</v>
      </c>
      <c r="AO69" s="93">
        <v>3.789E-2</v>
      </c>
      <c r="AP69" s="94">
        <v>3.6880000000000003E-2</v>
      </c>
      <c r="AQ69" s="94">
        <v>4.6080000000000003E-2</v>
      </c>
      <c r="AR69" s="100">
        <v>0</v>
      </c>
      <c r="AS69" s="100">
        <v>0</v>
      </c>
    </row>
    <row r="70" spans="1:45" x14ac:dyDescent="0.25">
      <c r="A70" s="91">
        <v>66</v>
      </c>
      <c r="B70" s="94">
        <f>ROUND('Spot Rates'!B70+MAX(0.01,Stress!D73*ABS('Spot Rates'!B70)),5)</f>
        <v>0.10346</v>
      </c>
      <c r="C70" s="94">
        <v>4.0620000000000003E-2</v>
      </c>
      <c r="D70" s="94">
        <v>4.0620000000000003E-2</v>
      </c>
      <c r="E70" s="93">
        <v>4.0620000000000003E-2</v>
      </c>
      <c r="F70" s="94">
        <v>4.0410000000000001E-2</v>
      </c>
      <c r="G70" s="93">
        <v>4.0620000000000003E-2</v>
      </c>
      <c r="H70" s="94">
        <v>4.0620000000000003E-2</v>
      </c>
      <c r="I70" s="93">
        <v>4.5620000000000001E-2</v>
      </c>
      <c r="J70" s="94">
        <v>4.0570000000000002E-2</v>
      </c>
      <c r="K70" s="93">
        <v>4.0620000000000003E-2</v>
      </c>
      <c r="L70" s="94">
        <v>4.0620000000000003E-2</v>
      </c>
      <c r="M70" s="93">
        <v>4.0620000000000003E-2</v>
      </c>
      <c r="N70" s="94">
        <v>4.0620000000000003E-2</v>
      </c>
      <c r="O70" s="93">
        <v>4.0620000000000003E-2</v>
      </c>
      <c r="P70" s="94">
        <v>6.5060000000000007E-2</v>
      </c>
      <c r="Q70" s="93">
        <v>5.2290000000000003E-2</v>
      </c>
      <c r="R70" s="94">
        <v>4.0620000000000003E-2</v>
      </c>
      <c r="S70" s="93">
        <v>4.0620000000000003E-2</v>
      </c>
      <c r="T70" s="94">
        <v>4.0620000000000003E-2</v>
      </c>
      <c r="U70" s="93">
        <v>2.862E-2</v>
      </c>
      <c r="V70" s="94">
        <v>4.0620000000000003E-2</v>
      </c>
      <c r="W70" s="93">
        <v>4.0620000000000003E-2</v>
      </c>
      <c r="X70" s="94">
        <v>4.0620000000000003E-2</v>
      </c>
      <c r="Y70" s="93">
        <v>4.0620000000000003E-2</v>
      </c>
      <c r="Z70" s="94">
        <v>4.4519999999999997E-2</v>
      </c>
      <c r="AA70" s="93">
        <v>5.0549999999999998E-2</v>
      </c>
      <c r="AB70" s="94">
        <v>4.0620000000000003E-2</v>
      </c>
      <c r="AC70" s="93">
        <v>5.3560000000000003E-2</v>
      </c>
      <c r="AD70" s="94">
        <v>4.0620000000000003E-2</v>
      </c>
      <c r="AE70" s="93">
        <v>4.0620000000000003E-2</v>
      </c>
      <c r="AF70" s="94">
        <v>4.0620000000000003E-2</v>
      </c>
      <c r="AG70" s="93">
        <v>4.1610000000000001E-2</v>
      </c>
      <c r="AH70" s="94">
        <v>2.862E-2</v>
      </c>
      <c r="AI70" s="93">
        <v>4.8399999999999999E-2</v>
      </c>
      <c r="AJ70" s="94">
        <v>4.7849999999999997E-2</v>
      </c>
      <c r="AK70" s="93">
        <v>4.2630000000000001E-2</v>
      </c>
      <c r="AL70" s="94">
        <v>4.4229999999999998E-2</v>
      </c>
      <c r="AM70" s="93">
        <v>8.3390000000000006E-2</v>
      </c>
      <c r="AN70" s="94">
        <v>4.1739999999999999E-2</v>
      </c>
      <c r="AO70" s="93">
        <v>3.7949999999999998E-2</v>
      </c>
      <c r="AP70" s="94">
        <v>3.6970000000000003E-2</v>
      </c>
      <c r="AQ70" s="94">
        <v>4.6030000000000001E-2</v>
      </c>
      <c r="AR70" s="100">
        <v>0</v>
      </c>
      <c r="AS70" s="100">
        <v>0</v>
      </c>
    </row>
    <row r="71" spans="1:45" x14ac:dyDescent="0.25">
      <c r="A71" s="91">
        <v>67</v>
      </c>
      <c r="B71" s="94">
        <f>ROUND('Spot Rates'!B71+MAX(0.01,Stress!D74*ABS('Spot Rates'!B71)),5)</f>
        <v>0.1028</v>
      </c>
      <c r="C71" s="94">
        <v>4.0649999999999999E-2</v>
      </c>
      <c r="D71" s="94">
        <v>4.0649999999999999E-2</v>
      </c>
      <c r="E71" s="93">
        <v>4.0649999999999999E-2</v>
      </c>
      <c r="F71" s="94">
        <v>4.045E-2</v>
      </c>
      <c r="G71" s="93">
        <v>4.0649999999999999E-2</v>
      </c>
      <c r="H71" s="94">
        <v>4.0649999999999999E-2</v>
      </c>
      <c r="I71" s="93">
        <v>4.5580000000000002E-2</v>
      </c>
      <c r="J71" s="94">
        <v>4.061E-2</v>
      </c>
      <c r="K71" s="93">
        <v>4.0649999999999999E-2</v>
      </c>
      <c r="L71" s="94">
        <v>4.0649999999999999E-2</v>
      </c>
      <c r="M71" s="93">
        <v>4.0649999999999999E-2</v>
      </c>
      <c r="N71" s="94">
        <v>4.0649999999999999E-2</v>
      </c>
      <c r="O71" s="93">
        <v>4.0649999999999999E-2</v>
      </c>
      <c r="P71" s="94">
        <v>6.4799999999999996E-2</v>
      </c>
      <c r="Q71" s="93">
        <v>5.2150000000000002E-2</v>
      </c>
      <c r="R71" s="94">
        <v>4.0649999999999999E-2</v>
      </c>
      <c r="S71" s="93">
        <v>4.0649999999999999E-2</v>
      </c>
      <c r="T71" s="94">
        <v>4.0649999999999999E-2</v>
      </c>
      <c r="U71" s="93">
        <v>2.8680000000000001E-2</v>
      </c>
      <c r="V71" s="94">
        <v>4.0649999999999999E-2</v>
      </c>
      <c r="W71" s="93">
        <v>4.0649999999999999E-2</v>
      </c>
      <c r="X71" s="94">
        <v>4.0649999999999999E-2</v>
      </c>
      <c r="Y71" s="93">
        <v>4.0649999999999999E-2</v>
      </c>
      <c r="Z71" s="94">
        <v>4.4499999999999998E-2</v>
      </c>
      <c r="AA71" s="93">
        <v>5.0439999999999999E-2</v>
      </c>
      <c r="AB71" s="94">
        <v>4.0649999999999999E-2</v>
      </c>
      <c r="AC71" s="93">
        <v>5.3400000000000003E-2</v>
      </c>
      <c r="AD71" s="94">
        <v>4.0649999999999999E-2</v>
      </c>
      <c r="AE71" s="93">
        <v>4.0649999999999999E-2</v>
      </c>
      <c r="AF71" s="94">
        <v>4.0649999999999999E-2</v>
      </c>
      <c r="AG71" s="93">
        <v>4.1640000000000003E-2</v>
      </c>
      <c r="AH71" s="94">
        <v>2.8680000000000001E-2</v>
      </c>
      <c r="AI71" s="93">
        <v>4.8309999999999999E-2</v>
      </c>
      <c r="AJ71" s="94">
        <v>4.7780000000000003E-2</v>
      </c>
      <c r="AK71" s="93">
        <v>4.2630000000000001E-2</v>
      </c>
      <c r="AL71" s="94">
        <v>4.4350000000000001E-2</v>
      </c>
      <c r="AM71" s="93">
        <v>8.2839999999999997E-2</v>
      </c>
      <c r="AN71" s="94">
        <v>4.1750000000000002E-2</v>
      </c>
      <c r="AO71" s="93">
        <v>3.8010000000000002E-2</v>
      </c>
      <c r="AP71" s="94">
        <v>3.7060000000000003E-2</v>
      </c>
      <c r="AQ71" s="94">
        <v>4.5990000000000003E-2</v>
      </c>
      <c r="AR71" s="100">
        <v>0</v>
      </c>
      <c r="AS71" s="100">
        <v>0</v>
      </c>
    </row>
    <row r="72" spans="1:45" x14ac:dyDescent="0.25">
      <c r="A72" s="91">
        <v>68</v>
      </c>
      <c r="B72" s="94">
        <f>ROUND('Spot Rates'!B72+MAX(0.01,Stress!D75*ABS('Spot Rates'!B72)),5)</f>
        <v>0.10213999999999999</v>
      </c>
      <c r="C72" s="94">
        <v>4.0680000000000001E-2</v>
      </c>
      <c r="D72" s="94">
        <v>4.0680000000000001E-2</v>
      </c>
      <c r="E72" s="93">
        <v>4.0680000000000001E-2</v>
      </c>
      <c r="F72" s="94">
        <v>4.0489999999999998E-2</v>
      </c>
      <c r="G72" s="93">
        <v>4.0680000000000001E-2</v>
      </c>
      <c r="H72" s="94">
        <v>4.0680000000000001E-2</v>
      </c>
      <c r="I72" s="93">
        <v>4.555E-2</v>
      </c>
      <c r="J72" s="94">
        <v>4.0640000000000003E-2</v>
      </c>
      <c r="K72" s="93">
        <v>4.0680000000000001E-2</v>
      </c>
      <c r="L72" s="94">
        <v>4.0680000000000001E-2</v>
      </c>
      <c r="M72" s="93">
        <v>4.0680000000000001E-2</v>
      </c>
      <c r="N72" s="94">
        <v>4.0680000000000001E-2</v>
      </c>
      <c r="O72" s="93">
        <v>4.0680000000000001E-2</v>
      </c>
      <c r="P72" s="94">
        <v>6.4560000000000006E-2</v>
      </c>
      <c r="Q72" s="93">
        <v>5.2010000000000001E-2</v>
      </c>
      <c r="R72" s="94">
        <v>4.0680000000000001E-2</v>
      </c>
      <c r="S72" s="93">
        <v>4.0680000000000001E-2</v>
      </c>
      <c r="T72" s="94">
        <v>4.0680000000000001E-2</v>
      </c>
      <c r="U72" s="93">
        <v>2.8740000000000002E-2</v>
      </c>
      <c r="V72" s="94">
        <v>4.0680000000000001E-2</v>
      </c>
      <c r="W72" s="93">
        <v>4.0680000000000001E-2</v>
      </c>
      <c r="X72" s="94">
        <v>4.0680000000000001E-2</v>
      </c>
      <c r="Y72" s="93">
        <v>4.0680000000000001E-2</v>
      </c>
      <c r="Z72" s="94">
        <v>4.4479999999999999E-2</v>
      </c>
      <c r="AA72" s="93">
        <v>5.033E-2</v>
      </c>
      <c r="AB72" s="94">
        <v>4.0680000000000001E-2</v>
      </c>
      <c r="AC72" s="93">
        <v>5.3249999999999999E-2</v>
      </c>
      <c r="AD72" s="94">
        <v>4.0680000000000001E-2</v>
      </c>
      <c r="AE72" s="93">
        <v>4.0680000000000001E-2</v>
      </c>
      <c r="AF72" s="94">
        <v>4.0680000000000001E-2</v>
      </c>
      <c r="AG72" s="93">
        <v>4.1660000000000003E-2</v>
      </c>
      <c r="AH72" s="94">
        <v>2.8740000000000002E-2</v>
      </c>
      <c r="AI72" s="93">
        <v>4.8219999999999999E-2</v>
      </c>
      <c r="AJ72" s="94">
        <v>4.7710000000000002E-2</v>
      </c>
      <c r="AK72" s="93">
        <v>4.2639999999999997E-2</v>
      </c>
      <c r="AL72" s="94">
        <v>4.446E-2</v>
      </c>
      <c r="AM72" s="93">
        <v>8.2309999999999994E-2</v>
      </c>
      <c r="AN72" s="94">
        <v>4.1770000000000002E-2</v>
      </c>
      <c r="AO72" s="93">
        <v>3.8059999999999997E-2</v>
      </c>
      <c r="AP72" s="94">
        <v>3.7150000000000002E-2</v>
      </c>
      <c r="AQ72" s="94">
        <v>4.5949999999999998E-2</v>
      </c>
      <c r="AR72" s="100">
        <v>0</v>
      </c>
      <c r="AS72" s="100">
        <v>0</v>
      </c>
    </row>
    <row r="73" spans="1:45" x14ac:dyDescent="0.25">
      <c r="A73" s="91">
        <v>69</v>
      </c>
      <c r="B73" s="94">
        <f>ROUND('Spot Rates'!B73+MAX(0.01,Stress!D76*ABS('Spot Rates'!B73)),5)</f>
        <v>0.10148</v>
      </c>
      <c r="C73" s="94">
        <v>4.0719999999999999E-2</v>
      </c>
      <c r="D73" s="94">
        <v>4.0719999999999999E-2</v>
      </c>
      <c r="E73" s="93">
        <v>4.0719999999999999E-2</v>
      </c>
      <c r="F73" s="94">
        <v>4.052E-2</v>
      </c>
      <c r="G73" s="93">
        <v>4.0719999999999999E-2</v>
      </c>
      <c r="H73" s="94">
        <v>4.0719999999999999E-2</v>
      </c>
      <c r="I73" s="93">
        <v>4.5510000000000002E-2</v>
      </c>
      <c r="J73" s="94">
        <v>4.0680000000000001E-2</v>
      </c>
      <c r="K73" s="93">
        <v>4.0719999999999999E-2</v>
      </c>
      <c r="L73" s="94">
        <v>4.0719999999999999E-2</v>
      </c>
      <c r="M73" s="93">
        <v>4.0719999999999999E-2</v>
      </c>
      <c r="N73" s="94">
        <v>4.0719999999999999E-2</v>
      </c>
      <c r="O73" s="93">
        <v>4.0719999999999999E-2</v>
      </c>
      <c r="P73" s="94">
        <v>6.4320000000000002E-2</v>
      </c>
      <c r="Q73" s="93">
        <v>5.1880000000000003E-2</v>
      </c>
      <c r="R73" s="94">
        <v>4.0719999999999999E-2</v>
      </c>
      <c r="S73" s="93">
        <v>4.0719999999999999E-2</v>
      </c>
      <c r="T73" s="94">
        <v>4.0719999999999999E-2</v>
      </c>
      <c r="U73" s="93">
        <v>2.8799999999999999E-2</v>
      </c>
      <c r="V73" s="94">
        <v>4.0719999999999999E-2</v>
      </c>
      <c r="W73" s="93">
        <v>4.0719999999999999E-2</v>
      </c>
      <c r="X73" s="94">
        <v>4.0719999999999999E-2</v>
      </c>
      <c r="Y73" s="93">
        <v>4.0719999999999999E-2</v>
      </c>
      <c r="Z73" s="94">
        <v>4.446E-2</v>
      </c>
      <c r="AA73" s="93">
        <v>5.0220000000000001E-2</v>
      </c>
      <c r="AB73" s="94">
        <v>4.0719999999999999E-2</v>
      </c>
      <c r="AC73" s="93">
        <v>5.3100000000000001E-2</v>
      </c>
      <c r="AD73" s="94">
        <v>4.0719999999999999E-2</v>
      </c>
      <c r="AE73" s="93">
        <v>4.0719999999999999E-2</v>
      </c>
      <c r="AF73" s="94">
        <v>4.0719999999999999E-2</v>
      </c>
      <c r="AG73" s="93">
        <v>4.1680000000000002E-2</v>
      </c>
      <c r="AH73" s="94">
        <v>2.8799999999999999E-2</v>
      </c>
      <c r="AI73" s="93">
        <v>4.8129999999999999E-2</v>
      </c>
      <c r="AJ73" s="94">
        <v>4.7649999999999998E-2</v>
      </c>
      <c r="AK73" s="93">
        <v>4.2639999999999997E-2</v>
      </c>
      <c r="AL73" s="94">
        <v>4.4569999999999999E-2</v>
      </c>
      <c r="AM73" s="93">
        <v>8.1799999999999998E-2</v>
      </c>
      <c r="AN73" s="94">
        <v>4.1790000000000001E-2</v>
      </c>
      <c r="AO73" s="93">
        <v>3.8120000000000001E-2</v>
      </c>
      <c r="AP73" s="94">
        <v>3.7229999999999999E-2</v>
      </c>
      <c r="AQ73" s="94">
        <v>4.5909999999999999E-2</v>
      </c>
      <c r="AR73" s="100">
        <v>0</v>
      </c>
      <c r="AS73" s="100">
        <v>0</v>
      </c>
    </row>
    <row r="74" spans="1:45" x14ac:dyDescent="0.25">
      <c r="A74" s="91">
        <v>70</v>
      </c>
      <c r="B74" s="94">
        <f>ROUND('Spot Rates'!B74+MAX(0.01,Stress!D77*ABS('Spot Rates'!B74)),5)</f>
        <v>0.10083</v>
      </c>
      <c r="C74" s="94">
        <v>4.0750000000000001E-2</v>
      </c>
      <c r="D74" s="94">
        <v>4.0750000000000001E-2</v>
      </c>
      <c r="E74" s="93">
        <v>4.0750000000000001E-2</v>
      </c>
      <c r="F74" s="94">
        <v>4.0559999999999999E-2</v>
      </c>
      <c r="G74" s="93">
        <v>4.0750000000000001E-2</v>
      </c>
      <c r="H74" s="94">
        <v>4.0750000000000001E-2</v>
      </c>
      <c r="I74" s="93">
        <v>4.5469999999999997E-2</v>
      </c>
      <c r="J74" s="94">
        <v>4.0710000000000003E-2</v>
      </c>
      <c r="K74" s="93">
        <v>4.0750000000000001E-2</v>
      </c>
      <c r="L74" s="94">
        <v>4.0750000000000001E-2</v>
      </c>
      <c r="M74" s="93">
        <v>4.0750000000000001E-2</v>
      </c>
      <c r="N74" s="94">
        <v>4.0750000000000001E-2</v>
      </c>
      <c r="O74" s="93">
        <v>4.0750000000000001E-2</v>
      </c>
      <c r="P74" s="94">
        <v>6.4079999999999998E-2</v>
      </c>
      <c r="Q74" s="93">
        <v>5.176E-2</v>
      </c>
      <c r="R74" s="94">
        <v>4.0750000000000001E-2</v>
      </c>
      <c r="S74" s="93">
        <v>4.0750000000000001E-2</v>
      </c>
      <c r="T74" s="94">
        <v>4.0750000000000001E-2</v>
      </c>
      <c r="U74" s="93">
        <v>2.886E-2</v>
      </c>
      <c r="V74" s="94">
        <v>4.0750000000000001E-2</v>
      </c>
      <c r="W74" s="93">
        <v>4.0750000000000001E-2</v>
      </c>
      <c r="X74" s="94">
        <v>4.0750000000000001E-2</v>
      </c>
      <c r="Y74" s="93">
        <v>4.0750000000000001E-2</v>
      </c>
      <c r="Z74" s="94">
        <v>4.444E-2</v>
      </c>
      <c r="AA74" s="93">
        <v>5.0119999999999998E-2</v>
      </c>
      <c r="AB74" s="94">
        <v>4.0750000000000001E-2</v>
      </c>
      <c r="AC74" s="93">
        <v>5.2949999999999997E-2</v>
      </c>
      <c r="AD74" s="94">
        <v>4.0750000000000001E-2</v>
      </c>
      <c r="AE74" s="93">
        <v>4.0750000000000001E-2</v>
      </c>
      <c r="AF74" s="94">
        <v>4.0750000000000001E-2</v>
      </c>
      <c r="AG74" s="93">
        <v>4.1689999999999998E-2</v>
      </c>
      <c r="AH74" s="94">
        <v>2.886E-2</v>
      </c>
      <c r="AI74" s="93">
        <v>4.8050000000000002E-2</v>
      </c>
      <c r="AJ74" s="94">
        <v>4.7579999999999997E-2</v>
      </c>
      <c r="AK74" s="93">
        <v>4.2639999999999997E-2</v>
      </c>
      <c r="AL74" s="94">
        <v>4.4670000000000001E-2</v>
      </c>
      <c r="AM74" s="93">
        <v>8.1309999999999993E-2</v>
      </c>
      <c r="AN74" s="94">
        <v>4.181E-2</v>
      </c>
      <c r="AO74" s="93">
        <v>3.8170000000000003E-2</v>
      </c>
      <c r="AP74" s="94">
        <v>3.7310000000000003E-2</v>
      </c>
      <c r="AQ74" s="94">
        <v>4.5870000000000001E-2</v>
      </c>
      <c r="AR74" s="100">
        <v>0</v>
      </c>
      <c r="AS74" s="100">
        <v>0</v>
      </c>
    </row>
    <row r="75" spans="1:45" x14ac:dyDescent="0.25">
      <c r="A75" s="91">
        <v>71</v>
      </c>
      <c r="B75" s="94">
        <f>ROUND('Spot Rates'!B75+MAX(0.01,Stress!D78*ABS('Spot Rates'!B75)),5)</f>
        <v>0.10017</v>
      </c>
      <c r="C75" s="94">
        <v>4.0779999999999997E-2</v>
      </c>
      <c r="D75" s="94">
        <v>4.0779999999999997E-2</v>
      </c>
      <c r="E75" s="93">
        <v>4.0779999999999997E-2</v>
      </c>
      <c r="F75" s="94">
        <v>4.0590000000000001E-2</v>
      </c>
      <c r="G75" s="93">
        <v>4.0779999999999997E-2</v>
      </c>
      <c r="H75" s="94">
        <v>4.0779999999999997E-2</v>
      </c>
      <c r="I75" s="93">
        <v>4.5440000000000001E-2</v>
      </c>
      <c r="J75" s="94">
        <v>4.0739999999999998E-2</v>
      </c>
      <c r="K75" s="93">
        <v>4.0779999999999997E-2</v>
      </c>
      <c r="L75" s="94">
        <v>4.0779999999999997E-2</v>
      </c>
      <c r="M75" s="93">
        <v>4.0779999999999997E-2</v>
      </c>
      <c r="N75" s="94">
        <v>4.0779999999999997E-2</v>
      </c>
      <c r="O75" s="93">
        <v>4.0779999999999997E-2</v>
      </c>
      <c r="P75" s="94">
        <v>6.386E-2</v>
      </c>
      <c r="Q75" s="93">
        <v>5.1630000000000002E-2</v>
      </c>
      <c r="R75" s="94">
        <v>4.0779999999999997E-2</v>
      </c>
      <c r="S75" s="93">
        <v>4.0779999999999997E-2</v>
      </c>
      <c r="T75" s="94">
        <v>4.0779999999999997E-2</v>
      </c>
      <c r="U75" s="93">
        <v>2.8920000000000001E-2</v>
      </c>
      <c r="V75" s="94">
        <v>4.0779999999999997E-2</v>
      </c>
      <c r="W75" s="93">
        <v>4.0779999999999997E-2</v>
      </c>
      <c r="X75" s="94">
        <v>4.0779999999999997E-2</v>
      </c>
      <c r="Y75" s="93">
        <v>4.0779999999999997E-2</v>
      </c>
      <c r="Z75" s="94">
        <v>4.4420000000000001E-2</v>
      </c>
      <c r="AA75" s="93">
        <v>5.0020000000000002E-2</v>
      </c>
      <c r="AB75" s="94">
        <v>4.0779999999999997E-2</v>
      </c>
      <c r="AC75" s="93">
        <v>5.2810000000000003E-2</v>
      </c>
      <c r="AD75" s="94">
        <v>4.0779999999999997E-2</v>
      </c>
      <c r="AE75" s="93">
        <v>4.0779999999999997E-2</v>
      </c>
      <c r="AF75" s="94">
        <v>4.0779999999999997E-2</v>
      </c>
      <c r="AG75" s="93">
        <v>4.1709999999999997E-2</v>
      </c>
      <c r="AH75" s="94">
        <v>2.8920000000000001E-2</v>
      </c>
      <c r="AI75" s="93">
        <v>4.7969999999999999E-2</v>
      </c>
      <c r="AJ75" s="94">
        <v>4.752E-2</v>
      </c>
      <c r="AK75" s="93">
        <v>4.265E-2</v>
      </c>
      <c r="AL75" s="94">
        <v>4.4769999999999997E-2</v>
      </c>
      <c r="AM75" s="93">
        <v>8.0810000000000007E-2</v>
      </c>
      <c r="AN75" s="94">
        <v>4.1820000000000003E-2</v>
      </c>
      <c r="AO75" s="93">
        <v>3.8219999999999997E-2</v>
      </c>
      <c r="AP75" s="94">
        <v>3.739E-2</v>
      </c>
      <c r="AQ75" s="94">
        <v>4.5830000000000003E-2</v>
      </c>
      <c r="AR75" s="100">
        <v>0</v>
      </c>
      <c r="AS75" s="100">
        <v>0</v>
      </c>
    </row>
    <row r="76" spans="1:45" x14ac:dyDescent="0.25">
      <c r="A76" s="91">
        <v>72</v>
      </c>
      <c r="B76" s="94">
        <f>ROUND('Spot Rates'!B76+MAX(0.01,Stress!D79*ABS('Spot Rates'!B76)),5)</f>
        <v>9.9519999999999997E-2</v>
      </c>
      <c r="C76" s="94">
        <v>4.0809999999999999E-2</v>
      </c>
      <c r="D76" s="94">
        <v>4.0809999999999999E-2</v>
      </c>
      <c r="E76" s="93">
        <v>4.0809999999999999E-2</v>
      </c>
      <c r="F76" s="94">
        <v>4.0620000000000003E-2</v>
      </c>
      <c r="G76" s="93">
        <v>4.0809999999999999E-2</v>
      </c>
      <c r="H76" s="94">
        <v>4.0809999999999999E-2</v>
      </c>
      <c r="I76" s="93">
        <v>4.5409999999999999E-2</v>
      </c>
      <c r="J76" s="94">
        <v>4.0770000000000001E-2</v>
      </c>
      <c r="K76" s="93">
        <v>4.0809999999999999E-2</v>
      </c>
      <c r="L76" s="94">
        <v>4.0809999999999999E-2</v>
      </c>
      <c r="M76" s="93">
        <v>4.0809999999999999E-2</v>
      </c>
      <c r="N76" s="94">
        <v>4.0809999999999999E-2</v>
      </c>
      <c r="O76" s="93">
        <v>4.0809999999999999E-2</v>
      </c>
      <c r="P76" s="94">
        <v>6.3640000000000002E-2</v>
      </c>
      <c r="Q76" s="93">
        <v>5.151E-2</v>
      </c>
      <c r="R76" s="94">
        <v>4.0809999999999999E-2</v>
      </c>
      <c r="S76" s="93">
        <v>4.0809999999999999E-2</v>
      </c>
      <c r="T76" s="94">
        <v>4.0809999999999999E-2</v>
      </c>
      <c r="U76" s="93">
        <v>2.8979999999999999E-2</v>
      </c>
      <c r="V76" s="94">
        <v>4.0809999999999999E-2</v>
      </c>
      <c r="W76" s="93">
        <v>4.0809999999999999E-2</v>
      </c>
      <c r="X76" s="94">
        <v>4.0809999999999999E-2</v>
      </c>
      <c r="Y76" s="93">
        <v>4.0809999999999999E-2</v>
      </c>
      <c r="Z76" s="94">
        <v>4.4400000000000002E-2</v>
      </c>
      <c r="AA76" s="93">
        <v>4.9919999999999999E-2</v>
      </c>
      <c r="AB76" s="94">
        <v>4.0809999999999999E-2</v>
      </c>
      <c r="AC76" s="93">
        <v>5.2679999999999998E-2</v>
      </c>
      <c r="AD76" s="94">
        <v>4.0809999999999999E-2</v>
      </c>
      <c r="AE76" s="93">
        <v>4.0809999999999999E-2</v>
      </c>
      <c r="AF76" s="94">
        <v>4.0809999999999999E-2</v>
      </c>
      <c r="AG76" s="93">
        <v>4.1730000000000003E-2</v>
      </c>
      <c r="AH76" s="94">
        <v>2.8979999999999999E-2</v>
      </c>
      <c r="AI76" s="93">
        <v>4.7890000000000002E-2</v>
      </c>
      <c r="AJ76" s="94">
        <v>4.7460000000000002E-2</v>
      </c>
      <c r="AK76" s="93">
        <v>4.265E-2</v>
      </c>
      <c r="AL76" s="94">
        <v>4.487E-2</v>
      </c>
      <c r="AM76" s="93">
        <v>8.0339999999999995E-2</v>
      </c>
      <c r="AN76" s="94">
        <v>4.1840000000000002E-2</v>
      </c>
      <c r="AO76" s="93">
        <v>3.8280000000000002E-2</v>
      </c>
      <c r="AP76" s="94">
        <v>3.7470000000000003E-2</v>
      </c>
      <c r="AQ76" s="94">
        <v>4.5789999999999997E-2</v>
      </c>
      <c r="AR76" s="100">
        <v>0</v>
      </c>
      <c r="AS76" s="100">
        <v>0</v>
      </c>
    </row>
    <row r="77" spans="1:45" x14ac:dyDescent="0.25">
      <c r="A77" s="91">
        <v>73</v>
      </c>
      <c r="B77" s="94">
        <f>ROUND('Spot Rates'!B77+MAX(0.01,Stress!D80*ABS('Spot Rates'!B77)),5)</f>
        <v>9.887E-2</v>
      </c>
      <c r="C77" s="94">
        <v>4.0840000000000001E-2</v>
      </c>
      <c r="D77" s="94">
        <v>4.0840000000000001E-2</v>
      </c>
      <c r="E77" s="93">
        <v>4.0840000000000001E-2</v>
      </c>
      <c r="F77" s="94">
        <v>4.0660000000000002E-2</v>
      </c>
      <c r="G77" s="93">
        <v>4.0840000000000001E-2</v>
      </c>
      <c r="H77" s="94">
        <v>4.0840000000000001E-2</v>
      </c>
      <c r="I77" s="93">
        <v>4.5370000000000001E-2</v>
      </c>
      <c r="J77" s="94">
        <v>4.0800000000000003E-2</v>
      </c>
      <c r="K77" s="93">
        <v>4.0840000000000001E-2</v>
      </c>
      <c r="L77" s="94">
        <v>4.0840000000000001E-2</v>
      </c>
      <c r="M77" s="93">
        <v>4.0840000000000001E-2</v>
      </c>
      <c r="N77" s="94">
        <v>4.0840000000000001E-2</v>
      </c>
      <c r="O77" s="93">
        <v>4.0840000000000001E-2</v>
      </c>
      <c r="P77" s="94">
        <v>6.3420000000000004E-2</v>
      </c>
      <c r="Q77" s="93">
        <v>5.1400000000000001E-2</v>
      </c>
      <c r="R77" s="94">
        <v>4.0840000000000001E-2</v>
      </c>
      <c r="S77" s="93">
        <v>4.0840000000000001E-2</v>
      </c>
      <c r="T77" s="94">
        <v>4.0840000000000001E-2</v>
      </c>
      <c r="U77" s="93">
        <v>2.903E-2</v>
      </c>
      <c r="V77" s="94">
        <v>4.0840000000000001E-2</v>
      </c>
      <c r="W77" s="93">
        <v>4.0840000000000001E-2</v>
      </c>
      <c r="X77" s="94">
        <v>4.0840000000000001E-2</v>
      </c>
      <c r="Y77" s="93">
        <v>4.0840000000000001E-2</v>
      </c>
      <c r="Z77" s="94">
        <v>4.4380000000000003E-2</v>
      </c>
      <c r="AA77" s="93">
        <v>4.9829999999999999E-2</v>
      </c>
      <c r="AB77" s="94">
        <v>4.0840000000000001E-2</v>
      </c>
      <c r="AC77" s="93">
        <v>5.2540000000000003E-2</v>
      </c>
      <c r="AD77" s="94">
        <v>4.0840000000000001E-2</v>
      </c>
      <c r="AE77" s="93">
        <v>4.0840000000000001E-2</v>
      </c>
      <c r="AF77" s="94">
        <v>4.0840000000000001E-2</v>
      </c>
      <c r="AG77" s="93">
        <v>4.1750000000000002E-2</v>
      </c>
      <c r="AH77" s="94">
        <v>2.903E-2</v>
      </c>
      <c r="AI77" s="93">
        <v>4.7820000000000001E-2</v>
      </c>
      <c r="AJ77" s="94">
        <v>4.7399999999999998E-2</v>
      </c>
      <c r="AK77" s="93">
        <v>4.2659999999999997E-2</v>
      </c>
      <c r="AL77" s="94">
        <v>4.4970000000000003E-2</v>
      </c>
      <c r="AM77" s="93">
        <v>7.9880000000000007E-2</v>
      </c>
      <c r="AN77" s="94">
        <v>4.1849999999999998E-2</v>
      </c>
      <c r="AO77" s="93">
        <v>3.8330000000000003E-2</v>
      </c>
      <c r="AP77" s="94">
        <v>3.755E-2</v>
      </c>
      <c r="AQ77" s="94">
        <v>4.5749999999999999E-2</v>
      </c>
      <c r="AR77" s="100">
        <v>0</v>
      </c>
      <c r="AS77" s="100">
        <v>0</v>
      </c>
    </row>
    <row r="78" spans="1:45" x14ac:dyDescent="0.25">
      <c r="A78" s="91">
        <v>74</v>
      </c>
      <c r="B78" s="94">
        <f>ROUND('Spot Rates'!B78+MAX(0.01,Stress!D81*ABS('Spot Rates'!B78)),5)</f>
        <v>9.8210000000000006E-2</v>
      </c>
      <c r="C78" s="94">
        <v>4.0869999999999997E-2</v>
      </c>
      <c r="D78" s="94">
        <v>4.0869999999999997E-2</v>
      </c>
      <c r="E78" s="93">
        <v>4.0869999999999997E-2</v>
      </c>
      <c r="F78" s="94">
        <v>4.0689999999999997E-2</v>
      </c>
      <c r="G78" s="93">
        <v>4.0869999999999997E-2</v>
      </c>
      <c r="H78" s="94">
        <v>4.0869999999999997E-2</v>
      </c>
      <c r="I78" s="93">
        <v>4.5339999999999998E-2</v>
      </c>
      <c r="J78" s="94">
        <v>4.0829999999999998E-2</v>
      </c>
      <c r="K78" s="93">
        <v>4.0869999999999997E-2</v>
      </c>
      <c r="L78" s="94">
        <v>4.0869999999999997E-2</v>
      </c>
      <c r="M78" s="93">
        <v>4.0869999999999997E-2</v>
      </c>
      <c r="N78" s="94">
        <v>4.0869999999999997E-2</v>
      </c>
      <c r="O78" s="93">
        <v>4.0869999999999997E-2</v>
      </c>
      <c r="P78" s="94">
        <v>6.3210000000000002E-2</v>
      </c>
      <c r="Q78" s="93">
        <v>5.1279999999999999E-2</v>
      </c>
      <c r="R78" s="94">
        <v>4.0869999999999997E-2</v>
      </c>
      <c r="S78" s="93">
        <v>4.0869999999999997E-2</v>
      </c>
      <c r="T78" s="94">
        <v>4.0869999999999997E-2</v>
      </c>
      <c r="U78" s="93">
        <v>2.9080000000000002E-2</v>
      </c>
      <c r="V78" s="94">
        <v>4.0869999999999997E-2</v>
      </c>
      <c r="W78" s="93">
        <v>4.0869999999999997E-2</v>
      </c>
      <c r="X78" s="94">
        <v>4.0869999999999997E-2</v>
      </c>
      <c r="Y78" s="93">
        <v>4.0869999999999997E-2</v>
      </c>
      <c r="Z78" s="94">
        <v>4.4359999999999997E-2</v>
      </c>
      <c r="AA78" s="93">
        <v>4.9739999999999999E-2</v>
      </c>
      <c r="AB78" s="94">
        <v>4.0869999999999997E-2</v>
      </c>
      <c r="AC78" s="93">
        <v>5.2420000000000001E-2</v>
      </c>
      <c r="AD78" s="94">
        <v>4.0869999999999997E-2</v>
      </c>
      <c r="AE78" s="93">
        <v>4.0869999999999997E-2</v>
      </c>
      <c r="AF78" s="94">
        <v>4.0869999999999997E-2</v>
      </c>
      <c r="AG78" s="93">
        <v>4.1759999999999999E-2</v>
      </c>
      <c r="AH78" s="94">
        <v>2.9080000000000002E-2</v>
      </c>
      <c r="AI78" s="93">
        <v>4.7750000000000001E-2</v>
      </c>
      <c r="AJ78" s="94">
        <v>4.734E-2</v>
      </c>
      <c r="AK78" s="93">
        <v>4.2659999999999997E-2</v>
      </c>
      <c r="AL78" s="94">
        <v>4.5069999999999999E-2</v>
      </c>
      <c r="AM78" s="93">
        <v>7.9430000000000001E-2</v>
      </c>
      <c r="AN78" s="94">
        <v>4.1869999999999997E-2</v>
      </c>
      <c r="AO78" s="93">
        <v>3.8370000000000001E-2</v>
      </c>
      <c r="AP78" s="94">
        <v>3.7620000000000001E-2</v>
      </c>
      <c r="AQ78" s="94">
        <v>4.5719999999999997E-2</v>
      </c>
      <c r="AR78" s="100">
        <v>0</v>
      </c>
      <c r="AS78" s="100">
        <v>0</v>
      </c>
    </row>
    <row r="79" spans="1:45" x14ac:dyDescent="0.25">
      <c r="A79" s="91">
        <v>75</v>
      </c>
      <c r="B79" s="94">
        <f>ROUND('Spot Rates'!B79+MAX(0.01,Stress!D82*ABS('Spot Rates'!B79)),5)</f>
        <v>9.7559999999999994E-2</v>
      </c>
      <c r="C79" s="94">
        <v>4.0899999999999999E-2</v>
      </c>
      <c r="D79" s="94">
        <v>4.0899999999999999E-2</v>
      </c>
      <c r="E79" s="93">
        <v>4.0899999999999999E-2</v>
      </c>
      <c r="F79" s="94">
        <v>4.0719999999999999E-2</v>
      </c>
      <c r="G79" s="93">
        <v>4.0899999999999999E-2</v>
      </c>
      <c r="H79" s="94">
        <v>4.0899999999999999E-2</v>
      </c>
      <c r="I79" s="93">
        <v>4.5310000000000003E-2</v>
      </c>
      <c r="J79" s="94">
        <v>4.086E-2</v>
      </c>
      <c r="K79" s="93">
        <v>4.0899999999999999E-2</v>
      </c>
      <c r="L79" s="94">
        <v>4.0899999999999999E-2</v>
      </c>
      <c r="M79" s="93">
        <v>4.0899999999999999E-2</v>
      </c>
      <c r="N79" s="94">
        <v>4.0899999999999999E-2</v>
      </c>
      <c r="O79" s="93">
        <v>4.0899999999999999E-2</v>
      </c>
      <c r="P79" s="94">
        <v>6.3E-2</v>
      </c>
      <c r="Q79" s="93">
        <v>5.117E-2</v>
      </c>
      <c r="R79" s="94">
        <v>4.0899999999999999E-2</v>
      </c>
      <c r="S79" s="93">
        <v>4.0899999999999999E-2</v>
      </c>
      <c r="T79" s="94">
        <v>4.0899999999999999E-2</v>
      </c>
      <c r="U79" s="93">
        <v>2.9139999999999999E-2</v>
      </c>
      <c r="V79" s="94">
        <v>4.0899999999999999E-2</v>
      </c>
      <c r="W79" s="93">
        <v>4.0899999999999999E-2</v>
      </c>
      <c r="X79" s="94">
        <v>4.0899999999999999E-2</v>
      </c>
      <c r="Y79" s="93">
        <v>4.0899999999999999E-2</v>
      </c>
      <c r="Z79" s="94">
        <v>4.4339999999999997E-2</v>
      </c>
      <c r="AA79" s="93">
        <v>4.965E-2</v>
      </c>
      <c r="AB79" s="94">
        <v>4.0899999999999999E-2</v>
      </c>
      <c r="AC79" s="93">
        <v>5.2290000000000003E-2</v>
      </c>
      <c r="AD79" s="94">
        <v>4.0899999999999999E-2</v>
      </c>
      <c r="AE79" s="93">
        <v>4.0899999999999999E-2</v>
      </c>
      <c r="AF79" s="94">
        <v>4.0899999999999999E-2</v>
      </c>
      <c r="AG79" s="93">
        <v>4.1779999999999998E-2</v>
      </c>
      <c r="AH79" s="94">
        <v>2.9139999999999999E-2</v>
      </c>
      <c r="AI79" s="93">
        <v>4.768E-2</v>
      </c>
      <c r="AJ79" s="94">
        <v>4.7280000000000003E-2</v>
      </c>
      <c r="AK79" s="93">
        <v>4.2659999999999997E-2</v>
      </c>
      <c r="AL79" s="94">
        <v>4.5159999999999999E-2</v>
      </c>
      <c r="AM79" s="93">
        <v>7.8990000000000005E-2</v>
      </c>
      <c r="AN79" s="94">
        <v>4.1880000000000001E-2</v>
      </c>
      <c r="AO79" s="93">
        <v>3.8420000000000003E-2</v>
      </c>
      <c r="AP79" s="94">
        <v>3.7690000000000001E-2</v>
      </c>
      <c r="AQ79" s="94">
        <v>4.5679999999999998E-2</v>
      </c>
      <c r="AR79" s="100">
        <v>0</v>
      </c>
      <c r="AS79" s="100">
        <v>0</v>
      </c>
    </row>
    <row r="80" spans="1:45" x14ac:dyDescent="0.25">
      <c r="A80" s="91">
        <v>76</v>
      </c>
      <c r="B80" s="94">
        <f>ROUND('Spot Rates'!B80+MAX(0.01,Stress!D83*ABS('Spot Rates'!B80)),5)</f>
        <v>9.6909999999999996E-2</v>
      </c>
      <c r="C80" s="94">
        <v>4.0919999999999998E-2</v>
      </c>
      <c r="D80" s="94">
        <v>4.0919999999999998E-2</v>
      </c>
      <c r="E80" s="93">
        <v>4.0919999999999998E-2</v>
      </c>
      <c r="F80" s="94">
        <v>4.0750000000000001E-2</v>
      </c>
      <c r="G80" s="93">
        <v>4.0919999999999998E-2</v>
      </c>
      <c r="H80" s="94">
        <v>4.0919999999999998E-2</v>
      </c>
      <c r="I80" s="93">
        <v>4.5280000000000001E-2</v>
      </c>
      <c r="J80" s="94">
        <v>4.0890000000000003E-2</v>
      </c>
      <c r="K80" s="93">
        <v>4.0919999999999998E-2</v>
      </c>
      <c r="L80" s="94">
        <v>4.0919999999999998E-2</v>
      </c>
      <c r="M80" s="93">
        <v>4.0919999999999998E-2</v>
      </c>
      <c r="N80" s="94">
        <v>4.0919999999999998E-2</v>
      </c>
      <c r="O80" s="93">
        <v>4.0919999999999998E-2</v>
      </c>
      <c r="P80" s="94">
        <v>6.2789999999999999E-2</v>
      </c>
      <c r="Q80" s="93">
        <v>5.1060000000000001E-2</v>
      </c>
      <c r="R80" s="94">
        <v>4.0919999999999998E-2</v>
      </c>
      <c r="S80" s="93">
        <v>4.0919999999999998E-2</v>
      </c>
      <c r="T80" s="94">
        <v>4.0919999999999998E-2</v>
      </c>
      <c r="U80" s="93">
        <v>2.9190000000000001E-2</v>
      </c>
      <c r="V80" s="94">
        <v>4.0919999999999998E-2</v>
      </c>
      <c r="W80" s="93">
        <v>4.0919999999999998E-2</v>
      </c>
      <c r="X80" s="94">
        <v>4.0919999999999998E-2</v>
      </c>
      <c r="Y80" s="93">
        <v>4.0919999999999998E-2</v>
      </c>
      <c r="Z80" s="94">
        <v>4.4330000000000001E-2</v>
      </c>
      <c r="AA80" s="93">
        <v>4.956E-2</v>
      </c>
      <c r="AB80" s="94">
        <v>4.0919999999999998E-2</v>
      </c>
      <c r="AC80" s="93">
        <v>5.2170000000000001E-2</v>
      </c>
      <c r="AD80" s="94">
        <v>4.0919999999999998E-2</v>
      </c>
      <c r="AE80" s="93">
        <v>4.0919999999999998E-2</v>
      </c>
      <c r="AF80" s="94">
        <v>4.0919999999999998E-2</v>
      </c>
      <c r="AG80" s="93">
        <v>4.1799999999999997E-2</v>
      </c>
      <c r="AH80" s="94">
        <v>2.9190000000000001E-2</v>
      </c>
      <c r="AI80" s="93">
        <v>4.761E-2</v>
      </c>
      <c r="AJ80" s="94">
        <v>4.7230000000000001E-2</v>
      </c>
      <c r="AK80" s="93">
        <v>4.267E-2</v>
      </c>
      <c r="AL80" s="94">
        <v>4.5249999999999999E-2</v>
      </c>
      <c r="AM80" s="93">
        <v>7.8560000000000005E-2</v>
      </c>
      <c r="AN80" s="94">
        <v>4.19E-2</v>
      </c>
      <c r="AO80" s="93">
        <v>3.8469999999999997E-2</v>
      </c>
      <c r="AP80" s="94">
        <v>3.7760000000000002E-2</v>
      </c>
      <c r="AQ80" s="94">
        <v>4.5650000000000003E-2</v>
      </c>
      <c r="AR80" s="100">
        <v>0</v>
      </c>
      <c r="AS80" s="100">
        <v>0</v>
      </c>
    </row>
    <row r="81" spans="1:45" x14ac:dyDescent="0.25">
      <c r="A81" s="91">
        <v>77</v>
      </c>
      <c r="B81" s="94">
        <f>ROUND('Spot Rates'!B81+MAX(0.01,Stress!D84*ABS('Spot Rates'!B81)),5)</f>
        <v>9.6259999999999998E-2</v>
      </c>
      <c r="C81" s="94">
        <v>4.095E-2</v>
      </c>
      <c r="D81" s="94">
        <v>4.095E-2</v>
      </c>
      <c r="E81" s="93">
        <v>4.095E-2</v>
      </c>
      <c r="F81" s="94">
        <v>4.0779999999999997E-2</v>
      </c>
      <c r="G81" s="93">
        <v>4.095E-2</v>
      </c>
      <c r="H81" s="94">
        <v>4.095E-2</v>
      </c>
      <c r="I81" s="93">
        <v>4.5249999999999999E-2</v>
      </c>
      <c r="J81" s="94">
        <v>4.0919999999999998E-2</v>
      </c>
      <c r="K81" s="93">
        <v>4.095E-2</v>
      </c>
      <c r="L81" s="94">
        <v>4.095E-2</v>
      </c>
      <c r="M81" s="93">
        <v>4.095E-2</v>
      </c>
      <c r="N81" s="94">
        <v>4.095E-2</v>
      </c>
      <c r="O81" s="93">
        <v>4.095E-2</v>
      </c>
      <c r="P81" s="94">
        <v>6.2590000000000007E-2</v>
      </c>
      <c r="Q81" s="93">
        <v>5.0959999999999998E-2</v>
      </c>
      <c r="R81" s="94">
        <v>4.095E-2</v>
      </c>
      <c r="S81" s="93">
        <v>4.095E-2</v>
      </c>
      <c r="T81" s="94">
        <v>4.095E-2</v>
      </c>
      <c r="U81" s="93">
        <v>2.9239999999999999E-2</v>
      </c>
      <c r="V81" s="94">
        <v>4.095E-2</v>
      </c>
      <c r="W81" s="93">
        <v>4.095E-2</v>
      </c>
      <c r="X81" s="94">
        <v>4.095E-2</v>
      </c>
      <c r="Y81" s="93">
        <v>4.095E-2</v>
      </c>
      <c r="Z81" s="94">
        <v>4.4310000000000002E-2</v>
      </c>
      <c r="AA81" s="93">
        <v>4.947E-2</v>
      </c>
      <c r="AB81" s="94">
        <v>4.095E-2</v>
      </c>
      <c r="AC81" s="93">
        <v>5.2049999999999999E-2</v>
      </c>
      <c r="AD81" s="94">
        <v>4.095E-2</v>
      </c>
      <c r="AE81" s="93">
        <v>4.095E-2</v>
      </c>
      <c r="AF81" s="94">
        <v>4.095E-2</v>
      </c>
      <c r="AG81" s="93">
        <v>4.181E-2</v>
      </c>
      <c r="AH81" s="94">
        <v>2.9239999999999999E-2</v>
      </c>
      <c r="AI81" s="93">
        <v>4.7550000000000002E-2</v>
      </c>
      <c r="AJ81" s="94">
        <v>4.7169999999999997E-2</v>
      </c>
      <c r="AK81" s="93">
        <v>4.267E-2</v>
      </c>
      <c r="AL81" s="94">
        <v>4.5330000000000002E-2</v>
      </c>
      <c r="AM81" s="93">
        <v>7.8140000000000001E-2</v>
      </c>
      <c r="AN81" s="94">
        <v>4.1910000000000003E-2</v>
      </c>
      <c r="AO81" s="93">
        <v>3.8510000000000003E-2</v>
      </c>
      <c r="AP81" s="94">
        <v>3.7830000000000003E-2</v>
      </c>
      <c r="AQ81" s="94">
        <v>4.5609999999999998E-2</v>
      </c>
      <c r="AR81" s="100">
        <v>0</v>
      </c>
      <c r="AS81" s="100">
        <v>0</v>
      </c>
    </row>
    <row r="82" spans="1:45" x14ac:dyDescent="0.25">
      <c r="A82" s="91">
        <v>78</v>
      </c>
      <c r="B82" s="94">
        <f>ROUND('Spot Rates'!B82+MAX(0.01,Stress!D85*ABS('Spot Rates'!B82)),5)</f>
        <v>9.5619999999999997E-2</v>
      </c>
      <c r="C82" s="94">
        <v>4.0980000000000003E-2</v>
      </c>
      <c r="D82" s="94">
        <v>4.0980000000000003E-2</v>
      </c>
      <c r="E82" s="93">
        <v>4.0980000000000003E-2</v>
      </c>
      <c r="F82" s="94">
        <v>4.0800000000000003E-2</v>
      </c>
      <c r="G82" s="93">
        <v>4.0980000000000003E-2</v>
      </c>
      <c r="H82" s="94">
        <v>4.0980000000000003E-2</v>
      </c>
      <c r="I82" s="93">
        <v>4.5220000000000003E-2</v>
      </c>
      <c r="J82" s="94">
        <v>4.0939999999999997E-2</v>
      </c>
      <c r="K82" s="93">
        <v>4.0980000000000003E-2</v>
      </c>
      <c r="L82" s="94">
        <v>4.0980000000000003E-2</v>
      </c>
      <c r="M82" s="93">
        <v>4.0980000000000003E-2</v>
      </c>
      <c r="N82" s="94">
        <v>4.0980000000000003E-2</v>
      </c>
      <c r="O82" s="93">
        <v>4.0980000000000003E-2</v>
      </c>
      <c r="P82" s="94">
        <v>6.2399999999999997E-2</v>
      </c>
      <c r="Q82" s="93">
        <v>5.0860000000000002E-2</v>
      </c>
      <c r="R82" s="94">
        <v>4.0980000000000003E-2</v>
      </c>
      <c r="S82" s="93">
        <v>4.0980000000000003E-2</v>
      </c>
      <c r="T82" s="94">
        <v>4.0980000000000003E-2</v>
      </c>
      <c r="U82" s="93">
        <v>2.928E-2</v>
      </c>
      <c r="V82" s="94">
        <v>4.0980000000000003E-2</v>
      </c>
      <c r="W82" s="93">
        <v>4.0980000000000003E-2</v>
      </c>
      <c r="X82" s="94">
        <v>4.0980000000000003E-2</v>
      </c>
      <c r="Y82" s="93">
        <v>4.0980000000000003E-2</v>
      </c>
      <c r="Z82" s="94">
        <v>4.4290000000000003E-2</v>
      </c>
      <c r="AA82" s="93">
        <v>4.9390000000000003E-2</v>
      </c>
      <c r="AB82" s="94">
        <v>4.0980000000000003E-2</v>
      </c>
      <c r="AC82" s="93">
        <v>5.1929999999999997E-2</v>
      </c>
      <c r="AD82" s="94">
        <v>4.0980000000000003E-2</v>
      </c>
      <c r="AE82" s="93">
        <v>4.0980000000000003E-2</v>
      </c>
      <c r="AF82" s="94">
        <v>4.0980000000000003E-2</v>
      </c>
      <c r="AG82" s="93">
        <v>4.1829999999999999E-2</v>
      </c>
      <c r="AH82" s="94">
        <v>2.928E-2</v>
      </c>
      <c r="AI82" s="93">
        <v>4.7489999999999997E-2</v>
      </c>
      <c r="AJ82" s="94">
        <v>4.7120000000000002E-2</v>
      </c>
      <c r="AK82" s="93">
        <v>4.2680000000000003E-2</v>
      </c>
      <c r="AL82" s="94">
        <v>4.5420000000000002E-2</v>
      </c>
      <c r="AM82" s="93">
        <v>7.7740000000000004E-2</v>
      </c>
      <c r="AN82" s="94">
        <v>4.1919999999999999E-2</v>
      </c>
      <c r="AO82" s="93">
        <v>3.8559999999999997E-2</v>
      </c>
      <c r="AP82" s="94">
        <v>3.789E-2</v>
      </c>
      <c r="AQ82" s="94">
        <v>4.5580000000000002E-2</v>
      </c>
      <c r="AR82" s="100">
        <v>0</v>
      </c>
      <c r="AS82" s="100">
        <v>0</v>
      </c>
    </row>
    <row r="83" spans="1:45" x14ac:dyDescent="0.25">
      <c r="A83" s="91">
        <v>79</v>
      </c>
      <c r="B83" s="94">
        <f>ROUND('Spot Rates'!B83+MAX(0.01,Stress!D86*ABS('Spot Rates'!B83)),5)</f>
        <v>9.4969999999999999E-2</v>
      </c>
      <c r="C83" s="94">
        <v>4.1000000000000002E-2</v>
      </c>
      <c r="D83" s="94">
        <v>4.1000000000000002E-2</v>
      </c>
      <c r="E83" s="93">
        <v>4.1000000000000002E-2</v>
      </c>
      <c r="F83" s="94">
        <v>4.0829999999999998E-2</v>
      </c>
      <c r="G83" s="93">
        <v>4.1000000000000002E-2</v>
      </c>
      <c r="H83" s="94">
        <v>4.1000000000000002E-2</v>
      </c>
      <c r="I83" s="93">
        <v>4.5199999999999997E-2</v>
      </c>
      <c r="J83" s="94">
        <v>4.0969999999999999E-2</v>
      </c>
      <c r="K83" s="93">
        <v>4.1000000000000002E-2</v>
      </c>
      <c r="L83" s="94">
        <v>4.1000000000000002E-2</v>
      </c>
      <c r="M83" s="93">
        <v>4.1000000000000002E-2</v>
      </c>
      <c r="N83" s="94">
        <v>4.1000000000000002E-2</v>
      </c>
      <c r="O83" s="93">
        <v>4.1000000000000002E-2</v>
      </c>
      <c r="P83" s="94">
        <v>6.2210000000000001E-2</v>
      </c>
      <c r="Q83" s="93">
        <v>5.076E-2</v>
      </c>
      <c r="R83" s="94">
        <v>4.1000000000000002E-2</v>
      </c>
      <c r="S83" s="93">
        <v>4.1000000000000002E-2</v>
      </c>
      <c r="T83" s="94">
        <v>4.1000000000000002E-2</v>
      </c>
      <c r="U83" s="93">
        <v>2.9329999999999998E-2</v>
      </c>
      <c r="V83" s="94">
        <v>4.1000000000000002E-2</v>
      </c>
      <c r="W83" s="93">
        <v>4.1000000000000002E-2</v>
      </c>
      <c r="X83" s="94">
        <v>4.1000000000000002E-2</v>
      </c>
      <c r="Y83" s="93">
        <v>4.1000000000000002E-2</v>
      </c>
      <c r="Z83" s="94">
        <v>4.428E-2</v>
      </c>
      <c r="AA83" s="93">
        <v>4.931E-2</v>
      </c>
      <c r="AB83" s="94">
        <v>4.1000000000000002E-2</v>
      </c>
      <c r="AC83" s="93">
        <v>5.1819999999999998E-2</v>
      </c>
      <c r="AD83" s="94">
        <v>4.1000000000000002E-2</v>
      </c>
      <c r="AE83" s="93">
        <v>4.1000000000000002E-2</v>
      </c>
      <c r="AF83" s="94">
        <v>4.1000000000000002E-2</v>
      </c>
      <c r="AG83" s="93">
        <v>4.1840000000000002E-2</v>
      </c>
      <c r="AH83" s="94">
        <v>2.9329999999999998E-2</v>
      </c>
      <c r="AI83" s="93">
        <v>4.743E-2</v>
      </c>
      <c r="AJ83" s="94">
        <v>4.7070000000000001E-2</v>
      </c>
      <c r="AK83" s="93">
        <v>4.2680000000000003E-2</v>
      </c>
      <c r="AL83" s="94">
        <v>4.5499999999999999E-2</v>
      </c>
      <c r="AM83" s="93">
        <v>7.7329999999999996E-2</v>
      </c>
      <c r="AN83" s="94">
        <v>4.1939999999999998E-2</v>
      </c>
      <c r="AO83" s="93">
        <v>3.8600000000000002E-2</v>
      </c>
      <c r="AP83" s="94">
        <v>3.7960000000000001E-2</v>
      </c>
      <c r="AQ83" s="94">
        <v>4.555E-2</v>
      </c>
      <c r="AR83" s="100">
        <v>0</v>
      </c>
      <c r="AS83" s="100">
        <v>0</v>
      </c>
    </row>
    <row r="84" spans="1:45" x14ac:dyDescent="0.25">
      <c r="A84" s="91">
        <v>80</v>
      </c>
      <c r="B84" s="94">
        <f>ROUND('Spot Rates'!B84+MAX(0.01,Stress!D87*ABS('Spot Rates'!B84)),5)</f>
        <v>9.4320000000000001E-2</v>
      </c>
      <c r="C84" s="94">
        <v>4.1029999999999997E-2</v>
      </c>
      <c r="D84" s="94">
        <v>4.1029999999999997E-2</v>
      </c>
      <c r="E84" s="93">
        <v>4.1029999999999997E-2</v>
      </c>
      <c r="F84" s="94">
        <v>4.086E-2</v>
      </c>
      <c r="G84" s="93">
        <v>4.1029999999999997E-2</v>
      </c>
      <c r="H84" s="94">
        <v>4.1029999999999997E-2</v>
      </c>
      <c r="I84" s="93">
        <v>4.5170000000000002E-2</v>
      </c>
      <c r="J84" s="94">
        <v>4.0989999999999999E-2</v>
      </c>
      <c r="K84" s="93">
        <v>4.1029999999999997E-2</v>
      </c>
      <c r="L84" s="94">
        <v>4.1029999999999997E-2</v>
      </c>
      <c r="M84" s="93">
        <v>4.1029999999999997E-2</v>
      </c>
      <c r="N84" s="94">
        <v>4.1029999999999997E-2</v>
      </c>
      <c r="O84" s="93">
        <v>4.1029999999999997E-2</v>
      </c>
      <c r="P84" s="94">
        <v>6.2019999999999999E-2</v>
      </c>
      <c r="Q84" s="93">
        <v>5.0659999999999997E-2</v>
      </c>
      <c r="R84" s="94">
        <v>4.1029999999999997E-2</v>
      </c>
      <c r="S84" s="93">
        <v>4.1029999999999997E-2</v>
      </c>
      <c r="T84" s="94">
        <v>4.1029999999999997E-2</v>
      </c>
      <c r="U84" s="93">
        <v>2.938E-2</v>
      </c>
      <c r="V84" s="94">
        <v>4.1029999999999997E-2</v>
      </c>
      <c r="W84" s="93">
        <v>4.1029999999999997E-2</v>
      </c>
      <c r="X84" s="94">
        <v>4.1029999999999997E-2</v>
      </c>
      <c r="Y84" s="93">
        <v>4.1029999999999997E-2</v>
      </c>
      <c r="Z84" s="94">
        <v>4.4260000000000001E-2</v>
      </c>
      <c r="AA84" s="93">
        <v>4.9230000000000003E-2</v>
      </c>
      <c r="AB84" s="94">
        <v>4.1029999999999997E-2</v>
      </c>
      <c r="AC84" s="93">
        <v>5.1709999999999999E-2</v>
      </c>
      <c r="AD84" s="94">
        <v>4.1029999999999997E-2</v>
      </c>
      <c r="AE84" s="93">
        <v>4.1029999999999997E-2</v>
      </c>
      <c r="AF84" s="94">
        <v>4.1029999999999997E-2</v>
      </c>
      <c r="AG84" s="93">
        <v>4.1860000000000001E-2</v>
      </c>
      <c r="AH84" s="94">
        <v>2.938E-2</v>
      </c>
      <c r="AI84" s="93">
        <v>4.7370000000000002E-2</v>
      </c>
      <c r="AJ84" s="94">
        <v>4.7019999999999999E-2</v>
      </c>
      <c r="AK84" s="93">
        <v>4.2680000000000003E-2</v>
      </c>
      <c r="AL84" s="94">
        <v>4.5580000000000002E-2</v>
      </c>
      <c r="AM84" s="93">
        <v>7.6950000000000005E-2</v>
      </c>
      <c r="AN84" s="94">
        <v>4.1950000000000001E-2</v>
      </c>
      <c r="AO84" s="93">
        <v>3.8640000000000001E-2</v>
      </c>
      <c r="AP84" s="94">
        <v>3.8019999999999998E-2</v>
      </c>
      <c r="AQ84" s="94">
        <v>4.5519999999999998E-2</v>
      </c>
      <c r="AR84" s="100">
        <v>0</v>
      </c>
      <c r="AS84" s="100">
        <v>0</v>
      </c>
    </row>
    <row r="85" spans="1:45" x14ac:dyDescent="0.25">
      <c r="A85" s="91">
        <v>81</v>
      </c>
      <c r="B85" s="94">
        <f>ROUND('Spot Rates'!B85+MAX(0.01,Stress!D88*ABS('Spot Rates'!B85)),5)</f>
        <v>9.3679999999999999E-2</v>
      </c>
      <c r="C85" s="94">
        <v>4.1050000000000003E-2</v>
      </c>
      <c r="D85" s="94">
        <v>4.1050000000000003E-2</v>
      </c>
      <c r="E85" s="93">
        <v>4.1050000000000003E-2</v>
      </c>
      <c r="F85" s="94">
        <v>4.088E-2</v>
      </c>
      <c r="G85" s="93">
        <v>4.1050000000000003E-2</v>
      </c>
      <c r="H85" s="94">
        <v>4.1050000000000003E-2</v>
      </c>
      <c r="I85" s="93">
        <v>4.514E-2</v>
      </c>
      <c r="J85" s="94">
        <v>4.1020000000000001E-2</v>
      </c>
      <c r="K85" s="93">
        <v>4.1050000000000003E-2</v>
      </c>
      <c r="L85" s="94">
        <v>4.1050000000000003E-2</v>
      </c>
      <c r="M85" s="93">
        <v>4.1050000000000003E-2</v>
      </c>
      <c r="N85" s="94">
        <v>4.1050000000000003E-2</v>
      </c>
      <c r="O85" s="93">
        <v>4.1050000000000003E-2</v>
      </c>
      <c r="P85" s="94">
        <v>6.1830000000000003E-2</v>
      </c>
      <c r="Q85" s="93">
        <v>5.0560000000000001E-2</v>
      </c>
      <c r="R85" s="94">
        <v>4.1050000000000003E-2</v>
      </c>
      <c r="S85" s="93">
        <v>4.1050000000000003E-2</v>
      </c>
      <c r="T85" s="94">
        <v>4.1050000000000003E-2</v>
      </c>
      <c r="U85" s="93">
        <v>2.9420000000000002E-2</v>
      </c>
      <c r="V85" s="94">
        <v>4.1050000000000003E-2</v>
      </c>
      <c r="W85" s="93">
        <v>4.1050000000000003E-2</v>
      </c>
      <c r="X85" s="94">
        <v>4.1050000000000003E-2</v>
      </c>
      <c r="Y85" s="93">
        <v>4.1050000000000003E-2</v>
      </c>
      <c r="Z85" s="94">
        <v>4.4249999999999998E-2</v>
      </c>
      <c r="AA85" s="93">
        <v>4.9149999999999999E-2</v>
      </c>
      <c r="AB85" s="94">
        <v>4.1050000000000003E-2</v>
      </c>
      <c r="AC85" s="93">
        <v>5.16E-2</v>
      </c>
      <c r="AD85" s="94">
        <v>4.1050000000000003E-2</v>
      </c>
      <c r="AE85" s="93">
        <v>4.1050000000000003E-2</v>
      </c>
      <c r="AF85" s="94">
        <v>4.1050000000000003E-2</v>
      </c>
      <c r="AG85" s="93">
        <v>4.1869999999999997E-2</v>
      </c>
      <c r="AH85" s="94">
        <v>2.9420000000000002E-2</v>
      </c>
      <c r="AI85" s="93">
        <v>4.7309999999999998E-2</v>
      </c>
      <c r="AJ85" s="94">
        <v>4.6969999999999998E-2</v>
      </c>
      <c r="AK85" s="93">
        <v>4.2689999999999999E-2</v>
      </c>
      <c r="AL85" s="94">
        <v>4.5659999999999999E-2</v>
      </c>
      <c r="AM85" s="93">
        <v>7.6569999999999999E-2</v>
      </c>
      <c r="AN85" s="94">
        <v>4.1959999999999997E-2</v>
      </c>
      <c r="AO85" s="93">
        <v>3.8679999999999999E-2</v>
      </c>
      <c r="AP85" s="94">
        <v>3.8080000000000003E-2</v>
      </c>
      <c r="AQ85" s="94">
        <v>4.5490000000000003E-2</v>
      </c>
      <c r="AR85" s="100">
        <v>0</v>
      </c>
      <c r="AS85" s="100">
        <v>0</v>
      </c>
    </row>
    <row r="86" spans="1:45" x14ac:dyDescent="0.25">
      <c r="A86" s="91">
        <v>82</v>
      </c>
      <c r="B86" s="94">
        <f>ROUND('Spot Rates'!B86+MAX(0.01,Stress!D89*ABS('Spot Rates'!B86)),5)</f>
        <v>9.3039999999999998E-2</v>
      </c>
      <c r="C86" s="94">
        <v>4.1070000000000002E-2</v>
      </c>
      <c r="D86" s="94">
        <v>4.1070000000000002E-2</v>
      </c>
      <c r="E86" s="93">
        <v>4.1070000000000002E-2</v>
      </c>
      <c r="F86" s="94">
        <v>4.0910000000000002E-2</v>
      </c>
      <c r="G86" s="93">
        <v>4.1070000000000002E-2</v>
      </c>
      <c r="H86" s="94">
        <v>4.1070000000000002E-2</v>
      </c>
      <c r="I86" s="93">
        <v>4.512E-2</v>
      </c>
      <c r="J86" s="94">
        <v>4.104E-2</v>
      </c>
      <c r="K86" s="93">
        <v>4.1070000000000002E-2</v>
      </c>
      <c r="L86" s="94">
        <v>4.1070000000000002E-2</v>
      </c>
      <c r="M86" s="93">
        <v>4.1070000000000002E-2</v>
      </c>
      <c r="N86" s="94">
        <v>4.1070000000000002E-2</v>
      </c>
      <c r="O86" s="93">
        <v>4.1070000000000002E-2</v>
      </c>
      <c r="P86" s="94">
        <v>6.166E-2</v>
      </c>
      <c r="Q86" s="93">
        <v>5.0470000000000001E-2</v>
      </c>
      <c r="R86" s="94">
        <v>4.1070000000000002E-2</v>
      </c>
      <c r="S86" s="93">
        <v>4.1070000000000002E-2</v>
      </c>
      <c r="T86" s="94">
        <v>4.1070000000000002E-2</v>
      </c>
      <c r="U86" s="93">
        <v>2.946E-2</v>
      </c>
      <c r="V86" s="94">
        <v>4.1070000000000002E-2</v>
      </c>
      <c r="W86" s="93">
        <v>4.1070000000000002E-2</v>
      </c>
      <c r="X86" s="94">
        <v>4.1070000000000002E-2</v>
      </c>
      <c r="Y86" s="93">
        <v>4.1070000000000002E-2</v>
      </c>
      <c r="Z86" s="94">
        <v>4.4229999999999998E-2</v>
      </c>
      <c r="AA86" s="93">
        <v>4.9079999999999999E-2</v>
      </c>
      <c r="AB86" s="94">
        <v>4.1070000000000002E-2</v>
      </c>
      <c r="AC86" s="93">
        <v>5.1490000000000001E-2</v>
      </c>
      <c r="AD86" s="94">
        <v>4.1070000000000002E-2</v>
      </c>
      <c r="AE86" s="93">
        <v>4.1070000000000002E-2</v>
      </c>
      <c r="AF86" s="94">
        <v>4.1070000000000002E-2</v>
      </c>
      <c r="AG86" s="93">
        <v>4.1880000000000001E-2</v>
      </c>
      <c r="AH86" s="94">
        <v>2.946E-2</v>
      </c>
      <c r="AI86" s="93">
        <v>4.7260000000000003E-2</v>
      </c>
      <c r="AJ86" s="94">
        <v>4.6920000000000003E-2</v>
      </c>
      <c r="AK86" s="93">
        <v>4.2689999999999999E-2</v>
      </c>
      <c r="AL86" s="94">
        <v>4.5740000000000003E-2</v>
      </c>
      <c r="AM86" s="93">
        <v>7.6189999999999994E-2</v>
      </c>
      <c r="AN86" s="94">
        <v>4.1980000000000003E-2</v>
      </c>
      <c r="AO86" s="93">
        <v>3.8719999999999997E-2</v>
      </c>
      <c r="AP86" s="94">
        <v>3.814E-2</v>
      </c>
      <c r="AQ86" s="94">
        <v>4.546E-2</v>
      </c>
      <c r="AR86" s="100">
        <v>0</v>
      </c>
      <c r="AS86" s="100">
        <v>0</v>
      </c>
    </row>
    <row r="87" spans="1:45" x14ac:dyDescent="0.25">
      <c r="A87" s="91">
        <v>83</v>
      </c>
      <c r="B87" s="94">
        <f>ROUND('Spot Rates'!B87+MAX(0.01,Stress!D90*ABS('Spot Rates'!B87)),5)</f>
        <v>9.2399999999999996E-2</v>
      </c>
      <c r="C87" s="94">
        <v>4.1099999999999998E-2</v>
      </c>
      <c r="D87" s="94">
        <v>4.1099999999999998E-2</v>
      </c>
      <c r="E87" s="93">
        <v>4.1099999999999998E-2</v>
      </c>
      <c r="F87" s="94">
        <v>4.0939999999999997E-2</v>
      </c>
      <c r="G87" s="93">
        <v>4.1099999999999998E-2</v>
      </c>
      <c r="H87" s="94">
        <v>4.1099999999999998E-2</v>
      </c>
      <c r="I87" s="93">
        <v>4.5089999999999998E-2</v>
      </c>
      <c r="J87" s="94">
        <v>4.1059999999999999E-2</v>
      </c>
      <c r="K87" s="93">
        <v>4.1099999999999998E-2</v>
      </c>
      <c r="L87" s="94">
        <v>4.1099999999999998E-2</v>
      </c>
      <c r="M87" s="93">
        <v>4.1099999999999998E-2</v>
      </c>
      <c r="N87" s="94">
        <v>4.1099999999999998E-2</v>
      </c>
      <c r="O87" s="93">
        <v>4.1099999999999998E-2</v>
      </c>
      <c r="P87" s="94">
        <v>6.148E-2</v>
      </c>
      <c r="Q87" s="93">
        <v>5.0380000000000001E-2</v>
      </c>
      <c r="R87" s="94">
        <v>4.1099999999999998E-2</v>
      </c>
      <c r="S87" s="93">
        <v>4.1099999999999998E-2</v>
      </c>
      <c r="T87" s="94">
        <v>4.1099999999999998E-2</v>
      </c>
      <c r="U87" s="93">
        <v>2.9510000000000002E-2</v>
      </c>
      <c r="V87" s="94">
        <v>4.1099999999999998E-2</v>
      </c>
      <c r="W87" s="93">
        <v>4.1099999999999998E-2</v>
      </c>
      <c r="X87" s="94">
        <v>4.1099999999999998E-2</v>
      </c>
      <c r="Y87" s="93">
        <v>4.1099999999999998E-2</v>
      </c>
      <c r="Z87" s="94">
        <v>4.4220000000000002E-2</v>
      </c>
      <c r="AA87" s="93">
        <v>4.9000000000000002E-2</v>
      </c>
      <c r="AB87" s="94">
        <v>4.1099999999999998E-2</v>
      </c>
      <c r="AC87" s="93">
        <v>5.1389999999999998E-2</v>
      </c>
      <c r="AD87" s="94">
        <v>4.1099999999999998E-2</v>
      </c>
      <c r="AE87" s="93">
        <v>4.1099999999999998E-2</v>
      </c>
      <c r="AF87" s="94">
        <v>4.1099999999999998E-2</v>
      </c>
      <c r="AG87" s="93">
        <v>4.19E-2</v>
      </c>
      <c r="AH87" s="94">
        <v>2.9510000000000002E-2</v>
      </c>
      <c r="AI87" s="93">
        <v>4.7199999999999999E-2</v>
      </c>
      <c r="AJ87" s="94">
        <v>4.6870000000000002E-2</v>
      </c>
      <c r="AK87" s="93">
        <v>4.2689999999999999E-2</v>
      </c>
      <c r="AL87" s="94">
        <v>4.5809999999999997E-2</v>
      </c>
      <c r="AM87" s="93">
        <v>7.5829999999999995E-2</v>
      </c>
      <c r="AN87" s="94">
        <v>4.199E-2</v>
      </c>
      <c r="AO87" s="93">
        <v>3.8760000000000003E-2</v>
      </c>
      <c r="AP87" s="94">
        <v>3.8199999999999998E-2</v>
      </c>
      <c r="AQ87" s="94">
        <v>4.5429999999999998E-2</v>
      </c>
      <c r="AR87" s="100">
        <v>0</v>
      </c>
      <c r="AS87" s="100">
        <v>0</v>
      </c>
    </row>
    <row r="88" spans="1:45" x14ac:dyDescent="0.25">
      <c r="A88" s="91">
        <v>84</v>
      </c>
      <c r="B88" s="94">
        <f>ROUND('Spot Rates'!B88+MAX(0.01,Stress!D91*ABS('Spot Rates'!B88)),5)</f>
        <v>9.1749999999999998E-2</v>
      </c>
      <c r="C88" s="94">
        <v>4.1119999999999997E-2</v>
      </c>
      <c r="D88" s="94">
        <v>4.1119999999999997E-2</v>
      </c>
      <c r="E88" s="93">
        <v>4.1119999999999997E-2</v>
      </c>
      <c r="F88" s="94">
        <v>4.0960000000000003E-2</v>
      </c>
      <c r="G88" s="93">
        <v>4.1119999999999997E-2</v>
      </c>
      <c r="H88" s="94">
        <v>4.1119999999999997E-2</v>
      </c>
      <c r="I88" s="93">
        <v>4.5069999999999999E-2</v>
      </c>
      <c r="J88" s="94">
        <v>4.1090000000000002E-2</v>
      </c>
      <c r="K88" s="93">
        <v>4.1119999999999997E-2</v>
      </c>
      <c r="L88" s="94">
        <v>4.1119999999999997E-2</v>
      </c>
      <c r="M88" s="93">
        <v>4.1119999999999997E-2</v>
      </c>
      <c r="N88" s="94">
        <v>4.1119999999999997E-2</v>
      </c>
      <c r="O88" s="93">
        <v>4.1119999999999997E-2</v>
      </c>
      <c r="P88" s="94">
        <v>6.1310000000000003E-2</v>
      </c>
      <c r="Q88" s="93">
        <v>5.0290000000000001E-2</v>
      </c>
      <c r="R88" s="94">
        <v>4.1119999999999997E-2</v>
      </c>
      <c r="S88" s="93">
        <v>4.1119999999999997E-2</v>
      </c>
      <c r="T88" s="94">
        <v>4.1119999999999997E-2</v>
      </c>
      <c r="U88" s="93">
        <v>2.955E-2</v>
      </c>
      <c r="V88" s="94">
        <v>4.1119999999999997E-2</v>
      </c>
      <c r="W88" s="93">
        <v>4.1119999999999997E-2</v>
      </c>
      <c r="X88" s="94">
        <v>4.1119999999999997E-2</v>
      </c>
      <c r="Y88" s="93">
        <v>4.1119999999999997E-2</v>
      </c>
      <c r="Z88" s="94">
        <v>4.4200000000000003E-2</v>
      </c>
      <c r="AA88" s="93">
        <v>4.8930000000000001E-2</v>
      </c>
      <c r="AB88" s="94">
        <v>4.1119999999999997E-2</v>
      </c>
      <c r="AC88" s="93">
        <v>5.1290000000000002E-2</v>
      </c>
      <c r="AD88" s="94">
        <v>4.1119999999999997E-2</v>
      </c>
      <c r="AE88" s="93">
        <v>4.1119999999999997E-2</v>
      </c>
      <c r="AF88" s="94">
        <v>4.1119999999999997E-2</v>
      </c>
      <c r="AG88" s="93">
        <v>4.1910000000000003E-2</v>
      </c>
      <c r="AH88" s="94">
        <v>2.955E-2</v>
      </c>
      <c r="AI88" s="93">
        <v>4.7149999999999997E-2</v>
      </c>
      <c r="AJ88" s="94">
        <v>4.6829999999999997E-2</v>
      </c>
      <c r="AK88" s="93">
        <v>4.2700000000000002E-2</v>
      </c>
      <c r="AL88" s="94">
        <v>4.589E-2</v>
      </c>
      <c r="AM88" s="93">
        <v>7.5469999999999995E-2</v>
      </c>
      <c r="AN88" s="94">
        <v>4.2000000000000003E-2</v>
      </c>
      <c r="AO88" s="93">
        <v>3.8800000000000001E-2</v>
      </c>
      <c r="AP88" s="94">
        <v>3.8260000000000002E-2</v>
      </c>
      <c r="AQ88" s="94">
        <v>4.5400000000000003E-2</v>
      </c>
      <c r="AR88" s="100">
        <v>0</v>
      </c>
      <c r="AS88" s="100">
        <v>0</v>
      </c>
    </row>
    <row r="89" spans="1:45" x14ac:dyDescent="0.25">
      <c r="A89" s="91">
        <v>85</v>
      </c>
      <c r="B89" s="94">
        <f>ROUND('Spot Rates'!B89+MAX(0.01,Stress!D92*ABS('Spot Rates'!B89)),5)</f>
        <v>9.1109999999999997E-2</v>
      </c>
      <c r="C89" s="94">
        <v>4.1140000000000003E-2</v>
      </c>
      <c r="D89" s="94">
        <v>4.1140000000000003E-2</v>
      </c>
      <c r="E89" s="93">
        <v>4.1140000000000003E-2</v>
      </c>
      <c r="F89" s="94">
        <v>4.0980000000000003E-2</v>
      </c>
      <c r="G89" s="93">
        <v>4.1140000000000003E-2</v>
      </c>
      <c r="H89" s="94">
        <v>4.1140000000000003E-2</v>
      </c>
      <c r="I89" s="93">
        <v>4.5039999999999997E-2</v>
      </c>
      <c r="J89" s="94">
        <v>4.1110000000000001E-2</v>
      </c>
      <c r="K89" s="93">
        <v>4.1140000000000003E-2</v>
      </c>
      <c r="L89" s="94">
        <v>4.1140000000000003E-2</v>
      </c>
      <c r="M89" s="93">
        <v>4.1140000000000003E-2</v>
      </c>
      <c r="N89" s="94">
        <v>4.1140000000000003E-2</v>
      </c>
      <c r="O89" s="93">
        <v>4.1140000000000003E-2</v>
      </c>
      <c r="P89" s="94">
        <v>6.114E-2</v>
      </c>
      <c r="Q89" s="93">
        <v>5.0209999999999998E-2</v>
      </c>
      <c r="R89" s="94">
        <v>4.1140000000000003E-2</v>
      </c>
      <c r="S89" s="93">
        <v>4.1140000000000003E-2</v>
      </c>
      <c r="T89" s="94">
        <v>4.1140000000000003E-2</v>
      </c>
      <c r="U89" s="93">
        <v>2.9590000000000002E-2</v>
      </c>
      <c r="V89" s="94">
        <v>4.1140000000000003E-2</v>
      </c>
      <c r="W89" s="93">
        <v>4.1140000000000003E-2</v>
      </c>
      <c r="X89" s="94">
        <v>4.1140000000000003E-2</v>
      </c>
      <c r="Y89" s="93">
        <v>4.1140000000000003E-2</v>
      </c>
      <c r="Z89" s="94">
        <v>4.419E-2</v>
      </c>
      <c r="AA89" s="93">
        <v>4.8860000000000001E-2</v>
      </c>
      <c r="AB89" s="94">
        <v>4.1140000000000003E-2</v>
      </c>
      <c r="AC89" s="93">
        <v>5.1189999999999999E-2</v>
      </c>
      <c r="AD89" s="94">
        <v>4.1140000000000003E-2</v>
      </c>
      <c r="AE89" s="93">
        <v>4.1140000000000003E-2</v>
      </c>
      <c r="AF89" s="94">
        <v>4.1140000000000003E-2</v>
      </c>
      <c r="AG89" s="93">
        <v>4.1919999999999999E-2</v>
      </c>
      <c r="AH89" s="94">
        <v>2.9590000000000002E-2</v>
      </c>
      <c r="AI89" s="93">
        <v>4.7100000000000003E-2</v>
      </c>
      <c r="AJ89" s="94">
        <v>4.6780000000000002E-2</v>
      </c>
      <c r="AK89" s="93">
        <v>4.2700000000000002E-2</v>
      </c>
      <c r="AL89" s="94">
        <v>4.5960000000000001E-2</v>
      </c>
      <c r="AM89" s="93">
        <v>7.5120000000000006E-2</v>
      </c>
      <c r="AN89" s="94">
        <v>4.2009999999999999E-2</v>
      </c>
      <c r="AO89" s="93">
        <v>3.8830000000000003E-2</v>
      </c>
      <c r="AP89" s="94">
        <v>3.8309999999999997E-2</v>
      </c>
      <c r="AQ89" s="94">
        <v>4.5370000000000001E-2</v>
      </c>
      <c r="AR89" s="100">
        <v>0</v>
      </c>
      <c r="AS89" s="100">
        <v>0</v>
      </c>
    </row>
    <row r="90" spans="1:45" x14ac:dyDescent="0.25">
      <c r="A90" s="91">
        <v>86</v>
      </c>
      <c r="B90" s="94">
        <f>ROUND('Spot Rates'!B90+MAX(0.01,Stress!D93*ABS('Spot Rates'!B90)),5)</f>
        <v>9.0480000000000005E-2</v>
      </c>
      <c r="C90" s="94">
        <v>4.1160000000000002E-2</v>
      </c>
      <c r="D90" s="94">
        <v>4.1160000000000002E-2</v>
      </c>
      <c r="E90" s="93">
        <v>4.1160000000000002E-2</v>
      </c>
      <c r="F90" s="94">
        <v>4.1009999999999998E-2</v>
      </c>
      <c r="G90" s="93">
        <v>4.1160000000000002E-2</v>
      </c>
      <c r="H90" s="94">
        <v>4.1160000000000002E-2</v>
      </c>
      <c r="I90" s="93">
        <v>4.5019999999999998E-2</v>
      </c>
      <c r="J90" s="94">
        <v>4.113E-2</v>
      </c>
      <c r="K90" s="93">
        <v>4.1160000000000002E-2</v>
      </c>
      <c r="L90" s="94">
        <v>4.1160000000000002E-2</v>
      </c>
      <c r="M90" s="93">
        <v>4.1160000000000002E-2</v>
      </c>
      <c r="N90" s="94">
        <v>4.1160000000000002E-2</v>
      </c>
      <c r="O90" s="93">
        <v>4.1160000000000002E-2</v>
      </c>
      <c r="P90" s="94">
        <v>6.0979999999999999E-2</v>
      </c>
      <c r="Q90" s="93">
        <v>5.0119999999999998E-2</v>
      </c>
      <c r="R90" s="94">
        <v>4.1160000000000002E-2</v>
      </c>
      <c r="S90" s="93">
        <v>4.1160000000000002E-2</v>
      </c>
      <c r="T90" s="94">
        <v>4.1160000000000002E-2</v>
      </c>
      <c r="U90" s="93">
        <v>2.963E-2</v>
      </c>
      <c r="V90" s="94">
        <v>4.1160000000000002E-2</v>
      </c>
      <c r="W90" s="93">
        <v>4.1160000000000002E-2</v>
      </c>
      <c r="X90" s="94">
        <v>4.1160000000000002E-2</v>
      </c>
      <c r="Y90" s="93">
        <v>4.1160000000000002E-2</v>
      </c>
      <c r="Z90" s="94">
        <v>4.4170000000000001E-2</v>
      </c>
      <c r="AA90" s="93">
        <v>4.8800000000000003E-2</v>
      </c>
      <c r="AB90" s="94">
        <v>4.1160000000000002E-2</v>
      </c>
      <c r="AC90" s="93">
        <v>5.11E-2</v>
      </c>
      <c r="AD90" s="94">
        <v>4.1160000000000002E-2</v>
      </c>
      <c r="AE90" s="93">
        <v>4.1160000000000002E-2</v>
      </c>
      <c r="AF90" s="94">
        <v>4.1160000000000002E-2</v>
      </c>
      <c r="AG90" s="93">
        <v>4.1939999999999998E-2</v>
      </c>
      <c r="AH90" s="94">
        <v>2.963E-2</v>
      </c>
      <c r="AI90" s="93">
        <v>4.7050000000000002E-2</v>
      </c>
      <c r="AJ90" s="94">
        <v>4.6739999999999997E-2</v>
      </c>
      <c r="AK90" s="93">
        <v>4.2700000000000002E-2</v>
      </c>
      <c r="AL90" s="94">
        <v>4.6030000000000001E-2</v>
      </c>
      <c r="AM90" s="93">
        <v>7.4779999999999999E-2</v>
      </c>
      <c r="AN90" s="94">
        <v>4.2020000000000002E-2</v>
      </c>
      <c r="AO90" s="93">
        <v>3.8870000000000002E-2</v>
      </c>
      <c r="AP90" s="94">
        <v>3.8370000000000001E-2</v>
      </c>
      <c r="AQ90" s="94">
        <v>4.5350000000000001E-2</v>
      </c>
      <c r="AR90" s="100">
        <v>0</v>
      </c>
      <c r="AS90" s="100">
        <v>0</v>
      </c>
    </row>
    <row r="91" spans="1:45" x14ac:dyDescent="0.25">
      <c r="A91" s="91">
        <v>87</v>
      </c>
      <c r="B91" s="94">
        <f>ROUND('Spot Rates'!B91+MAX(0.01,Stress!D94*ABS('Spot Rates'!B91)),5)</f>
        <v>8.9840000000000003E-2</v>
      </c>
      <c r="C91" s="94">
        <v>4.1180000000000001E-2</v>
      </c>
      <c r="D91" s="94">
        <v>4.1180000000000001E-2</v>
      </c>
      <c r="E91" s="93">
        <v>4.1180000000000001E-2</v>
      </c>
      <c r="F91" s="94">
        <v>4.1029999999999997E-2</v>
      </c>
      <c r="G91" s="93">
        <v>4.1180000000000001E-2</v>
      </c>
      <c r="H91" s="94">
        <v>4.1180000000000001E-2</v>
      </c>
      <c r="I91" s="93">
        <v>4.4990000000000002E-2</v>
      </c>
      <c r="J91" s="94">
        <v>4.1149999999999999E-2</v>
      </c>
      <c r="K91" s="93">
        <v>4.1180000000000001E-2</v>
      </c>
      <c r="L91" s="94">
        <v>4.1180000000000001E-2</v>
      </c>
      <c r="M91" s="93">
        <v>4.1180000000000001E-2</v>
      </c>
      <c r="N91" s="94">
        <v>4.1180000000000001E-2</v>
      </c>
      <c r="O91" s="93">
        <v>4.1180000000000001E-2</v>
      </c>
      <c r="P91" s="94">
        <v>6.0810000000000003E-2</v>
      </c>
      <c r="Q91" s="93">
        <v>5.0040000000000001E-2</v>
      </c>
      <c r="R91" s="94">
        <v>4.1180000000000001E-2</v>
      </c>
      <c r="S91" s="93">
        <v>4.1180000000000001E-2</v>
      </c>
      <c r="T91" s="94">
        <v>4.1180000000000001E-2</v>
      </c>
      <c r="U91" s="93">
        <v>2.9669999999999998E-2</v>
      </c>
      <c r="V91" s="94">
        <v>4.1180000000000001E-2</v>
      </c>
      <c r="W91" s="93">
        <v>4.1180000000000001E-2</v>
      </c>
      <c r="X91" s="94">
        <v>4.1180000000000001E-2</v>
      </c>
      <c r="Y91" s="93">
        <v>4.1180000000000001E-2</v>
      </c>
      <c r="Z91" s="94">
        <v>4.4159999999999998E-2</v>
      </c>
      <c r="AA91" s="93">
        <v>4.8730000000000002E-2</v>
      </c>
      <c r="AB91" s="94">
        <v>4.1180000000000001E-2</v>
      </c>
      <c r="AC91" s="93">
        <v>5.0999999999999997E-2</v>
      </c>
      <c r="AD91" s="94">
        <v>4.1180000000000001E-2</v>
      </c>
      <c r="AE91" s="93">
        <v>4.1180000000000001E-2</v>
      </c>
      <c r="AF91" s="94">
        <v>4.1180000000000001E-2</v>
      </c>
      <c r="AG91" s="93">
        <v>4.1950000000000001E-2</v>
      </c>
      <c r="AH91" s="94">
        <v>2.9669999999999998E-2</v>
      </c>
      <c r="AI91" s="93">
        <v>4.7E-2</v>
      </c>
      <c r="AJ91" s="94">
        <v>4.6699999999999998E-2</v>
      </c>
      <c r="AK91" s="93">
        <v>4.2709999999999998E-2</v>
      </c>
      <c r="AL91" s="94">
        <v>4.6100000000000002E-2</v>
      </c>
      <c r="AM91" s="93">
        <v>7.4450000000000002E-2</v>
      </c>
      <c r="AN91" s="94">
        <v>4.2029999999999998E-2</v>
      </c>
      <c r="AO91" s="93">
        <v>3.891E-2</v>
      </c>
      <c r="AP91" s="94">
        <v>3.8420000000000003E-2</v>
      </c>
      <c r="AQ91" s="94">
        <v>4.5319999999999999E-2</v>
      </c>
      <c r="AR91" s="100">
        <v>0</v>
      </c>
      <c r="AS91" s="100">
        <v>0</v>
      </c>
    </row>
    <row r="92" spans="1:45" x14ac:dyDescent="0.25">
      <c r="A92" s="91">
        <v>88</v>
      </c>
      <c r="B92" s="94">
        <f>ROUND('Spot Rates'!B92+MAX(0.01,Stress!D95*ABS('Spot Rates'!B92)),5)</f>
        <v>8.9200000000000002E-2</v>
      </c>
      <c r="C92" s="94">
        <v>4.1200000000000001E-2</v>
      </c>
      <c r="D92" s="94">
        <v>4.1200000000000001E-2</v>
      </c>
      <c r="E92" s="93">
        <v>4.1200000000000001E-2</v>
      </c>
      <c r="F92" s="94">
        <v>4.1050000000000003E-2</v>
      </c>
      <c r="G92" s="93">
        <v>4.1200000000000001E-2</v>
      </c>
      <c r="H92" s="94">
        <v>4.1200000000000001E-2</v>
      </c>
      <c r="I92" s="93">
        <v>4.4970000000000003E-2</v>
      </c>
      <c r="J92" s="94">
        <v>4.1169999999999998E-2</v>
      </c>
      <c r="K92" s="93">
        <v>4.1200000000000001E-2</v>
      </c>
      <c r="L92" s="94">
        <v>4.1200000000000001E-2</v>
      </c>
      <c r="M92" s="93">
        <v>4.1200000000000001E-2</v>
      </c>
      <c r="N92" s="94">
        <v>4.1200000000000001E-2</v>
      </c>
      <c r="O92" s="93">
        <v>4.1200000000000001E-2</v>
      </c>
      <c r="P92" s="94">
        <v>6.0650000000000003E-2</v>
      </c>
      <c r="Q92" s="93">
        <v>4.9959999999999997E-2</v>
      </c>
      <c r="R92" s="94">
        <v>4.1200000000000001E-2</v>
      </c>
      <c r="S92" s="93">
        <v>4.1200000000000001E-2</v>
      </c>
      <c r="T92" s="94">
        <v>4.1200000000000001E-2</v>
      </c>
      <c r="U92" s="93">
        <v>2.9700000000000001E-2</v>
      </c>
      <c r="V92" s="94">
        <v>4.1200000000000001E-2</v>
      </c>
      <c r="W92" s="93">
        <v>4.1200000000000001E-2</v>
      </c>
      <c r="X92" s="94">
        <v>4.1200000000000001E-2</v>
      </c>
      <c r="Y92" s="93">
        <v>4.1200000000000001E-2</v>
      </c>
      <c r="Z92" s="94">
        <v>4.4150000000000002E-2</v>
      </c>
      <c r="AA92" s="93">
        <v>4.8660000000000002E-2</v>
      </c>
      <c r="AB92" s="94">
        <v>4.1200000000000001E-2</v>
      </c>
      <c r="AC92" s="93">
        <v>5.0909999999999997E-2</v>
      </c>
      <c r="AD92" s="94">
        <v>4.1200000000000001E-2</v>
      </c>
      <c r="AE92" s="93">
        <v>4.1200000000000001E-2</v>
      </c>
      <c r="AF92" s="94">
        <v>4.1200000000000001E-2</v>
      </c>
      <c r="AG92" s="93">
        <v>4.1959999999999997E-2</v>
      </c>
      <c r="AH92" s="94">
        <v>2.9700000000000001E-2</v>
      </c>
      <c r="AI92" s="93">
        <v>4.6949999999999999E-2</v>
      </c>
      <c r="AJ92" s="94">
        <v>4.6649999999999997E-2</v>
      </c>
      <c r="AK92" s="93">
        <v>4.2709999999999998E-2</v>
      </c>
      <c r="AL92" s="94">
        <v>4.616E-2</v>
      </c>
      <c r="AM92" s="93">
        <v>7.4120000000000005E-2</v>
      </c>
      <c r="AN92" s="94">
        <v>4.2040000000000001E-2</v>
      </c>
      <c r="AO92" s="93">
        <v>3.8940000000000002E-2</v>
      </c>
      <c r="AP92" s="94">
        <v>3.8469999999999997E-2</v>
      </c>
      <c r="AQ92" s="94">
        <v>4.5289999999999997E-2</v>
      </c>
      <c r="AR92" s="100">
        <v>0</v>
      </c>
      <c r="AS92" s="100">
        <v>0</v>
      </c>
    </row>
    <row r="93" spans="1:45" x14ac:dyDescent="0.25">
      <c r="A93" s="91">
        <v>89</v>
      </c>
      <c r="B93" s="94">
        <f>ROUND('Spot Rates'!B93+MAX(0.01,Stress!D96*ABS('Spot Rates'!B93)),5)</f>
        <v>8.856E-2</v>
      </c>
      <c r="C93" s="94">
        <v>4.122E-2</v>
      </c>
      <c r="D93" s="94">
        <v>4.122E-2</v>
      </c>
      <c r="E93" s="93">
        <v>4.122E-2</v>
      </c>
      <c r="F93" s="94">
        <v>4.1070000000000002E-2</v>
      </c>
      <c r="G93" s="93">
        <v>4.122E-2</v>
      </c>
      <c r="H93" s="94">
        <v>4.122E-2</v>
      </c>
      <c r="I93" s="93">
        <v>4.4949999999999997E-2</v>
      </c>
      <c r="J93" s="94">
        <v>4.1189999999999997E-2</v>
      </c>
      <c r="K93" s="93">
        <v>4.122E-2</v>
      </c>
      <c r="L93" s="94">
        <v>4.122E-2</v>
      </c>
      <c r="M93" s="93">
        <v>4.122E-2</v>
      </c>
      <c r="N93" s="94">
        <v>4.122E-2</v>
      </c>
      <c r="O93" s="93">
        <v>4.122E-2</v>
      </c>
      <c r="P93" s="94">
        <v>6.0490000000000002E-2</v>
      </c>
      <c r="Q93" s="93">
        <v>4.9880000000000001E-2</v>
      </c>
      <c r="R93" s="94">
        <v>4.122E-2</v>
      </c>
      <c r="S93" s="93">
        <v>4.122E-2</v>
      </c>
      <c r="T93" s="94">
        <v>4.122E-2</v>
      </c>
      <c r="U93" s="93">
        <v>2.9739999999999999E-2</v>
      </c>
      <c r="V93" s="94">
        <v>4.122E-2</v>
      </c>
      <c r="W93" s="93">
        <v>4.122E-2</v>
      </c>
      <c r="X93" s="94">
        <v>4.122E-2</v>
      </c>
      <c r="Y93" s="93">
        <v>4.122E-2</v>
      </c>
      <c r="Z93" s="94">
        <v>4.4130000000000003E-2</v>
      </c>
      <c r="AA93" s="93">
        <v>4.8599999999999997E-2</v>
      </c>
      <c r="AB93" s="94">
        <v>4.122E-2</v>
      </c>
      <c r="AC93" s="93">
        <v>5.0819999999999997E-2</v>
      </c>
      <c r="AD93" s="94">
        <v>4.122E-2</v>
      </c>
      <c r="AE93" s="93">
        <v>4.122E-2</v>
      </c>
      <c r="AF93" s="94">
        <v>4.122E-2</v>
      </c>
      <c r="AG93" s="93">
        <v>4.197E-2</v>
      </c>
      <c r="AH93" s="94">
        <v>2.9739999999999999E-2</v>
      </c>
      <c r="AI93" s="93">
        <v>4.691E-2</v>
      </c>
      <c r="AJ93" s="94">
        <v>4.6609999999999999E-2</v>
      </c>
      <c r="AK93" s="93">
        <v>4.2709999999999998E-2</v>
      </c>
      <c r="AL93" s="94">
        <v>4.623E-2</v>
      </c>
      <c r="AM93" s="93">
        <v>7.3800000000000004E-2</v>
      </c>
      <c r="AN93" s="94">
        <v>4.2049999999999997E-2</v>
      </c>
      <c r="AO93" s="93">
        <v>3.8969999999999998E-2</v>
      </c>
      <c r="AP93" s="94">
        <v>3.8519999999999999E-2</v>
      </c>
      <c r="AQ93" s="94">
        <v>4.5269999999999998E-2</v>
      </c>
      <c r="AR93" s="100">
        <v>0</v>
      </c>
      <c r="AS93" s="100">
        <v>0</v>
      </c>
    </row>
    <row r="94" spans="1:45" x14ac:dyDescent="0.25">
      <c r="A94" s="91">
        <v>90</v>
      </c>
      <c r="B94" s="94">
        <f>ROUND('Spot Rates'!B94+MAX(0.01,Stress!D97*ABS('Spot Rates'!B94)),5)</f>
        <v>8.7929999999999994E-2</v>
      </c>
      <c r="C94" s="94">
        <v>4.1239999999999999E-2</v>
      </c>
      <c r="D94" s="94">
        <v>4.1239999999999999E-2</v>
      </c>
      <c r="E94" s="93">
        <v>4.1239999999999999E-2</v>
      </c>
      <c r="F94" s="94">
        <v>4.1099999999999998E-2</v>
      </c>
      <c r="G94" s="93">
        <v>4.1239999999999999E-2</v>
      </c>
      <c r="H94" s="94">
        <v>4.1239999999999999E-2</v>
      </c>
      <c r="I94" s="93">
        <v>4.4929999999999998E-2</v>
      </c>
      <c r="J94" s="94">
        <v>4.1209999999999997E-2</v>
      </c>
      <c r="K94" s="93">
        <v>4.1239999999999999E-2</v>
      </c>
      <c r="L94" s="94">
        <v>4.1239999999999999E-2</v>
      </c>
      <c r="M94" s="93">
        <v>4.1239999999999999E-2</v>
      </c>
      <c r="N94" s="94">
        <v>4.1239999999999999E-2</v>
      </c>
      <c r="O94" s="93">
        <v>4.1239999999999999E-2</v>
      </c>
      <c r="P94" s="94">
        <v>6.0339999999999998E-2</v>
      </c>
      <c r="Q94" s="93">
        <v>4.981E-2</v>
      </c>
      <c r="R94" s="94">
        <v>4.1239999999999999E-2</v>
      </c>
      <c r="S94" s="93">
        <v>4.1239999999999999E-2</v>
      </c>
      <c r="T94" s="94">
        <v>4.1239999999999999E-2</v>
      </c>
      <c r="U94" s="93">
        <v>2.9780000000000001E-2</v>
      </c>
      <c r="V94" s="94">
        <v>4.1239999999999999E-2</v>
      </c>
      <c r="W94" s="93">
        <v>4.1239999999999999E-2</v>
      </c>
      <c r="X94" s="94">
        <v>4.1239999999999999E-2</v>
      </c>
      <c r="Y94" s="93">
        <v>4.1239999999999999E-2</v>
      </c>
      <c r="Z94" s="94">
        <v>4.4119999999999999E-2</v>
      </c>
      <c r="AA94" s="93">
        <v>4.854E-2</v>
      </c>
      <c r="AB94" s="94">
        <v>4.1239999999999999E-2</v>
      </c>
      <c r="AC94" s="93">
        <v>5.074E-2</v>
      </c>
      <c r="AD94" s="94">
        <v>4.1239999999999999E-2</v>
      </c>
      <c r="AE94" s="93">
        <v>4.1239999999999999E-2</v>
      </c>
      <c r="AF94" s="94">
        <v>4.1239999999999999E-2</v>
      </c>
      <c r="AG94" s="93">
        <v>4.1980000000000003E-2</v>
      </c>
      <c r="AH94" s="94">
        <v>2.9780000000000001E-2</v>
      </c>
      <c r="AI94" s="93">
        <v>4.6859999999999999E-2</v>
      </c>
      <c r="AJ94" s="94">
        <v>4.657E-2</v>
      </c>
      <c r="AK94" s="93">
        <v>4.2720000000000001E-2</v>
      </c>
      <c r="AL94" s="94">
        <v>4.6289999999999998E-2</v>
      </c>
      <c r="AM94" s="93">
        <v>7.349E-2</v>
      </c>
      <c r="AN94" s="94">
        <v>4.2070000000000003E-2</v>
      </c>
      <c r="AO94" s="93">
        <v>3.9010000000000003E-2</v>
      </c>
      <c r="AP94" s="94">
        <v>3.857E-2</v>
      </c>
      <c r="AQ94" s="94">
        <v>4.5240000000000002E-2</v>
      </c>
      <c r="AR94" s="100">
        <v>0</v>
      </c>
      <c r="AS94" s="100">
        <v>0</v>
      </c>
    </row>
    <row r="95" spans="1:45" x14ac:dyDescent="0.25">
      <c r="A95" s="91">
        <v>91</v>
      </c>
      <c r="B95" s="94">
        <f>ROUND('Spot Rates'!B95+MAX(0.01,Stress!D98*ABS('Spot Rates'!B95)),5)</f>
        <v>8.7359999999999993E-2</v>
      </c>
      <c r="C95" s="94">
        <v>4.1259999999999998E-2</v>
      </c>
      <c r="D95" s="94">
        <v>4.1259999999999998E-2</v>
      </c>
      <c r="E95" s="93">
        <v>4.1259999999999998E-2</v>
      </c>
      <c r="F95" s="94">
        <v>4.1119999999999997E-2</v>
      </c>
      <c r="G95" s="93">
        <v>4.1259999999999998E-2</v>
      </c>
      <c r="H95" s="94">
        <v>4.1259999999999998E-2</v>
      </c>
      <c r="I95" s="93">
        <v>4.4909999999999999E-2</v>
      </c>
      <c r="J95" s="94">
        <v>4.1230000000000003E-2</v>
      </c>
      <c r="K95" s="93">
        <v>4.1259999999999998E-2</v>
      </c>
      <c r="L95" s="94">
        <v>4.1259999999999998E-2</v>
      </c>
      <c r="M95" s="93">
        <v>4.1259999999999998E-2</v>
      </c>
      <c r="N95" s="94">
        <v>4.1259999999999998E-2</v>
      </c>
      <c r="O95" s="93">
        <v>4.1259999999999998E-2</v>
      </c>
      <c r="P95" s="94">
        <v>6.0229999999999999E-2</v>
      </c>
      <c r="Q95" s="93">
        <v>4.9730000000000003E-2</v>
      </c>
      <c r="R95" s="94">
        <v>4.1259999999999998E-2</v>
      </c>
      <c r="S95" s="93">
        <v>4.1259999999999998E-2</v>
      </c>
      <c r="T95" s="94">
        <v>4.1259999999999998E-2</v>
      </c>
      <c r="U95" s="93">
        <v>2.981E-2</v>
      </c>
      <c r="V95" s="94">
        <v>4.1259999999999998E-2</v>
      </c>
      <c r="W95" s="93">
        <v>4.1259999999999998E-2</v>
      </c>
      <c r="X95" s="94">
        <v>4.1259999999999998E-2</v>
      </c>
      <c r="Y95" s="93">
        <v>4.1259999999999998E-2</v>
      </c>
      <c r="Z95" s="94">
        <v>4.4110000000000003E-2</v>
      </c>
      <c r="AA95" s="93">
        <v>4.8480000000000002E-2</v>
      </c>
      <c r="AB95" s="94">
        <v>4.1259999999999998E-2</v>
      </c>
      <c r="AC95" s="93">
        <v>5.0650000000000001E-2</v>
      </c>
      <c r="AD95" s="94">
        <v>4.1259999999999998E-2</v>
      </c>
      <c r="AE95" s="93">
        <v>4.1259999999999998E-2</v>
      </c>
      <c r="AF95" s="94">
        <v>4.1259999999999998E-2</v>
      </c>
      <c r="AG95" s="93">
        <v>4.2000000000000003E-2</v>
      </c>
      <c r="AH95" s="94">
        <v>2.981E-2</v>
      </c>
      <c r="AI95" s="93">
        <v>4.6820000000000001E-2</v>
      </c>
      <c r="AJ95" s="94">
        <v>4.6530000000000002E-2</v>
      </c>
      <c r="AK95" s="93">
        <v>4.2720000000000001E-2</v>
      </c>
      <c r="AL95" s="94">
        <v>4.6359999999999998E-2</v>
      </c>
      <c r="AM95" s="93">
        <v>7.3219999999999993E-2</v>
      </c>
      <c r="AN95" s="94">
        <v>4.2079999999999999E-2</v>
      </c>
      <c r="AO95" s="93">
        <v>3.9039999999999998E-2</v>
      </c>
      <c r="AP95" s="94">
        <v>3.8620000000000002E-2</v>
      </c>
      <c r="AQ95" s="94">
        <v>4.5220000000000003E-2</v>
      </c>
      <c r="AR95" s="100">
        <v>0</v>
      </c>
      <c r="AS95" s="100">
        <v>0</v>
      </c>
    </row>
    <row r="96" spans="1:45" x14ac:dyDescent="0.25">
      <c r="A96" s="91">
        <v>92</v>
      </c>
      <c r="B96" s="94">
        <f>ROUND('Spot Rates'!B96+MAX(0.01,Stress!D99*ABS('Spot Rates'!B96)),5)</f>
        <v>8.6790000000000006E-2</v>
      </c>
      <c r="C96" s="94">
        <v>4.1279999999999997E-2</v>
      </c>
      <c r="D96" s="94">
        <v>4.1279999999999997E-2</v>
      </c>
      <c r="E96" s="93">
        <v>4.1279999999999997E-2</v>
      </c>
      <c r="F96" s="94">
        <v>4.1140000000000003E-2</v>
      </c>
      <c r="G96" s="93">
        <v>4.1279999999999997E-2</v>
      </c>
      <c r="H96" s="94">
        <v>4.1279999999999997E-2</v>
      </c>
      <c r="I96" s="93">
        <v>4.4889999999999999E-2</v>
      </c>
      <c r="J96" s="94">
        <v>4.1250000000000002E-2</v>
      </c>
      <c r="K96" s="93">
        <v>4.1279999999999997E-2</v>
      </c>
      <c r="L96" s="94">
        <v>4.1279999999999997E-2</v>
      </c>
      <c r="M96" s="93">
        <v>4.1279999999999997E-2</v>
      </c>
      <c r="N96" s="94">
        <v>4.1279999999999997E-2</v>
      </c>
      <c r="O96" s="93">
        <v>4.1279999999999997E-2</v>
      </c>
      <c r="P96" s="94">
        <v>6.012E-2</v>
      </c>
      <c r="Q96" s="93">
        <v>4.9660000000000003E-2</v>
      </c>
      <c r="R96" s="94">
        <v>4.1279999999999997E-2</v>
      </c>
      <c r="S96" s="93">
        <v>4.1279999999999997E-2</v>
      </c>
      <c r="T96" s="94">
        <v>4.1279999999999997E-2</v>
      </c>
      <c r="U96" s="93">
        <v>2.9850000000000002E-2</v>
      </c>
      <c r="V96" s="94">
        <v>4.1279999999999997E-2</v>
      </c>
      <c r="W96" s="93">
        <v>4.1279999999999997E-2</v>
      </c>
      <c r="X96" s="94">
        <v>4.1279999999999997E-2</v>
      </c>
      <c r="Y96" s="93">
        <v>4.1279999999999997E-2</v>
      </c>
      <c r="Z96" s="94">
        <v>4.41E-2</v>
      </c>
      <c r="AA96" s="93">
        <v>4.8419999999999998E-2</v>
      </c>
      <c r="AB96" s="94">
        <v>4.1279999999999997E-2</v>
      </c>
      <c r="AC96" s="93">
        <v>5.0569999999999997E-2</v>
      </c>
      <c r="AD96" s="94">
        <v>4.1279999999999997E-2</v>
      </c>
      <c r="AE96" s="93">
        <v>4.1279999999999997E-2</v>
      </c>
      <c r="AF96" s="94">
        <v>4.1279999999999997E-2</v>
      </c>
      <c r="AG96" s="93">
        <v>4.2009999999999999E-2</v>
      </c>
      <c r="AH96" s="94">
        <v>2.9850000000000002E-2</v>
      </c>
      <c r="AI96" s="93">
        <v>4.6780000000000002E-2</v>
      </c>
      <c r="AJ96" s="94">
        <v>4.6489999999999997E-2</v>
      </c>
      <c r="AK96" s="93">
        <v>4.2720000000000001E-2</v>
      </c>
      <c r="AL96" s="94">
        <v>4.6420000000000003E-2</v>
      </c>
      <c r="AM96" s="93">
        <v>7.2980000000000003E-2</v>
      </c>
      <c r="AN96" s="94">
        <v>4.2090000000000002E-2</v>
      </c>
      <c r="AO96" s="93">
        <v>3.9070000000000001E-2</v>
      </c>
      <c r="AP96" s="94">
        <v>3.8670000000000003E-2</v>
      </c>
      <c r="AQ96" s="94">
        <v>4.5190000000000001E-2</v>
      </c>
      <c r="AR96" s="100">
        <v>0</v>
      </c>
      <c r="AS96" s="100">
        <v>0</v>
      </c>
    </row>
    <row r="97" spans="1:45" x14ac:dyDescent="0.25">
      <c r="A97" s="91">
        <v>93</v>
      </c>
      <c r="B97" s="94">
        <f>ROUND('Spot Rates'!B97+MAX(0.01,Stress!D100*ABS('Spot Rates'!B97)),5)</f>
        <v>8.6220000000000005E-2</v>
      </c>
      <c r="C97" s="94">
        <v>4.1300000000000003E-2</v>
      </c>
      <c r="D97" s="94">
        <v>4.1300000000000003E-2</v>
      </c>
      <c r="E97" s="93">
        <v>4.1300000000000003E-2</v>
      </c>
      <c r="F97" s="94">
        <v>4.1160000000000002E-2</v>
      </c>
      <c r="G97" s="93">
        <v>4.1300000000000003E-2</v>
      </c>
      <c r="H97" s="94">
        <v>4.1300000000000003E-2</v>
      </c>
      <c r="I97" s="93">
        <v>4.487E-2</v>
      </c>
      <c r="J97" s="94">
        <v>4.1270000000000001E-2</v>
      </c>
      <c r="K97" s="93">
        <v>4.1300000000000003E-2</v>
      </c>
      <c r="L97" s="94">
        <v>4.1300000000000003E-2</v>
      </c>
      <c r="M97" s="93">
        <v>4.1300000000000003E-2</v>
      </c>
      <c r="N97" s="94">
        <v>4.1300000000000003E-2</v>
      </c>
      <c r="O97" s="93">
        <v>4.1300000000000003E-2</v>
      </c>
      <c r="P97" s="94">
        <v>6.0010000000000001E-2</v>
      </c>
      <c r="Q97" s="93">
        <v>4.9590000000000002E-2</v>
      </c>
      <c r="R97" s="94">
        <v>4.1300000000000003E-2</v>
      </c>
      <c r="S97" s="93">
        <v>4.1300000000000003E-2</v>
      </c>
      <c r="T97" s="94">
        <v>4.1300000000000003E-2</v>
      </c>
      <c r="U97" s="93">
        <v>2.988E-2</v>
      </c>
      <c r="V97" s="94">
        <v>4.1300000000000003E-2</v>
      </c>
      <c r="W97" s="93">
        <v>4.1300000000000003E-2</v>
      </c>
      <c r="X97" s="94">
        <v>4.1300000000000003E-2</v>
      </c>
      <c r="Y97" s="93">
        <v>4.1300000000000003E-2</v>
      </c>
      <c r="Z97" s="94">
        <v>4.4089999999999997E-2</v>
      </c>
      <c r="AA97" s="93">
        <v>4.836E-2</v>
      </c>
      <c r="AB97" s="94">
        <v>4.1300000000000003E-2</v>
      </c>
      <c r="AC97" s="93">
        <v>5.049E-2</v>
      </c>
      <c r="AD97" s="94">
        <v>4.1300000000000003E-2</v>
      </c>
      <c r="AE97" s="93">
        <v>4.1300000000000003E-2</v>
      </c>
      <c r="AF97" s="94">
        <v>4.1300000000000003E-2</v>
      </c>
      <c r="AG97" s="93">
        <v>4.2020000000000002E-2</v>
      </c>
      <c r="AH97" s="94">
        <v>2.988E-2</v>
      </c>
      <c r="AI97" s="93">
        <v>4.6739999999999997E-2</v>
      </c>
      <c r="AJ97" s="94">
        <v>4.6460000000000001E-2</v>
      </c>
      <c r="AK97" s="93">
        <v>4.2720000000000001E-2</v>
      </c>
      <c r="AL97" s="94">
        <v>4.648E-2</v>
      </c>
      <c r="AM97" s="93">
        <v>7.2730000000000003E-2</v>
      </c>
      <c r="AN97" s="94">
        <v>4.2090000000000002E-2</v>
      </c>
      <c r="AO97" s="93">
        <v>3.9100000000000003E-2</v>
      </c>
      <c r="AP97" s="94">
        <v>3.8710000000000001E-2</v>
      </c>
      <c r="AQ97" s="94">
        <v>4.5170000000000002E-2</v>
      </c>
      <c r="AR97" s="100">
        <v>0</v>
      </c>
      <c r="AS97" s="100">
        <v>0</v>
      </c>
    </row>
    <row r="98" spans="1:45" x14ac:dyDescent="0.25">
      <c r="A98" s="91">
        <v>94</v>
      </c>
      <c r="B98" s="94">
        <f>ROUND('Spot Rates'!B98+MAX(0.01,Stress!D101*ABS('Spot Rates'!B98)),5)</f>
        <v>8.5650000000000004E-2</v>
      </c>
      <c r="C98" s="94">
        <v>4.1320000000000003E-2</v>
      </c>
      <c r="D98" s="94">
        <v>4.1320000000000003E-2</v>
      </c>
      <c r="E98" s="93">
        <v>4.1320000000000003E-2</v>
      </c>
      <c r="F98" s="94">
        <v>4.1180000000000001E-2</v>
      </c>
      <c r="G98" s="93">
        <v>4.1320000000000003E-2</v>
      </c>
      <c r="H98" s="94">
        <v>4.1320000000000003E-2</v>
      </c>
      <c r="I98" s="93">
        <v>4.4850000000000001E-2</v>
      </c>
      <c r="J98" s="94">
        <v>4.129E-2</v>
      </c>
      <c r="K98" s="93">
        <v>4.1320000000000003E-2</v>
      </c>
      <c r="L98" s="94">
        <v>4.1320000000000003E-2</v>
      </c>
      <c r="M98" s="93">
        <v>4.1320000000000003E-2</v>
      </c>
      <c r="N98" s="94">
        <v>4.1320000000000003E-2</v>
      </c>
      <c r="O98" s="93">
        <v>4.1320000000000003E-2</v>
      </c>
      <c r="P98" s="94">
        <v>5.9929999999999997E-2</v>
      </c>
      <c r="Q98" s="93">
        <v>4.9520000000000002E-2</v>
      </c>
      <c r="R98" s="94">
        <v>4.1320000000000003E-2</v>
      </c>
      <c r="S98" s="93">
        <v>4.1320000000000003E-2</v>
      </c>
      <c r="T98" s="94">
        <v>4.1320000000000003E-2</v>
      </c>
      <c r="U98" s="93">
        <v>2.9909999999999999E-2</v>
      </c>
      <c r="V98" s="94">
        <v>4.1320000000000003E-2</v>
      </c>
      <c r="W98" s="93">
        <v>4.1320000000000003E-2</v>
      </c>
      <c r="X98" s="94">
        <v>4.1320000000000003E-2</v>
      </c>
      <c r="Y98" s="93">
        <v>4.1320000000000003E-2</v>
      </c>
      <c r="Z98" s="94">
        <v>4.4069999999999998E-2</v>
      </c>
      <c r="AA98" s="93">
        <v>4.8300000000000003E-2</v>
      </c>
      <c r="AB98" s="94">
        <v>4.1320000000000003E-2</v>
      </c>
      <c r="AC98" s="93">
        <v>5.0410000000000003E-2</v>
      </c>
      <c r="AD98" s="94">
        <v>4.1320000000000003E-2</v>
      </c>
      <c r="AE98" s="93">
        <v>4.1320000000000003E-2</v>
      </c>
      <c r="AF98" s="94">
        <v>4.1320000000000003E-2</v>
      </c>
      <c r="AG98" s="93">
        <v>4.2029999999999998E-2</v>
      </c>
      <c r="AH98" s="94">
        <v>2.9909999999999999E-2</v>
      </c>
      <c r="AI98" s="93">
        <v>4.6690000000000002E-2</v>
      </c>
      <c r="AJ98" s="94">
        <v>4.6420000000000003E-2</v>
      </c>
      <c r="AK98" s="93">
        <v>4.2729999999999997E-2</v>
      </c>
      <c r="AL98" s="94">
        <v>4.6530000000000002E-2</v>
      </c>
      <c r="AM98" s="93">
        <v>7.2489999999999999E-2</v>
      </c>
      <c r="AN98" s="94">
        <v>4.2099999999999999E-2</v>
      </c>
      <c r="AO98" s="93">
        <v>3.9129999999999998E-2</v>
      </c>
      <c r="AP98" s="94">
        <v>3.8760000000000003E-2</v>
      </c>
      <c r="AQ98" s="94">
        <v>4.5150000000000003E-2</v>
      </c>
      <c r="AR98" s="100">
        <v>0</v>
      </c>
      <c r="AS98" s="100">
        <v>0</v>
      </c>
    </row>
    <row r="99" spans="1:45" x14ac:dyDescent="0.25">
      <c r="A99" s="91">
        <v>95</v>
      </c>
      <c r="B99" s="94">
        <f>ROUND('Spot Rates'!B99+MAX(0.01,Stress!D102*ABS('Spot Rates'!B99)),5)</f>
        <v>8.5080000000000003E-2</v>
      </c>
      <c r="C99" s="94">
        <v>4.1340000000000002E-2</v>
      </c>
      <c r="D99" s="94">
        <v>4.1340000000000002E-2</v>
      </c>
      <c r="E99" s="93">
        <v>4.1340000000000002E-2</v>
      </c>
      <c r="F99" s="94">
        <v>4.1200000000000001E-2</v>
      </c>
      <c r="G99" s="93">
        <v>4.1340000000000002E-2</v>
      </c>
      <c r="H99" s="94">
        <v>4.1340000000000002E-2</v>
      </c>
      <c r="I99" s="93">
        <v>4.4830000000000002E-2</v>
      </c>
      <c r="J99" s="94">
        <v>4.1309999999999999E-2</v>
      </c>
      <c r="K99" s="93">
        <v>4.1340000000000002E-2</v>
      </c>
      <c r="L99" s="94">
        <v>4.1340000000000002E-2</v>
      </c>
      <c r="M99" s="93">
        <v>4.1340000000000002E-2</v>
      </c>
      <c r="N99" s="94">
        <v>4.1340000000000002E-2</v>
      </c>
      <c r="O99" s="93">
        <v>4.1340000000000002E-2</v>
      </c>
      <c r="P99" s="94">
        <v>5.9839999999999997E-2</v>
      </c>
      <c r="Q99" s="93">
        <v>4.9450000000000001E-2</v>
      </c>
      <c r="R99" s="94">
        <v>4.1340000000000002E-2</v>
      </c>
      <c r="S99" s="93">
        <v>4.1340000000000002E-2</v>
      </c>
      <c r="T99" s="94">
        <v>4.1340000000000002E-2</v>
      </c>
      <c r="U99" s="93">
        <v>2.9950000000000001E-2</v>
      </c>
      <c r="V99" s="94">
        <v>4.1340000000000002E-2</v>
      </c>
      <c r="W99" s="93">
        <v>4.1340000000000002E-2</v>
      </c>
      <c r="X99" s="94">
        <v>4.1340000000000002E-2</v>
      </c>
      <c r="Y99" s="93">
        <v>4.1340000000000002E-2</v>
      </c>
      <c r="Z99" s="94">
        <v>4.4060000000000002E-2</v>
      </c>
      <c r="AA99" s="93">
        <v>4.8239999999999998E-2</v>
      </c>
      <c r="AB99" s="94">
        <v>4.1340000000000002E-2</v>
      </c>
      <c r="AC99" s="93">
        <v>5.033E-2</v>
      </c>
      <c r="AD99" s="94">
        <v>4.1340000000000002E-2</v>
      </c>
      <c r="AE99" s="93">
        <v>4.1340000000000002E-2</v>
      </c>
      <c r="AF99" s="94">
        <v>4.1340000000000002E-2</v>
      </c>
      <c r="AG99" s="93">
        <v>4.2040000000000001E-2</v>
      </c>
      <c r="AH99" s="94">
        <v>2.9950000000000001E-2</v>
      </c>
      <c r="AI99" s="93">
        <v>4.6649999999999997E-2</v>
      </c>
      <c r="AJ99" s="94">
        <v>4.6379999999999998E-2</v>
      </c>
      <c r="AK99" s="93">
        <v>4.2729999999999997E-2</v>
      </c>
      <c r="AL99" s="94">
        <v>4.6589999999999999E-2</v>
      </c>
      <c r="AM99" s="93">
        <v>7.2260000000000005E-2</v>
      </c>
      <c r="AN99" s="94">
        <v>4.2110000000000002E-2</v>
      </c>
      <c r="AO99" s="93">
        <v>3.916E-2</v>
      </c>
      <c r="AP99" s="94">
        <v>3.8800000000000001E-2</v>
      </c>
      <c r="AQ99" s="94">
        <v>4.5130000000000003E-2</v>
      </c>
      <c r="AR99" s="100">
        <v>0</v>
      </c>
      <c r="AS99" s="100">
        <v>0</v>
      </c>
    </row>
    <row r="100" spans="1:45" x14ac:dyDescent="0.25">
      <c r="A100" s="91">
        <v>96</v>
      </c>
      <c r="B100" s="94">
        <f>ROUND('Spot Rates'!B100+MAX(0.01,Stress!D103*ABS('Spot Rates'!B100)),5)</f>
        <v>8.4510000000000002E-2</v>
      </c>
      <c r="C100" s="94">
        <v>4.1349999999999998E-2</v>
      </c>
      <c r="D100" s="94">
        <v>4.1349999999999998E-2</v>
      </c>
      <c r="E100" s="93">
        <v>4.1349999999999998E-2</v>
      </c>
      <c r="F100" s="94">
        <v>4.1209999999999997E-2</v>
      </c>
      <c r="G100" s="93">
        <v>4.1349999999999998E-2</v>
      </c>
      <c r="H100" s="94">
        <v>4.1349999999999998E-2</v>
      </c>
      <c r="I100" s="93">
        <v>4.4810000000000003E-2</v>
      </c>
      <c r="J100" s="94">
        <v>4.1329999999999999E-2</v>
      </c>
      <c r="K100" s="93">
        <v>4.1349999999999998E-2</v>
      </c>
      <c r="L100" s="94">
        <v>4.1349999999999998E-2</v>
      </c>
      <c r="M100" s="93">
        <v>4.1349999999999998E-2</v>
      </c>
      <c r="N100" s="94">
        <v>4.1349999999999998E-2</v>
      </c>
      <c r="O100" s="93">
        <v>4.1349999999999998E-2</v>
      </c>
      <c r="P100" s="94">
        <v>5.9760000000000001E-2</v>
      </c>
      <c r="Q100" s="93">
        <v>4.938E-2</v>
      </c>
      <c r="R100" s="94">
        <v>4.1349999999999998E-2</v>
      </c>
      <c r="S100" s="93">
        <v>4.1349999999999998E-2</v>
      </c>
      <c r="T100" s="94">
        <v>4.1349999999999998E-2</v>
      </c>
      <c r="U100" s="93">
        <v>2.998E-2</v>
      </c>
      <c r="V100" s="94">
        <v>4.1349999999999998E-2</v>
      </c>
      <c r="W100" s="93">
        <v>4.1349999999999998E-2</v>
      </c>
      <c r="X100" s="94">
        <v>4.1349999999999998E-2</v>
      </c>
      <c r="Y100" s="93">
        <v>4.1349999999999998E-2</v>
      </c>
      <c r="Z100" s="94">
        <v>4.4049999999999999E-2</v>
      </c>
      <c r="AA100" s="93">
        <v>4.8189999999999997E-2</v>
      </c>
      <c r="AB100" s="94">
        <v>4.1349999999999998E-2</v>
      </c>
      <c r="AC100" s="93">
        <v>5.0250000000000003E-2</v>
      </c>
      <c r="AD100" s="94">
        <v>4.1349999999999998E-2</v>
      </c>
      <c r="AE100" s="93">
        <v>4.1349999999999998E-2</v>
      </c>
      <c r="AF100" s="94">
        <v>4.1349999999999998E-2</v>
      </c>
      <c r="AG100" s="93">
        <v>4.2049999999999997E-2</v>
      </c>
      <c r="AH100" s="94">
        <v>2.998E-2</v>
      </c>
      <c r="AI100" s="93">
        <v>4.6620000000000002E-2</v>
      </c>
      <c r="AJ100" s="94">
        <v>4.6350000000000002E-2</v>
      </c>
      <c r="AK100" s="93">
        <v>4.2729999999999997E-2</v>
      </c>
      <c r="AL100" s="94">
        <v>4.6649999999999997E-2</v>
      </c>
      <c r="AM100" s="93">
        <v>7.2020000000000001E-2</v>
      </c>
      <c r="AN100" s="94">
        <v>4.2119999999999998E-2</v>
      </c>
      <c r="AO100" s="93">
        <v>3.9190000000000003E-2</v>
      </c>
      <c r="AP100" s="94">
        <v>3.8850000000000003E-2</v>
      </c>
      <c r="AQ100" s="94">
        <v>4.5100000000000001E-2</v>
      </c>
      <c r="AR100" s="100">
        <v>0</v>
      </c>
      <c r="AS100" s="100">
        <v>0</v>
      </c>
    </row>
    <row r="101" spans="1:45" x14ac:dyDescent="0.25">
      <c r="A101" s="91">
        <v>97</v>
      </c>
      <c r="B101" s="94">
        <f>ROUND('Spot Rates'!B101+MAX(0.01,Stress!D104*ABS('Spot Rates'!B101)),5)</f>
        <v>8.3940000000000001E-2</v>
      </c>
      <c r="C101" s="94">
        <v>4.1369999999999997E-2</v>
      </c>
      <c r="D101" s="94">
        <v>4.1369999999999997E-2</v>
      </c>
      <c r="E101" s="93">
        <v>4.1369999999999997E-2</v>
      </c>
      <c r="F101" s="94">
        <v>4.1230000000000003E-2</v>
      </c>
      <c r="G101" s="93">
        <v>4.1369999999999997E-2</v>
      </c>
      <c r="H101" s="94">
        <v>4.1369999999999997E-2</v>
      </c>
      <c r="I101" s="93">
        <v>4.4790000000000003E-2</v>
      </c>
      <c r="J101" s="94">
        <v>4.1340000000000002E-2</v>
      </c>
      <c r="K101" s="93">
        <v>4.1369999999999997E-2</v>
      </c>
      <c r="L101" s="94">
        <v>4.1369999999999997E-2</v>
      </c>
      <c r="M101" s="93">
        <v>4.1369999999999997E-2</v>
      </c>
      <c r="N101" s="94">
        <v>4.1369999999999997E-2</v>
      </c>
      <c r="O101" s="93">
        <v>4.1369999999999997E-2</v>
      </c>
      <c r="P101" s="94">
        <v>5.9679999999999997E-2</v>
      </c>
      <c r="Q101" s="93">
        <v>4.931E-2</v>
      </c>
      <c r="R101" s="94">
        <v>4.1369999999999997E-2</v>
      </c>
      <c r="S101" s="93">
        <v>4.1369999999999997E-2</v>
      </c>
      <c r="T101" s="94">
        <v>4.1369999999999997E-2</v>
      </c>
      <c r="U101" s="93">
        <v>3.0009999999999998E-2</v>
      </c>
      <c r="V101" s="94">
        <v>4.1369999999999997E-2</v>
      </c>
      <c r="W101" s="93">
        <v>4.1369999999999997E-2</v>
      </c>
      <c r="X101" s="94">
        <v>4.1369999999999997E-2</v>
      </c>
      <c r="Y101" s="93">
        <v>4.1369999999999997E-2</v>
      </c>
      <c r="Z101" s="94">
        <v>4.4040000000000003E-2</v>
      </c>
      <c r="AA101" s="93">
        <v>4.8140000000000002E-2</v>
      </c>
      <c r="AB101" s="94">
        <v>4.1369999999999997E-2</v>
      </c>
      <c r="AC101" s="93">
        <v>5.0180000000000002E-2</v>
      </c>
      <c r="AD101" s="94">
        <v>4.1369999999999997E-2</v>
      </c>
      <c r="AE101" s="93">
        <v>4.1369999999999997E-2</v>
      </c>
      <c r="AF101" s="94">
        <v>4.1369999999999997E-2</v>
      </c>
      <c r="AG101" s="93">
        <v>4.206E-2</v>
      </c>
      <c r="AH101" s="94">
        <v>3.0009999999999998E-2</v>
      </c>
      <c r="AI101" s="93">
        <v>4.6580000000000003E-2</v>
      </c>
      <c r="AJ101" s="94">
        <v>4.632E-2</v>
      </c>
      <c r="AK101" s="93">
        <v>4.2729999999999997E-2</v>
      </c>
      <c r="AL101" s="94">
        <v>4.6699999999999998E-2</v>
      </c>
      <c r="AM101" s="93">
        <v>7.1809999999999999E-2</v>
      </c>
      <c r="AN101" s="94">
        <v>4.2130000000000001E-2</v>
      </c>
      <c r="AO101" s="93">
        <v>3.9219999999999998E-2</v>
      </c>
      <c r="AP101" s="94">
        <v>3.8890000000000001E-2</v>
      </c>
      <c r="AQ101" s="94">
        <v>4.5080000000000002E-2</v>
      </c>
      <c r="AR101" s="100">
        <v>0</v>
      </c>
      <c r="AS101" s="100">
        <v>0</v>
      </c>
    </row>
    <row r="102" spans="1:45" x14ac:dyDescent="0.25">
      <c r="A102" s="91">
        <v>98</v>
      </c>
      <c r="B102" s="94">
        <f>ROUND('Spot Rates'!B102+MAX(0.01,Stress!D105*ABS('Spot Rates'!B102)),5)</f>
        <v>8.337E-2</v>
      </c>
      <c r="C102" s="94">
        <v>4.1390000000000003E-2</v>
      </c>
      <c r="D102" s="94">
        <v>4.1390000000000003E-2</v>
      </c>
      <c r="E102" s="93">
        <v>4.1390000000000003E-2</v>
      </c>
      <c r="F102" s="94">
        <v>4.1250000000000002E-2</v>
      </c>
      <c r="G102" s="93">
        <v>4.1390000000000003E-2</v>
      </c>
      <c r="H102" s="94">
        <v>4.1390000000000003E-2</v>
      </c>
      <c r="I102" s="93">
        <v>4.4769999999999997E-2</v>
      </c>
      <c r="J102" s="94">
        <v>4.1360000000000001E-2</v>
      </c>
      <c r="K102" s="93">
        <v>4.1390000000000003E-2</v>
      </c>
      <c r="L102" s="94">
        <v>4.1390000000000003E-2</v>
      </c>
      <c r="M102" s="93">
        <v>4.1390000000000003E-2</v>
      </c>
      <c r="N102" s="94">
        <v>4.1390000000000003E-2</v>
      </c>
      <c r="O102" s="93">
        <v>4.1390000000000003E-2</v>
      </c>
      <c r="P102" s="94">
        <v>5.96E-2</v>
      </c>
      <c r="Q102" s="93">
        <v>4.9250000000000002E-2</v>
      </c>
      <c r="R102" s="94">
        <v>4.1390000000000003E-2</v>
      </c>
      <c r="S102" s="93">
        <v>4.1390000000000003E-2</v>
      </c>
      <c r="T102" s="94">
        <v>4.1390000000000003E-2</v>
      </c>
      <c r="U102" s="93">
        <v>3.0040000000000001E-2</v>
      </c>
      <c r="V102" s="94">
        <v>4.1390000000000003E-2</v>
      </c>
      <c r="W102" s="93">
        <v>4.1390000000000003E-2</v>
      </c>
      <c r="X102" s="94">
        <v>4.1390000000000003E-2</v>
      </c>
      <c r="Y102" s="93">
        <v>4.1390000000000003E-2</v>
      </c>
      <c r="Z102" s="94">
        <v>4.403E-2</v>
      </c>
      <c r="AA102" s="93">
        <v>4.8079999999999998E-2</v>
      </c>
      <c r="AB102" s="94">
        <v>4.1390000000000003E-2</v>
      </c>
      <c r="AC102" s="93">
        <v>5.0099999999999999E-2</v>
      </c>
      <c r="AD102" s="94">
        <v>4.1390000000000003E-2</v>
      </c>
      <c r="AE102" s="93">
        <v>4.1390000000000003E-2</v>
      </c>
      <c r="AF102" s="94">
        <v>4.1390000000000003E-2</v>
      </c>
      <c r="AG102" s="93">
        <v>4.2070000000000003E-2</v>
      </c>
      <c r="AH102" s="94">
        <v>3.0040000000000001E-2</v>
      </c>
      <c r="AI102" s="93">
        <v>4.6539999999999998E-2</v>
      </c>
      <c r="AJ102" s="94">
        <v>4.6280000000000002E-2</v>
      </c>
      <c r="AK102" s="93">
        <v>4.274E-2</v>
      </c>
      <c r="AL102" s="94">
        <v>4.6760000000000003E-2</v>
      </c>
      <c r="AM102" s="93">
        <v>7.1580000000000005E-2</v>
      </c>
      <c r="AN102" s="94">
        <v>4.2139999999999997E-2</v>
      </c>
      <c r="AO102" s="93">
        <v>3.925E-2</v>
      </c>
      <c r="AP102" s="94">
        <v>3.8929999999999999E-2</v>
      </c>
      <c r="AQ102" s="94">
        <v>4.5060000000000003E-2</v>
      </c>
      <c r="AR102" s="100">
        <v>0</v>
      </c>
      <c r="AS102" s="100">
        <v>0</v>
      </c>
    </row>
    <row r="103" spans="1:45" x14ac:dyDescent="0.25">
      <c r="A103" s="91">
        <v>99</v>
      </c>
      <c r="B103" s="94">
        <f>ROUND('Spot Rates'!B103+MAX(0.01,Stress!D106*ABS('Spot Rates'!B103)),5)</f>
        <v>8.2799999999999999E-2</v>
      </c>
      <c r="C103" s="94">
        <v>4.1399999999999999E-2</v>
      </c>
      <c r="D103" s="94">
        <v>4.1399999999999999E-2</v>
      </c>
      <c r="E103" s="93">
        <v>4.1399999999999999E-2</v>
      </c>
      <c r="F103" s="94">
        <v>4.1270000000000001E-2</v>
      </c>
      <c r="G103" s="93">
        <v>4.1399999999999999E-2</v>
      </c>
      <c r="H103" s="94">
        <v>4.1399999999999999E-2</v>
      </c>
      <c r="I103" s="93">
        <v>4.4749999999999998E-2</v>
      </c>
      <c r="J103" s="94">
        <v>4.138E-2</v>
      </c>
      <c r="K103" s="93">
        <v>4.1399999999999999E-2</v>
      </c>
      <c r="L103" s="94">
        <v>4.1399999999999999E-2</v>
      </c>
      <c r="M103" s="93">
        <v>4.1399999999999999E-2</v>
      </c>
      <c r="N103" s="94">
        <v>4.1399999999999999E-2</v>
      </c>
      <c r="O103" s="93">
        <v>4.1399999999999999E-2</v>
      </c>
      <c r="P103" s="94">
        <v>5.9520000000000003E-2</v>
      </c>
      <c r="Q103" s="93">
        <v>4.9189999999999998E-2</v>
      </c>
      <c r="R103" s="94">
        <v>4.1399999999999999E-2</v>
      </c>
      <c r="S103" s="93">
        <v>4.1399999999999999E-2</v>
      </c>
      <c r="T103" s="94">
        <v>4.1399999999999999E-2</v>
      </c>
      <c r="U103" s="93">
        <v>3.007E-2</v>
      </c>
      <c r="V103" s="94">
        <v>4.1399999999999999E-2</v>
      </c>
      <c r="W103" s="93">
        <v>4.1399999999999999E-2</v>
      </c>
      <c r="X103" s="94">
        <v>4.1399999999999999E-2</v>
      </c>
      <c r="Y103" s="93">
        <v>4.1399999999999999E-2</v>
      </c>
      <c r="Z103" s="94">
        <v>4.4019999999999997E-2</v>
      </c>
      <c r="AA103" s="93">
        <v>4.8030000000000003E-2</v>
      </c>
      <c r="AB103" s="94">
        <v>4.1399999999999999E-2</v>
      </c>
      <c r="AC103" s="93">
        <v>5.0029999999999998E-2</v>
      </c>
      <c r="AD103" s="94">
        <v>4.1399999999999999E-2</v>
      </c>
      <c r="AE103" s="93">
        <v>4.1399999999999999E-2</v>
      </c>
      <c r="AF103" s="94">
        <v>4.1399999999999999E-2</v>
      </c>
      <c r="AG103" s="93">
        <v>4.2079999999999999E-2</v>
      </c>
      <c r="AH103" s="94">
        <v>3.007E-2</v>
      </c>
      <c r="AI103" s="93">
        <v>4.65E-2</v>
      </c>
      <c r="AJ103" s="94">
        <v>4.6249999999999999E-2</v>
      </c>
      <c r="AK103" s="93">
        <v>4.274E-2</v>
      </c>
      <c r="AL103" s="94">
        <v>4.6809999999999997E-2</v>
      </c>
      <c r="AM103" s="93">
        <v>7.1360000000000007E-2</v>
      </c>
      <c r="AN103" s="94">
        <v>4.215E-2</v>
      </c>
      <c r="AO103" s="93">
        <v>3.9280000000000002E-2</v>
      </c>
      <c r="AP103" s="94">
        <v>3.8969999999999998E-2</v>
      </c>
      <c r="AQ103" s="94">
        <v>4.5039999999999997E-2</v>
      </c>
      <c r="AR103" s="100">
        <v>0</v>
      </c>
      <c r="AS103" s="100">
        <v>0</v>
      </c>
    </row>
    <row r="104" spans="1:45" x14ac:dyDescent="0.25">
      <c r="A104" s="91">
        <v>100</v>
      </c>
      <c r="B104" s="94">
        <f>ROUND('Spot Rates'!B104+MAX(0.01,Stress!D107*ABS('Spot Rates'!B104)),5)</f>
        <v>8.2229999999999998E-2</v>
      </c>
      <c r="C104" s="94">
        <v>4.1419999999999998E-2</v>
      </c>
      <c r="D104" s="94">
        <v>4.1419999999999998E-2</v>
      </c>
      <c r="E104" s="93">
        <v>4.1419999999999998E-2</v>
      </c>
      <c r="F104" s="94">
        <v>4.129E-2</v>
      </c>
      <c r="G104" s="93">
        <v>4.1419999999999998E-2</v>
      </c>
      <c r="H104" s="94">
        <v>4.1419999999999998E-2</v>
      </c>
      <c r="I104" s="93">
        <v>4.4740000000000002E-2</v>
      </c>
      <c r="J104" s="94">
        <v>4.1390000000000003E-2</v>
      </c>
      <c r="K104" s="93">
        <v>4.1419999999999998E-2</v>
      </c>
      <c r="L104" s="94">
        <v>4.1419999999999998E-2</v>
      </c>
      <c r="M104" s="93">
        <v>4.1419999999999998E-2</v>
      </c>
      <c r="N104" s="94">
        <v>4.1419999999999998E-2</v>
      </c>
      <c r="O104" s="93">
        <v>4.1419999999999998E-2</v>
      </c>
      <c r="P104" s="94">
        <v>5.9450000000000003E-2</v>
      </c>
      <c r="Q104" s="93">
        <v>4.9119999999999997E-2</v>
      </c>
      <c r="R104" s="94">
        <v>4.1419999999999998E-2</v>
      </c>
      <c r="S104" s="93">
        <v>4.1419999999999998E-2</v>
      </c>
      <c r="T104" s="94">
        <v>4.1419999999999998E-2</v>
      </c>
      <c r="U104" s="93">
        <v>3.0099999999999998E-2</v>
      </c>
      <c r="V104" s="94">
        <v>4.1419999999999998E-2</v>
      </c>
      <c r="W104" s="93">
        <v>4.1419999999999998E-2</v>
      </c>
      <c r="X104" s="94">
        <v>4.1419999999999998E-2</v>
      </c>
      <c r="Y104" s="93">
        <v>4.1419999999999998E-2</v>
      </c>
      <c r="Z104" s="94">
        <v>4.4010000000000001E-2</v>
      </c>
      <c r="AA104" s="93">
        <v>4.7980000000000002E-2</v>
      </c>
      <c r="AB104" s="94">
        <v>4.1419999999999998E-2</v>
      </c>
      <c r="AC104" s="93">
        <v>4.9959999999999997E-2</v>
      </c>
      <c r="AD104" s="94">
        <v>4.1419999999999998E-2</v>
      </c>
      <c r="AE104" s="93">
        <v>4.1419999999999998E-2</v>
      </c>
      <c r="AF104" s="94">
        <v>4.1419999999999998E-2</v>
      </c>
      <c r="AG104" s="93">
        <v>4.2090000000000002E-2</v>
      </c>
      <c r="AH104" s="94">
        <v>3.0099999999999998E-2</v>
      </c>
      <c r="AI104" s="93">
        <v>4.6469999999999997E-2</v>
      </c>
      <c r="AJ104" s="94">
        <v>4.6219999999999997E-2</v>
      </c>
      <c r="AK104" s="93">
        <v>4.274E-2</v>
      </c>
      <c r="AL104" s="94">
        <v>4.6859999999999999E-2</v>
      </c>
      <c r="AM104" s="93">
        <v>7.1160000000000001E-2</v>
      </c>
      <c r="AN104" s="94">
        <v>4.2160000000000003E-2</v>
      </c>
      <c r="AO104" s="93">
        <v>3.9300000000000002E-2</v>
      </c>
      <c r="AP104" s="94">
        <v>3.9010000000000003E-2</v>
      </c>
      <c r="AQ104" s="94">
        <v>4.5019999999999998E-2</v>
      </c>
      <c r="AR104" s="100">
        <v>0</v>
      </c>
      <c r="AS104" s="100">
        <v>0</v>
      </c>
    </row>
    <row r="105" spans="1:45" x14ac:dyDescent="0.25">
      <c r="A105" s="91">
        <v>101</v>
      </c>
      <c r="B105" s="94">
        <f>ROUND('Spot Rates'!B105+MAX(0.01,Stress!D108*ABS('Spot Rates'!B105)),5)</f>
        <v>8.1659999999999996E-2</v>
      </c>
      <c r="C105" s="94">
        <v>4.1439999999999998E-2</v>
      </c>
      <c r="D105" s="94">
        <v>4.1439999999999998E-2</v>
      </c>
      <c r="E105" s="93">
        <v>4.1439999999999998E-2</v>
      </c>
      <c r="F105" s="94">
        <v>4.1300000000000003E-2</v>
      </c>
      <c r="G105" s="93">
        <v>4.1439999999999998E-2</v>
      </c>
      <c r="H105" s="94">
        <v>4.1439999999999998E-2</v>
      </c>
      <c r="I105" s="93">
        <v>4.4720000000000003E-2</v>
      </c>
      <c r="J105" s="94">
        <v>4.1410000000000002E-2</v>
      </c>
      <c r="K105" s="93">
        <v>4.1439999999999998E-2</v>
      </c>
      <c r="L105" s="94">
        <v>4.1439999999999998E-2</v>
      </c>
      <c r="M105" s="93">
        <v>4.1439999999999998E-2</v>
      </c>
      <c r="N105" s="94">
        <v>4.1439999999999998E-2</v>
      </c>
      <c r="O105" s="93">
        <v>4.1439999999999998E-2</v>
      </c>
      <c r="P105" s="94">
        <v>5.9369999999999999E-2</v>
      </c>
      <c r="Q105" s="93">
        <v>4.9059999999999999E-2</v>
      </c>
      <c r="R105" s="94">
        <v>4.1439999999999998E-2</v>
      </c>
      <c r="S105" s="93">
        <v>4.1439999999999998E-2</v>
      </c>
      <c r="T105" s="94">
        <v>4.1439999999999998E-2</v>
      </c>
      <c r="U105" s="93">
        <v>3.0130000000000001E-2</v>
      </c>
      <c r="V105" s="94">
        <v>4.1439999999999998E-2</v>
      </c>
      <c r="W105" s="93">
        <v>4.1439999999999998E-2</v>
      </c>
      <c r="X105" s="94">
        <v>4.1439999999999998E-2</v>
      </c>
      <c r="Y105" s="93">
        <v>4.1439999999999998E-2</v>
      </c>
      <c r="Z105" s="94">
        <v>4.3999999999999997E-2</v>
      </c>
      <c r="AA105" s="93">
        <v>4.793E-2</v>
      </c>
      <c r="AB105" s="94">
        <v>4.1439999999999998E-2</v>
      </c>
      <c r="AC105" s="93">
        <v>4.9889999999999997E-2</v>
      </c>
      <c r="AD105" s="94">
        <v>4.1439999999999998E-2</v>
      </c>
      <c r="AE105" s="93">
        <v>4.1439999999999998E-2</v>
      </c>
      <c r="AF105" s="94">
        <v>4.1439999999999998E-2</v>
      </c>
      <c r="AG105" s="93">
        <v>4.2090000000000002E-2</v>
      </c>
      <c r="AH105" s="94">
        <v>3.0130000000000001E-2</v>
      </c>
      <c r="AI105" s="93">
        <v>4.6429999999999999E-2</v>
      </c>
      <c r="AJ105" s="94">
        <v>4.6179999999999999E-2</v>
      </c>
      <c r="AK105" s="93">
        <v>4.274E-2</v>
      </c>
      <c r="AL105" s="94">
        <v>4.691E-2</v>
      </c>
      <c r="AM105" s="93">
        <v>7.0940000000000003E-2</v>
      </c>
      <c r="AN105" s="94">
        <v>4.2169999999999999E-2</v>
      </c>
      <c r="AO105" s="93">
        <v>3.9329999999999997E-2</v>
      </c>
      <c r="AP105" s="94">
        <v>3.9050000000000001E-2</v>
      </c>
      <c r="AQ105" s="94">
        <v>4.4999999999999998E-2</v>
      </c>
      <c r="AR105" s="100">
        <v>0</v>
      </c>
      <c r="AS105" s="100">
        <v>0</v>
      </c>
    </row>
    <row r="106" spans="1:45" x14ac:dyDescent="0.25">
      <c r="A106" s="91">
        <v>102</v>
      </c>
      <c r="B106" s="94">
        <f>ROUND('Spot Rates'!B106+MAX(0.01,Stress!D109*ABS('Spot Rates'!B106)),5)</f>
        <v>8.1089999999999995E-2</v>
      </c>
      <c r="C106" s="94">
        <v>4.1450000000000001E-2</v>
      </c>
      <c r="D106" s="94">
        <v>4.1450000000000001E-2</v>
      </c>
      <c r="E106" s="93">
        <v>4.1450000000000001E-2</v>
      </c>
      <c r="F106" s="94">
        <v>4.1320000000000003E-2</v>
      </c>
      <c r="G106" s="93">
        <v>4.1450000000000001E-2</v>
      </c>
      <c r="H106" s="94">
        <v>4.1450000000000001E-2</v>
      </c>
      <c r="I106" s="93">
        <v>4.4699999999999997E-2</v>
      </c>
      <c r="J106" s="94">
        <v>4.1419999999999998E-2</v>
      </c>
      <c r="K106" s="93">
        <v>4.1450000000000001E-2</v>
      </c>
      <c r="L106" s="94">
        <v>4.1450000000000001E-2</v>
      </c>
      <c r="M106" s="93">
        <v>4.1450000000000001E-2</v>
      </c>
      <c r="N106" s="94">
        <v>4.1450000000000001E-2</v>
      </c>
      <c r="O106" s="93">
        <v>4.1450000000000001E-2</v>
      </c>
      <c r="P106" s="94">
        <v>5.9299999999999999E-2</v>
      </c>
      <c r="Q106" s="93">
        <v>4.9000000000000002E-2</v>
      </c>
      <c r="R106" s="94">
        <v>4.1450000000000001E-2</v>
      </c>
      <c r="S106" s="93">
        <v>4.1450000000000001E-2</v>
      </c>
      <c r="T106" s="94">
        <v>4.1450000000000001E-2</v>
      </c>
      <c r="U106" s="93">
        <v>3.015E-2</v>
      </c>
      <c r="V106" s="94">
        <v>4.1450000000000001E-2</v>
      </c>
      <c r="W106" s="93">
        <v>4.1450000000000001E-2</v>
      </c>
      <c r="X106" s="94">
        <v>4.1450000000000001E-2</v>
      </c>
      <c r="Y106" s="93">
        <v>4.1450000000000001E-2</v>
      </c>
      <c r="Z106" s="94">
        <v>4.3990000000000001E-2</v>
      </c>
      <c r="AA106" s="93">
        <v>4.7879999999999999E-2</v>
      </c>
      <c r="AB106" s="94">
        <v>4.1450000000000001E-2</v>
      </c>
      <c r="AC106" s="93">
        <v>4.9820000000000003E-2</v>
      </c>
      <c r="AD106" s="94">
        <v>4.1450000000000001E-2</v>
      </c>
      <c r="AE106" s="93">
        <v>4.1450000000000001E-2</v>
      </c>
      <c r="AF106" s="94">
        <v>4.1450000000000001E-2</v>
      </c>
      <c r="AG106" s="93">
        <v>4.2099999999999999E-2</v>
      </c>
      <c r="AH106" s="94">
        <v>3.015E-2</v>
      </c>
      <c r="AI106" s="93">
        <v>4.6399999999999997E-2</v>
      </c>
      <c r="AJ106" s="94">
        <v>4.6149999999999997E-2</v>
      </c>
      <c r="AK106" s="93">
        <v>4.2750000000000003E-2</v>
      </c>
      <c r="AL106" s="94">
        <v>4.6960000000000002E-2</v>
      </c>
      <c r="AM106" s="93">
        <v>7.0749999999999993E-2</v>
      </c>
      <c r="AN106" s="94">
        <v>4.2169999999999999E-2</v>
      </c>
      <c r="AO106" s="93">
        <v>3.9359999999999999E-2</v>
      </c>
      <c r="AP106" s="94">
        <v>3.909E-2</v>
      </c>
      <c r="AQ106" s="94">
        <v>4.4979999999999999E-2</v>
      </c>
      <c r="AR106" s="100">
        <v>0</v>
      </c>
      <c r="AS106" s="100">
        <v>0</v>
      </c>
    </row>
    <row r="107" spans="1:45" x14ac:dyDescent="0.25">
      <c r="A107" s="91">
        <v>103</v>
      </c>
      <c r="B107" s="94">
        <f>ROUND('Spot Rates'!B107+MAX(0.01,Stress!D110*ABS('Spot Rates'!B107)),5)</f>
        <v>8.0519999999999994E-2</v>
      </c>
      <c r="C107" s="94">
        <v>4.147E-2</v>
      </c>
      <c r="D107" s="94">
        <v>4.147E-2</v>
      </c>
      <c r="E107" s="93">
        <v>4.147E-2</v>
      </c>
      <c r="F107" s="94">
        <v>4.1340000000000002E-2</v>
      </c>
      <c r="G107" s="93">
        <v>4.147E-2</v>
      </c>
      <c r="H107" s="94">
        <v>4.147E-2</v>
      </c>
      <c r="I107" s="93">
        <v>4.4690000000000001E-2</v>
      </c>
      <c r="J107" s="94">
        <v>4.1439999999999998E-2</v>
      </c>
      <c r="K107" s="93">
        <v>4.147E-2</v>
      </c>
      <c r="L107" s="94">
        <v>4.147E-2</v>
      </c>
      <c r="M107" s="93">
        <v>4.147E-2</v>
      </c>
      <c r="N107" s="94">
        <v>4.147E-2</v>
      </c>
      <c r="O107" s="93">
        <v>4.147E-2</v>
      </c>
      <c r="P107" s="94">
        <v>5.9229999999999998E-2</v>
      </c>
      <c r="Q107" s="93">
        <v>4.895E-2</v>
      </c>
      <c r="R107" s="94">
        <v>4.147E-2</v>
      </c>
      <c r="S107" s="93">
        <v>4.147E-2</v>
      </c>
      <c r="T107" s="94">
        <v>4.147E-2</v>
      </c>
      <c r="U107" s="93">
        <v>3.0179999999999998E-2</v>
      </c>
      <c r="V107" s="94">
        <v>4.147E-2</v>
      </c>
      <c r="W107" s="93">
        <v>4.147E-2</v>
      </c>
      <c r="X107" s="94">
        <v>4.147E-2</v>
      </c>
      <c r="Y107" s="93">
        <v>4.147E-2</v>
      </c>
      <c r="Z107" s="94">
        <v>4.3979999999999998E-2</v>
      </c>
      <c r="AA107" s="93">
        <v>4.7840000000000001E-2</v>
      </c>
      <c r="AB107" s="94">
        <v>4.147E-2</v>
      </c>
      <c r="AC107" s="93">
        <v>4.9759999999999999E-2</v>
      </c>
      <c r="AD107" s="94">
        <v>4.147E-2</v>
      </c>
      <c r="AE107" s="93">
        <v>4.147E-2</v>
      </c>
      <c r="AF107" s="94">
        <v>4.147E-2</v>
      </c>
      <c r="AG107" s="93">
        <v>4.2110000000000002E-2</v>
      </c>
      <c r="AH107" s="94">
        <v>3.0179999999999998E-2</v>
      </c>
      <c r="AI107" s="93">
        <v>4.6370000000000001E-2</v>
      </c>
      <c r="AJ107" s="94">
        <v>4.6120000000000001E-2</v>
      </c>
      <c r="AK107" s="93">
        <v>4.2750000000000003E-2</v>
      </c>
      <c r="AL107" s="94">
        <v>4.7010000000000003E-2</v>
      </c>
      <c r="AM107" s="93">
        <v>7.0550000000000002E-2</v>
      </c>
      <c r="AN107" s="94">
        <v>4.2180000000000002E-2</v>
      </c>
      <c r="AO107" s="93">
        <v>3.9379999999999998E-2</v>
      </c>
      <c r="AP107" s="94">
        <v>3.9129999999999998E-2</v>
      </c>
      <c r="AQ107" s="94">
        <v>4.496E-2</v>
      </c>
      <c r="AR107" s="100">
        <v>0</v>
      </c>
      <c r="AS107" s="100">
        <v>0</v>
      </c>
    </row>
    <row r="108" spans="1:45" x14ac:dyDescent="0.25">
      <c r="A108" s="91">
        <v>104</v>
      </c>
      <c r="B108" s="94">
        <f>ROUND('Spot Rates'!B108+MAX(0.01,Stress!D111*ABS('Spot Rates'!B108)),5)</f>
        <v>7.9960000000000003E-2</v>
      </c>
      <c r="C108" s="94">
        <v>4.1480000000000003E-2</v>
      </c>
      <c r="D108" s="94">
        <v>4.1480000000000003E-2</v>
      </c>
      <c r="E108" s="93">
        <v>4.1480000000000003E-2</v>
      </c>
      <c r="F108" s="94">
        <v>4.1349999999999998E-2</v>
      </c>
      <c r="G108" s="93">
        <v>4.1480000000000003E-2</v>
      </c>
      <c r="H108" s="94">
        <v>4.1480000000000003E-2</v>
      </c>
      <c r="I108" s="93">
        <v>4.4670000000000001E-2</v>
      </c>
      <c r="J108" s="94">
        <v>4.1450000000000001E-2</v>
      </c>
      <c r="K108" s="93">
        <v>4.1480000000000003E-2</v>
      </c>
      <c r="L108" s="94">
        <v>4.1480000000000003E-2</v>
      </c>
      <c r="M108" s="93">
        <v>4.1480000000000003E-2</v>
      </c>
      <c r="N108" s="94">
        <v>4.1480000000000003E-2</v>
      </c>
      <c r="O108" s="93">
        <v>4.1480000000000003E-2</v>
      </c>
      <c r="P108" s="94">
        <v>5.9159999999999997E-2</v>
      </c>
      <c r="Q108" s="93">
        <v>4.8890000000000003E-2</v>
      </c>
      <c r="R108" s="94">
        <v>4.1480000000000003E-2</v>
      </c>
      <c r="S108" s="93">
        <v>4.1480000000000003E-2</v>
      </c>
      <c r="T108" s="94">
        <v>4.1480000000000003E-2</v>
      </c>
      <c r="U108" s="93">
        <v>3.0210000000000001E-2</v>
      </c>
      <c r="V108" s="94">
        <v>4.1480000000000003E-2</v>
      </c>
      <c r="W108" s="93">
        <v>4.1480000000000003E-2</v>
      </c>
      <c r="X108" s="94">
        <v>4.1480000000000003E-2</v>
      </c>
      <c r="Y108" s="93">
        <v>4.1480000000000003E-2</v>
      </c>
      <c r="Z108" s="94">
        <v>4.3970000000000002E-2</v>
      </c>
      <c r="AA108" s="93">
        <v>4.7789999999999999E-2</v>
      </c>
      <c r="AB108" s="94">
        <v>4.1480000000000003E-2</v>
      </c>
      <c r="AC108" s="93">
        <v>4.9689999999999998E-2</v>
      </c>
      <c r="AD108" s="94">
        <v>4.1480000000000003E-2</v>
      </c>
      <c r="AE108" s="93">
        <v>4.1480000000000003E-2</v>
      </c>
      <c r="AF108" s="94">
        <v>4.1480000000000003E-2</v>
      </c>
      <c r="AG108" s="93">
        <v>4.2119999999999998E-2</v>
      </c>
      <c r="AH108" s="94">
        <v>3.0210000000000001E-2</v>
      </c>
      <c r="AI108" s="93">
        <v>4.6330000000000003E-2</v>
      </c>
      <c r="AJ108" s="94">
        <v>4.6089999999999999E-2</v>
      </c>
      <c r="AK108" s="93">
        <v>4.2750000000000003E-2</v>
      </c>
      <c r="AL108" s="94">
        <v>4.7059999999999998E-2</v>
      </c>
      <c r="AM108" s="93">
        <v>7.0360000000000006E-2</v>
      </c>
      <c r="AN108" s="94">
        <v>4.2189999999999998E-2</v>
      </c>
      <c r="AO108" s="93">
        <v>3.9410000000000001E-2</v>
      </c>
      <c r="AP108" s="94">
        <v>3.9170000000000003E-2</v>
      </c>
      <c r="AQ108" s="94">
        <v>4.4940000000000001E-2</v>
      </c>
      <c r="AR108" s="100">
        <v>0</v>
      </c>
      <c r="AS108" s="100">
        <v>0</v>
      </c>
    </row>
    <row r="109" spans="1:45" x14ac:dyDescent="0.25">
      <c r="A109" s="91">
        <v>105</v>
      </c>
      <c r="B109" s="94">
        <f>ROUND('Spot Rates'!B109+MAX(0.01,Stress!D112*ABS('Spot Rates'!B109)),5)</f>
        <v>7.9390000000000002E-2</v>
      </c>
      <c r="C109" s="94">
        <v>4.1489999999999999E-2</v>
      </c>
      <c r="D109" s="94">
        <v>4.1489999999999999E-2</v>
      </c>
      <c r="E109" s="93">
        <v>4.1489999999999999E-2</v>
      </c>
      <c r="F109" s="94">
        <v>4.1369999999999997E-2</v>
      </c>
      <c r="G109" s="93">
        <v>4.1489999999999999E-2</v>
      </c>
      <c r="H109" s="94">
        <v>4.1489999999999999E-2</v>
      </c>
      <c r="I109" s="93">
        <v>4.4650000000000002E-2</v>
      </c>
      <c r="J109" s="94">
        <v>4.147E-2</v>
      </c>
      <c r="K109" s="93">
        <v>4.1489999999999999E-2</v>
      </c>
      <c r="L109" s="94">
        <v>4.1489999999999999E-2</v>
      </c>
      <c r="M109" s="93">
        <v>4.1489999999999999E-2</v>
      </c>
      <c r="N109" s="94">
        <v>4.1489999999999999E-2</v>
      </c>
      <c r="O109" s="93">
        <v>4.1489999999999999E-2</v>
      </c>
      <c r="P109" s="94">
        <v>5.9089999999999997E-2</v>
      </c>
      <c r="Q109" s="93">
        <v>4.8829999999999998E-2</v>
      </c>
      <c r="R109" s="94">
        <v>4.1489999999999999E-2</v>
      </c>
      <c r="S109" s="93">
        <v>4.1489999999999999E-2</v>
      </c>
      <c r="T109" s="94">
        <v>4.1489999999999999E-2</v>
      </c>
      <c r="U109" s="93">
        <v>3.024E-2</v>
      </c>
      <c r="V109" s="94">
        <v>4.1489999999999999E-2</v>
      </c>
      <c r="W109" s="93">
        <v>4.1489999999999999E-2</v>
      </c>
      <c r="X109" s="94">
        <v>4.1489999999999999E-2</v>
      </c>
      <c r="Y109" s="93">
        <v>4.1489999999999999E-2</v>
      </c>
      <c r="Z109" s="94">
        <v>4.3959999999999999E-2</v>
      </c>
      <c r="AA109" s="93">
        <v>4.7739999999999998E-2</v>
      </c>
      <c r="AB109" s="94">
        <v>4.1489999999999999E-2</v>
      </c>
      <c r="AC109" s="93">
        <v>4.9630000000000001E-2</v>
      </c>
      <c r="AD109" s="94">
        <v>4.1489999999999999E-2</v>
      </c>
      <c r="AE109" s="93">
        <v>4.1489999999999999E-2</v>
      </c>
      <c r="AF109" s="94">
        <v>4.1489999999999999E-2</v>
      </c>
      <c r="AG109" s="93">
        <v>4.2130000000000001E-2</v>
      </c>
      <c r="AH109" s="94">
        <v>3.024E-2</v>
      </c>
      <c r="AI109" s="93">
        <v>4.6300000000000001E-2</v>
      </c>
      <c r="AJ109" s="94">
        <v>4.6059999999999997E-2</v>
      </c>
      <c r="AK109" s="93">
        <v>4.2750000000000003E-2</v>
      </c>
      <c r="AL109" s="94">
        <v>4.7109999999999999E-2</v>
      </c>
      <c r="AM109" s="93">
        <v>7.016E-2</v>
      </c>
      <c r="AN109" s="94">
        <v>4.2200000000000001E-2</v>
      </c>
      <c r="AO109" s="93">
        <v>3.943E-2</v>
      </c>
      <c r="AP109" s="94">
        <v>3.9199999999999999E-2</v>
      </c>
      <c r="AQ109" s="94">
        <v>4.4929999999999998E-2</v>
      </c>
      <c r="AR109" s="100">
        <v>0</v>
      </c>
      <c r="AS109" s="100">
        <v>0</v>
      </c>
    </row>
    <row r="110" spans="1:45" x14ac:dyDescent="0.25">
      <c r="A110" s="91">
        <v>106</v>
      </c>
      <c r="B110" s="94">
        <f>ROUND('Spot Rates'!B110+MAX(0.01,Stress!D113*ABS('Spot Rates'!B110)),5)</f>
        <v>7.8820000000000001E-2</v>
      </c>
      <c r="C110" s="94">
        <v>4.1509999999999998E-2</v>
      </c>
      <c r="D110" s="94">
        <v>4.1509999999999998E-2</v>
      </c>
      <c r="E110" s="93">
        <v>4.1509999999999998E-2</v>
      </c>
      <c r="F110" s="94">
        <v>4.138E-2</v>
      </c>
      <c r="G110" s="93">
        <v>4.1509999999999998E-2</v>
      </c>
      <c r="H110" s="94">
        <v>4.1509999999999998E-2</v>
      </c>
      <c r="I110" s="93">
        <v>4.4639999999999999E-2</v>
      </c>
      <c r="J110" s="94">
        <v>4.1480000000000003E-2</v>
      </c>
      <c r="K110" s="93">
        <v>4.1509999999999998E-2</v>
      </c>
      <c r="L110" s="94">
        <v>4.1509999999999998E-2</v>
      </c>
      <c r="M110" s="93">
        <v>4.1509999999999998E-2</v>
      </c>
      <c r="N110" s="94">
        <v>4.1509999999999998E-2</v>
      </c>
      <c r="O110" s="93">
        <v>4.1509999999999998E-2</v>
      </c>
      <c r="P110" s="94">
        <v>5.9029999999999999E-2</v>
      </c>
      <c r="Q110" s="93">
        <v>4.8779999999999997E-2</v>
      </c>
      <c r="R110" s="94">
        <v>4.1509999999999998E-2</v>
      </c>
      <c r="S110" s="93">
        <v>4.1509999999999998E-2</v>
      </c>
      <c r="T110" s="94">
        <v>4.1509999999999998E-2</v>
      </c>
      <c r="U110" s="93">
        <v>3.0259999999999999E-2</v>
      </c>
      <c r="V110" s="94">
        <v>4.1509999999999998E-2</v>
      </c>
      <c r="W110" s="93">
        <v>4.1509999999999998E-2</v>
      </c>
      <c r="X110" s="94">
        <v>4.1509999999999998E-2</v>
      </c>
      <c r="Y110" s="93">
        <v>4.1509999999999998E-2</v>
      </c>
      <c r="Z110" s="94">
        <v>4.3950000000000003E-2</v>
      </c>
      <c r="AA110" s="93">
        <v>4.7699999999999999E-2</v>
      </c>
      <c r="AB110" s="94">
        <v>4.1509999999999998E-2</v>
      </c>
      <c r="AC110" s="93">
        <v>4.9570000000000003E-2</v>
      </c>
      <c r="AD110" s="94">
        <v>4.1509999999999998E-2</v>
      </c>
      <c r="AE110" s="93">
        <v>4.1509999999999998E-2</v>
      </c>
      <c r="AF110" s="94">
        <v>4.1509999999999998E-2</v>
      </c>
      <c r="AG110" s="93">
        <v>4.2139999999999997E-2</v>
      </c>
      <c r="AH110" s="94">
        <v>3.0259999999999999E-2</v>
      </c>
      <c r="AI110" s="93">
        <v>4.6269999999999999E-2</v>
      </c>
      <c r="AJ110" s="94">
        <v>4.6030000000000001E-2</v>
      </c>
      <c r="AK110" s="93">
        <v>4.2759999999999999E-2</v>
      </c>
      <c r="AL110" s="94">
        <v>4.7149999999999997E-2</v>
      </c>
      <c r="AM110" s="93">
        <v>6.9970000000000004E-2</v>
      </c>
      <c r="AN110" s="94">
        <v>4.2200000000000001E-2</v>
      </c>
      <c r="AO110" s="93">
        <v>3.9460000000000002E-2</v>
      </c>
      <c r="AP110" s="94">
        <v>3.9239999999999997E-2</v>
      </c>
      <c r="AQ110" s="94">
        <v>4.4909999999999999E-2</v>
      </c>
      <c r="AR110" s="100">
        <v>0</v>
      </c>
      <c r="AS110" s="100">
        <v>0</v>
      </c>
    </row>
    <row r="111" spans="1:45" x14ac:dyDescent="0.25">
      <c r="A111" s="91">
        <v>107</v>
      </c>
      <c r="B111" s="94">
        <f>ROUND('Spot Rates'!B111+MAX(0.01,Stress!D114*ABS('Spot Rates'!B111)),5)</f>
        <v>7.825E-2</v>
      </c>
      <c r="C111" s="94">
        <v>4.1520000000000001E-2</v>
      </c>
      <c r="D111" s="94">
        <v>4.1520000000000001E-2</v>
      </c>
      <c r="E111" s="93">
        <v>4.1520000000000001E-2</v>
      </c>
      <c r="F111" s="94">
        <v>4.1399999999999999E-2</v>
      </c>
      <c r="G111" s="93">
        <v>4.1520000000000001E-2</v>
      </c>
      <c r="H111" s="94">
        <v>4.1520000000000001E-2</v>
      </c>
      <c r="I111" s="93">
        <v>4.462E-2</v>
      </c>
      <c r="J111" s="94">
        <v>4.1500000000000002E-2</v>
      </c>
      <c r="K111" s="93">
        <v>4.1520000000000001E-2</v>
      </c>
      <c r="L111" s="94">
        <v>4.1520000000000001E-2</v>
      </c>
      <c r="M111" s="93">
        <v>4.1520000000000001E-2</v>
      </c>
      <c r="N111" s="94">
        <v>4.1520000000000001E-2</v>
      </c>
      <c r="O111" s="93">
        <v>4.1520000000000001E-2</v>
      </c>
      <c r="P111" s="94">
        <v>5.8959999999999999E-2</v>
      </c>
      <c r="Q111" s="93">
        <v>4.8719999999999999E-2</v>
      </c>
      <c r="R111" s="94">
        <v>4.1520000000000001E-2</v>
      </c>
      <c r="S111" s="93">
        <v>4.1520000000000001E-2</v>
      </c>
      <c r="T111" s="94">
        <v>4.1520000000000001E-2</v>
      </c>
      <c r="U111" s="93">
        <v>3.0290000000000001E-2</v>
      </c>
      <c r="V111" s="94">
        <v>4.1520000000000001E-2</v>
      </c>
      <c r="W111" s="93">
        <v>4.1520000000000001E-2</v>
      </c>
      <c r="X111" s="94">
        <v>4.1520000000000001E-2</v>
      </c>
      <c r="Y111" s="93">
        <v>4.1520000000000001E-2</v>
      </c>
      <c r="Z111" s="94">
        <v>4.394E-2</v>
      </c>
      <c r="AA111" s="93">
        <v>4.7660000000000001E-2</v>
      </c>
      <c r="AB111" s="94">
        <v>4.1520000000000001E-2</v>
      </c>
      <c r="AC111" s="93">
        <v>4.9500000000000002E-2</v>
      </c>
      <c r="AD111" s="94">
        <v>4.1520000000000001E-2</v>
      </c>
      <c r="AE111" s="93">
        <v>4.1520000000000001E-2</v>
      </c>
      <c r="AF111" s="94">
        <v>4.1520000000000001E-2</v>
      </c>
      <c r="AG111" s="93">
        <v>4.215E-2</v>
      </c>
      <c r="AH111" s="94">
        <v>3.0290000000000001E-2</v>
      </c>
      <c r="AI111" s="93">
        <v>4.6240000000000003E-2</v>
      </c>
      <c r="AJ111" s="94">
        <v>4.6010000000000002E-2</v>
      </c>
      <c r="AK111" s="93">
        <v>4.2759999999999999E-2</v>
      </c>
      <c r="AL111" s="94">
        <v>4.7199999999999999E-2</v>
      </c>
      <c r="AM111" s="93">
        <v>6.9790000000000005E-2</v>
      </c>
      <c r="AN111" s="94">
        <v>4.2209999999999998E-2</v>
      </c>
      <c r="AO111" s="93">
        <v>3.9480000000000001E-2</v>
      </c>
      <c r="AP111" s="94">
        <v>3.9269999999999999E-2</v>
      </c>
      <c r="AQ111" s="94">
        <v>4.4889999999999999E-2</v>
      </c>
      <c r="AR111" s="100">
        <v>0</v>
      </c>
      <c r="AS111" s="100">
        <v>0</v>
      </c>
    </row>
    <row r="112" spans="1:45" x14ac:dyDescent="0.25">
      <c r="A112" s="91">
        <v>108</v>
      </c>
      <c r="B112" s="94">
        <f>ROUND('Spot Rates'!B112+MAX(0.01,Stress!D115*ABS('Spot Rates'!B112)),5)</f>
        <v>7.7689999999999995E-2</v>
      </c>
      <c r="C112" s="94">
        <v>4.1540000000000001E-2</v>
      </c>
      <c r="D112" s="94">
        <v>4.1540000000000001E-2</v>
      </c>
      <c r="E112" s="93">
        <v>4.1540000000000001E-2</v>
      </c>
      <c r="F112" s="94">
        <v>4.1410000000000002E-2</v>
      </c>
      <c r="G112" s="93">
        <v>4.1540000000000001E-2</v>
      </c>
      <c r="H112" s="94">
        <v>4.1540000000000001E-2</v>
      </c>
      <c r="I112" s="93">
        <v>4.4609999999999997E-2</v>
      </c>
      <c r="J112" s="94">
        <v>4.1509999999999998E-2</v>
      </c>
      <c r="K112" s="93">
        <v>4.1540000000000001E-2</v>
      </c>
      <c r="L112" s="94">
        <v>4.1540000000000001E-2</v>
      </c>
      <c r="M112" s="93">
        <v>4.1540000000000001E-2</v>
      </c>
      <c r="N112" s="94">
        <v>4.1540000000000001E-2</v>
      </c>
      <c r="O112" s="93">
        <v>4.1540000000000001E-2</v>
      </c>
      <c r="P112" s="94">
        <v>5.8889999999999998E-2</v>
      </c>
      <c r="Q112" s="93">
        <v>4.8669999999999998E-2</v>
      </c>
      <c r="R112" s="94">
        <v>4.1540000000000001E-2</v>
      </c>
      <c r="S112" s="93">
        <v>4.1540000000000001E-2</v>
      </c>
      <c r="T112" s="94">
        <v>4.1540000000000001E-2</v>
      </c>
      <c r="U112" s="93">
        <v>3.031E-2</v>
      </c>
      <c r="V112" s="94">
        <v>4.1540000000000001E-2</v>
      </c>
      <c r="W112" s="93">
        <v>4.1540000000000001E-2</v>
      </c>
      <c r="X112" s="94">
        <v>4.1540000000000001E-2</v>
      </c>
      <c r="Y112" s="93">
        <v>4.1540000000000001E-2</v>
      </c>
      <c r="Z112" s="94">
        <v>4.394E-2</v>
      </c>
      <c r="AA112" s="93">
        <v>4.761E-2</v>
      </c>
      <c r="AB112" s="94">
        <v>4.1540000000000001E-2</v>
      </c>
      <c r="AC112" s="93">
        <v>4.9439999999999998E-2</v>
      </c>
      <c r="AD112" s="94">
        <v>4.1540000000000001E-2</v>
      </c>
      <c r="AE112" s="93">
        <v>4.1540000000000001E-2</v>
      </c>
      <c r="AF112" s="94">
        <v>4.1540000000000001E-2</v>
      </c>
      <c r="AG112" s="93">
        <v>4.215E-2</v>
      </c>
      <c r="AH112" s="94">
        <v>3.031E-2</v>
      </c>
      <c r="AI112" s="93">
        <v>4.6210000000000001E-2</v>
      </c>
      <c r="AJ112" s="94">
        <v>4.598E-2</v>
      </c>
      <c r="AK112" s="93">
        <v>4.2759999999999999E-2</v>
      </c>
      <c r="AL112" s="94">
        <v>4.7239999999999997E-2</v>
      </c>
      <c r="AM112" s="93">
        <v>6.9610000000000005E-2</v>
      </c>
      <c r="AN112" s="94">
        <v>4.2220000000000001E-2</v>
      </c>
      <c r="AO112" s="93">
        <v>3.95E-2</v>
      </c>
      <c r="AP112" s="94">
        <v>3.9309999999999998E-2</v>
      </c>
      <c r="AQ112" s="94">
        <v>4.487E-2</v>
      </c>
      <c r="AR112" s="100">
        <v>0</v>
      </c>
      <c r="AS112" s="100">
        <v>0</v>
      </c>
    </row>
    <row r="113" spans="1:45" x14ac:dyDescent="0.25">
      <c r="A113" s="91">
        <v>109</v>
      </c>
      <c r="B113" s="94">
        <f>ROUND('Spot Rates'!B113+MAX(0.01,Stress!D116*ABS('Spot Rates'!B113)),5)</f>
        <v>7.7119999999999994E-2</v>
      </c>
      <c r="C113" s="94">
        <v>4.1549999999999997E-2</v>
      </c>
      <c r="D113" s="94">
        <v>4.1549999999999997E-2</v>
      </c>
      <c r="E113" s="93">
        <v>4.1549999999999997E-2</v>
      </c>
      <c r="F113" s="94">
        <v>4.1430000000000002E-2</v>
      </c>
      <c r="G113" s="93">
        <v>4.1549999999999997E-2</v>
      </c>
      <c r="H113" s="94">
        <v>4.1549999999999997E-2</v>
      </c>
      <c r="I113" s="93">
        <v>4.4589999999999998E-2</v>
      </c>
      <c r="J113" s="94">
        <v>4.1529999999999997E-2</v>
      </c>
      <c r="K113" s="93">
        <v>4.1549999999999997E-2</v>
      </c>
      <c r="L113" s="94">
        <v>4.1549999999999997E-2</v>
      </c>
      <c r="M113" s="93">
        <v>4.1549999999999997E-2</v>
      </c>
      <c r="N113" s="94">
        <v>4.1549999999999997E-2</v>
      </c>
      <c r="O113" s="93">
        <v>4.1549999999999997E-2</v>
      </c>
      <c r="P113" s="94">
        <v>5.883E-2</v>
      </c>
      <c r="Q113" s="93">
        <v>4.8619999999999997E-2</v>
      </c>
      <c r="R113" s="94">
        <v>4.1549999999999997E-2</v>
      </c>
      <c r="S113" s="93">
        <v>4.1549999999999997E-2</v>
      </c>
      <c r="T113" s="94">
        <v>4.1549999999999997E-2</v>
      </c>
      <c r="U113" s="93">
        <v>3.0339999999999999E-2</v>
      </c>
      <c r="V113" s="94">
        <v>4.1549999999999997E-2</v>
      </c>
      <c r="W113" s="93">
        <v>4.1549999999999997E-2</v>
      </c>
      <c r="X113" s="94">
        <v>4.1549999999999997E-2</v>
      </c>
      <c r="Y113" s="93">
        <v>4.1549999999999997E-2</v>
      </c>
      <c r="Z113" s="94">
        <v>4.3929999999999997E-2</v>
      </c>
      <c r="AA113" s="93">
        <v>4.7570000000000001E-2</v>
      </c>
      <c r="AB113" s="94">
        <v>4.1549999999999997E-2</v>
      </c>
      <c r="AC113" s="93">
        <v>4.938E-2</v>
      </c>
      <c r="AD113" s="94">
        <v>4.1549999999999997E-2</v>
      </c>
      <c r="AE113" s="93">
        <v>4.1549999999999997E-2</v>
      </c>
      <c r="AF113" s="94">
        <v>4.1549999999999997E-2</v>
      </c>
      <c r="AG113" s="93">
        <v>4.2160000000000003E-2</v>
      </c>
      <c r="AH113" s="94">
        <v>3.0339999999999999E-2</v>
      </c>
      <c r="AI113" s="93">
        <v>4.6179999999999999E-2</v>
      </c>
      <c r="AJ113" s="94">
        <v>4.5949999999999998E-2</v>
      </c>
      <c r="AK113" s="93">
        <v>4.2759999999999999E-2</v>
      </c>
      <c r="AL113" s="94">
        <v>4.7280000000000003E-2</v>
      </c>
      <c r="AM113" s="93">
        <v>6.9430000000000006E-2</v>
      </c>
      <c r="AN113" s="94">
        <v>4.2229999999999997E-2</v>
      </c>
      <c r="AO113" s="93">
        <v>3.9530000000000003E-2</v>
      </c>
      <c r="AP113" s="94">
        <v>3.934E-2</v>
      </c>
      <c r="AQ113" s="94">
        <v>4.4859999999999997E-2</v>
      </c>
      <c r="AR113" s="100">
        <v>0</v>
      </c>
      <c r="AS113" s="100">
        <v>0</v>
      </c>
    </row>
    <row r="114" spans="1:45" x14ac:dyDescent="0.25">
      <c r="A114" s="91">
        <v>110</v>
      </c>
      <c r="B114" s="94">
        <f>ROUND('Spot Rates'!B114+MAX(0.01,Stress!D117*ABS('Spot Rates'!B114)),5)</f>
        <v>7.6550000000000007E-2</v>
      </c>
      <c r="C114" s="94">
        <v>4.156E-2</v>
      </c>
      <c r="D114" s="94">
        <v>4.156E-2</v>
      </c>
      <c r="E114" s="93">
        <v>4.156E-2</v>
      </c>
      <c r="F114" s="94">
        <v>4.1439999999999998E-2</v>
      </c>
      <c r="G114" s="93">
        <v>4.156E-2</v>
      </c>
      <c r="H114" s="94">
        <v>4.156E-2</v>
      </c>
      <c r="I114" s="93">
        <v>4.4580000000000002E-2</v>
      </c>
      <c r="J114" s="94">
        <v>4.1540000000000001E-2</v>
      </c>
      <c r="K114" s="93">
        <v>4.156E-2</v>
      </c>
      <c r="L114" s="94">
        <v>4.156E-2</v>
      </c>
      <c r="M114" s="93">
        <v>4.156E-2</v>
      </c>
      <c r="N114" s="94">
        <v>4.156E-2</v>
      </c>
      <c r="O114" s="93">
        <v>4.156E-2</v>
      </c>
      <c r="P114" s="94">
        <v>5.8770000000000003E-2</v>
      </c>
      <c r="Q114" s="93">
        <v>4.8570000000000002E-2</v>
      </c>
      <c r="R114" s="94">
        <v>4.156E-2</v>
      </c>
      <c r="S114" s="93">
        <v>4.156E-2</v>
      </c>
      <c r="T114" s="94">
        <v>4.156E-2</v>
      </c>
      <c r="U114" s="93">
        <v>3.0360000000000002E-2</v>
      </c>
      <c r="V114" s="94">
        <v>4.156E-2</v>
      </c>
      <c r="W114" s="93">
        <v>4.156E-2</v>
      </c>
      <c r="X114" s="94">
        <v>4.156E-2</v>
      </c>
      <c r="Y114" s="93">
        <v>4.156E-2</v>
      </c>
      <c r="Z114" s="94">
        <v>4.3920000000000001E-2</v>
      </c>
      <c r="AA114" s="93">
        <v>4.7530000000000003E-2</v>
      </c>
      <c r="AB114" s="94">
        <v>4.156E-2</v>
      </c>
      <c r="AC114" s="93">
        <v>4.9329999999999999E-2</v>
      </c>
      <c r="AD114" s="94">
        <v>4.156E-2</v>
      </c>
      <c r="AE114" s="93">
        <v>4.156E-2</v>
      </c>
      <c r="AF114" s="94">
        <v>4.156E-2</v>
      </c>
      <c r="AG114" s="93">
        <v>4.2169999999999999E-2</v>
      </c>
      <c r="AH114" s="94">
        <v>3.0360000000000002E-2</v>
      </c>
      <c r="AI114" s="93">
        <v>4.6149999999999997E-2</v>
      </c>
      <c r="AJ114" s="94">
        <v>4.5920000000000002E-2</v>
      </c>
      <c r="AK114" s="93">
        <v>4.2759999999999999E-2</v>
      </c>
      <c r="AL114" s="94">
        <v>4.7329999999999997E-2</v>
      </c>
      <c r="AM114" s="93">
        <v>6.9250000000000006E-2</v>
      </c>
      <c r="AN114" s="94">
        <v>4.2229999999999997E-2</v>
      </c>
      <c r="AO114" s="93">
        <v>3.9550000000000002E-2</v>
      </c>
      <c r="AP114" s="94">
        <v>3.9370000000000002E-2</v>
      </c>
      <c r="AQ114" s="94">
        <v>4.4839999999999998E-2</v>
      </c>
      <c r="AR114" s="100">
        <v>0</v>
      </c>
      <c r="AS114" s="100">
        <v>0</v>
      </c>
    </row>
    <row r="115" spans="1:45" x14ac:dyDescent="0.25">
      <c r="A115" s="91">
        <v>111</v>
      </c>
      <c r="B115" s="94">
        <f>ROUND('Spot Rates'!B115+MAX(0.01,Stress!D118*ABS('Spot Rates'!B115)),5)</f>
        <v>7.5990000000000002E-2</v>
      </c>
      <c r="C115" s="94">
        <v>4.1579999999999999E-2</v>
      </c>
      <c r="D115" s="94">
        <v>4.1579999999999999E-2</v>
      </c>
      <c r="E115" s="93">
        <v>4.1579999999999999E-2</v>
      </c>
      <c r="F115" s="94">
        <v>4.1450000000000001E-2</v>
      </c>
      <c r="G115" s="93">
        <v>4.1579999999999999E-2</v>
      </c>
      <c r="H115" s="94">
        <v>4.1579999999999999E-2</v>
      </c>
      <c r="I115" s="93">
        <v>4.4560000000000002E-2</v>
      </c>
      <c r="J115" s="94">
        <v>4.1549999999999997E-2</v>
      </c>
      <c r="K115" s="93">
        <v>4.1579999999999999E-2</v>
      </c>
      <c r="L115" s="94">
        <v>4.1579999999999999E-2</v>
      </c>
      <c r="M115" s="93">
        <v>4.1579999999999999E-2</v>
      </c>
      <c r="N115" s="94">
        <v>4.1579999999999999E-2</v>
      </c>
      <c r="O115" s="93">
        <v>4.1579999999999999E-2</v>
      </c>
      <c r="P115" s="94">
        <v>5.8709999999999998E-2</v>
      </c>
      <c r="Q115" s="93">
        <v>4.8520000000000001E-2</v>
      </c>
      <c r="R115" s="94">
        <v>4.1579999999999999E-2</v>
      </c>
      <c r="S115" s="93">
        <v>4.1579999999999999E-2</v>
      </c>
      <c r="T115" s="94">
        <v>4.1579999999999999E-2</v>
      </c>
      <c r="U115" s="93">
        <v>3.0380000000000001E-2</v>
      </c>
      <c r="V115" s="94">
        <v>4.1579999999999999E-2</v>
      </c>
      <c r="W115" s="93">
        <v>4.1579999999999999E-2</v>
      </c>
      <c r="X115" s="94">
        <v>4.1579999999999999E-2</v>
      </c>
      <c r="Y115" s="93">
        <v>4.1579999999999999E-2</v>
      </c>
      <c r="Z115" s="94">
        <v>4.3909999999999998E-2</v>
      </c>
      <c r="AA115" s="93">
        <v>4.7489999999999997E-2</v>
      </c>
      <c r="AB115" s="94">
        <v>4.1579999999999999E-2</v>
      </c>
      <c r="AC115" s="93">
        <v>4.9270000000000001E-2</v>
      </c>
      <c r="AD115" s="94">
        <v>4.1579999999999999E-2</v>
      </c>
      <c r="AE115" s="93">
        <v>4.1579999999999999E-2</v>
      </c>
      <c r="AF115" s="94">
        <v>4.1579999999999999E-2</v>
      </c>
      <c r="AG115" s="93">
        <v>4.2180000000000002E-2</v>
      </c>
      <c r="AH115" s="94">
        <v>3.0380000000000001E-2</v>
      </c>
      <c r="AI115" s="93">
        <v>4.6120000000000001E-2</v>
      </c>
      <c r="AJ115" s="94">
        <v>4.5900000000000003E-2</v>
      </c>
      <c r="AK115" s="93">
        <v>4.2770000000000002E-2</v>
      </c>
      <c r="AL115" s="94">
        <v>4.7370000000000002E-2</v>
      </c>
      <c r="AM115" s="93">
        <v>6.9080000000000003E-2</v>
      </c>
      <c r="AN115" s="94">
        <v>4.224E-2</v>
      </c>
      <c r="AO115" s="93">
        <v>3.9570000000000001E-2</v>
      </c>
      <c r="AP115" s="94">
        <v>3.9410000000000001E-2</v>
      </c>
      <c r="AQ115" s="94">
        <v>4.4819999999999999E-2</v>
      </c>
      <c r="AR115" s="100">
        <v>0</v>
      </c>
      <c r="AS115" s="100">
        <v>0</v>
      </c>
    </row>
    <row r="116" spans="1:45" x14ac:dyDescent="0.25">
      <c r="A116" s="91">
        <v>112</v>
      </c>
      <c r="B116" s="94">
        <f>ROUND('Spot Rates'!B116+MAX(0.01,Stress!D119*ABS('Spot Rates'!B116)),5)</f>
        <v>7.5420000000000001E-2</v>
      </c>
      <c r="C116" s="94">
        <v>4.1590000000000002E-2</v>
      </c>
      <c r="D116" s="94">
        <v>4.1590000000000002E-2</v>
      </c>
      <c r="E116" s="93">
        <v>4.1590000000000002E-2</v>
      </c>
      <c r="F116" s="94">
        <v>4.147E-2</v>
      </c>
      <c r="G116" s="93">
        <v>4.1590000000000002E-2</v>
      </c>
      <c r="H116" s="94">
        <v>4.1590000000000002E-2</v>
      </c>
      <c r="I116" s="93">
        <v>4.4549999999999999E-2</v>
      </c>
      <c r="J116" s="94">
        <v>4.156E-2</v>
      </c>
      <c r="K116" s="93">
        <v>4.1590000000000002E-2</v>
      </c>
      <c r="L116" s="94">
        <v>4.1590000000000002E-2</v>
      </c>
      <c r="M116" s="93">
        <v>4.1590000000000002E-2</v>
      </c>
      <c r="N116" s="94">
        <v>4.1590000000000002E-2</v>
      </c>
      <c r="O116" s="93">
        <v>4.1590000000000002E-2</v>
      </c>
      <c r="P116" s="94">
        <v>5.8650000000000001E-2</v>
      </c>
      <c r="Q116" s="93">
        <v>4.8469999999999999E-2</v>
      </c>
      <c r="R116" s="94">
        <v>4.1590000000000002E-2</v>
      </c>
      <c r="S116" s="93">
        <v>4.1590000000000002E-2</v>
      </c>
      <c r="T116" s="94">
        <v>4.1590000000000002E-2</v>
      </c>
      <c r="U116" s="93">
        <v>3.041E-2</v>
      </c>
      <c r="V116" s="94">
        <v>4.1590000000000002E-2</v>
      </c>
      <c r="W116" s="93">
        <v>4.1590000000000002E-2</v>
      </c>
      <c r="X116" s="94">
        <v>4.1590000000000002E-2</v>
      </c>
      <c r="Y116" s="93">
        <v>4.1590000000000002E-2</v>
      </c>
      <c r="Z116" s="94">
        <v>4.3900000000000002E-2</v>
      </c>
      <c r="AA116" s="93">
        <v>4.7449999999999999E-2</v>
      </c>
      <c r="AB116" s="94">
        <v>4.1590000000000002E-2</v>
      </c>
      <c r="AC116" s="93">
        <v>4.9209999999999997E-2</v>
      </c>
      <c r="AD116" s="94">
        <v>4.1590000000000002E-2</v>
      </c>
      <c r="AE116" s="93">
        <v>4.1590000000000002E-2</v>
      </c>
      <c r="AF116" s="94">
        <v>4.1590000000000002E-2</v>
      </c>
      <c r="AG116" s="93">
        <v>4.2180000000000002E-2</v>
      </c>
      <c r="AH116" s="94">
        <v>3.041E-2</v>
      </c>
      <c r="AI116" s="93">
        <v>4.6089999999999999E-2</v>
      </c>
      <c r="AJ116" s="94">
        <v>4.5870000000000001E-2</v>
      </c>
      <c r="AK116" s="93">
        <v>4.2770000000000002E-2</v>
      </c>
      <c r="AL116" s="94">
        <v>4.7410000000000001E-2</v>
      </c>
      <c r="AM116" s="93">
        <v>6.8919999999999995E-2</v>
      </c>
      <c r="AN116" s="94">
        <v>4.2250000000000003E-2</v>
      </c>
      <c r="AO116" s="93">
        <v>3.959E-2</v>
      </c>
      <c r="AP116" s="94">
        <v>3.9440000000000003E-2</v>
      </c>
      <c r="AQ116" s="94">
        <v>4.4810000000000003E-2</v>
      </c>
      <c r="AR116" s="100">
        <v>0</v>
      </c>
      <c r="AS116" s="100">
        <v>0</v>
      </c>
    </row>
    <row r="117" spans="1:45" x14ac:dyDescent="0.25">
      <c r="A117" s="91">
        <v>113</v>
      </c>
      <c r="B117" s="94">
        <f>ROUND('Spot Rates'!B117+MAX(0.01,Stress!D120*ABS('Spot Rates'!B117)),5)</f>
        <v>7.4859999999999996E-2</v>
      </c>
      <c r="C117" s="94">
        <v>4.1599999999999998E-2</v>
      </c>
      <c r="D117" s="94">
        <v>4.1599999999999998E-2</v>
      </c>
      <c r="E117" s="93">
        <v>4.1599999999999998E-2</v>
      </c>
      <c r="F117" s="94">
        <v>4.1480000000000003E-2</v>
      </c>
      <c r="G117" s="93">
        <v>4.1599999999999998E-2</v>
      </c>
      <c r="H117" s="94">
        <v>4.1599999999999998E-2</v>
      </c>
      <c r="I117" s="93">
        <v>4.4540000000000003E-2</v>
      </c>
      <c r="J117" s="94">
        <v>4.1579999999999999E-2</v>
      </c>
      <c r="K117" s="93">
        <v>4.1599999999999998E-2</v>
      </c>
      <c r="L117" s="94">
        <v>4.1599999999999998E-2</v>
      </c>
      <c r="M117" s="93">
        <v>4.1599999999999998E-2</v>
      </c>
      <c r="N117" s="94">
        <v>4.1599999999999998E-2</v>
      </c>
      <c r="O117" s="93">
        <v>4.1599999999999998E-2</v>
      </c>
      <c r="P117" s="94">
        <v>5.8590000000000003E-2</v>
      </c>
      <c r="Q117" s="93">
        <v>4.8419999999999998E-2</v>
      </c>
      <c r="R117" s="94">
        <v>4.1599999999999998E-2</v>
      </c>
      <c r="S117" s="93">
        <v>4.1599999999999998E-2</v>
      </c>
      <c r="T117" s="94">
        <v>4.1599999999999998E-2</v>
      </c>
      <c r="U117" s="93">
        <v>3.0429999999999999E-2</v>
      </c>
      <c r="V117" s="94">
        <v>4.1599999999999998E-2</v>
      </c>
      <c r="W117" s="93">
        <v>4.1599999999999998E-2</v>
      </c>
      <c r="X117" s="94">
        <v>4.1599999999999998E-2</v>
      </c>
      <c r="Y117" s="93">
        <v>4.1599999999999998E-2</v>
      </c>
      <c r="Z117" s="94">
        <v>4.3889999999999998E-2</v>
      </c>
      <c r="AA117" s="93">
        <v>4.7410000000000001E-2</v>
      </c>
      <c r="AB117" s="94">
        <v>4.1599999999999998E-2</v>
      </c>
      <c r="AC117" s="93">
        <v>4.9160000000000002E-2</v>
      </c>
      <c r="AD117" s="94">
        <v>4.1599999999999998E-2</v>
      </c>
      <c r="AE117" s="93">
        <v>4.1599999999999998E-2</v>
      </c>
      <c r="AF117" s="94">
        <v>4.1599999999999998E-2</v>
      </c>
      <c r="AG117" s="93">
        <v>4.2189999999999998E-2</v>
      </c>
      <c r="AH117" s="94">
        <v>3.0429999999999999E-2</v>
      </c>
      <c r="AI117" s="93">
        <v>4.607E-2</v>
      </c>
      <c r="AJ117" s="94">
        <v>4.5850000000000002E-2</v>
      </c>
      <c r="AK117" s="93">
        <v>4.2770000000000002E-2</v>
      </c>
      <c r="AL117" s="94">
        <v>4.7449999999999999E-2</v>
      </c>
      <c r="AM117" s="93">
        <v>6.8750000000000006E-2</v>
      </c>
      <c r="AN117" s="94">
        <v>4.2250000000000003E-2</v>
      </c>
      <c r="AO117" s="93">
        <v>3.9609999999999999E-2</v>
      </c>
      <c r="AP117" s="94">
        <v>3.9469999999999998E-2</v>
      </c>
      <c r="AQ117" s="94">
        <v>4.4790000000000003E-2</v>
      </c>
      <c r="AR117" s="100">
        <v>0</v>
      </c>
      <c r="AS117" s="100">
        <v>0</v>
      </c>
    </row>
    <row r="118" spans="1:45" x14ac:dyDescent="0.25">
      <c r="A118" s="91">
        <v>114</v>
      </c>
      <c r="B118" s="94">
        <f>ROUND('Spot Rates'!B118+MAX(0.01,Stress!D121*ABS('Spot Rates'!B118)),5)</f>
        <v>7.4289999999999995E-2</v>
      </c>
      <c r="C118" s="94">
        <v>4.1610000000000001E-2</v>
      </c>
      <c r="D118" s="94">
        <v>4.1610000000000001E-2</v>
      </c>
      <c r="E118" s="93">
        <v>4.1610000000000001E-2</v>
      </c>
      <c r="F118" s="94">
        <v>4.1500000000000002E-2</v>
      </c>
      <c r="G118" s="93">
        <v>4.1610000000000001E-2</v>
      </c>
      <c r="H118" s="94">
        <v>4.1610000000000001E-2</v>
      </c>
      <c r="I118" s="93">
        <v>4.4519999999999997E-2</v>
      </c>
      <c r="J118" s="94">
        <v>4.1590000000000002E-2</v>
      </c>
      <c r="K118" s="93">
        <v>4.1610000000000001E-2</v>
      </c>
      <c r="L118" s="94">
        <v>4.1610000000000001E-2</v>
      </c>
      <c r="M118" s="93">
        <v>4.1610000000000001E-2</v>
      </c>
      <c r="N118" s="94">
        <v>4.1610000000000001E-2</v>
      </c>
      <c r="O118" s="93">
        <v>4.1610000000000001E-2</v>
      </c>
      <c r="P118" s="94">
        <v>5.8529999999999999E-2</v>
      </c>
      <c r="Q118" s="93">
        <v>4.8370000000000003E-2</v>
      </c>
      <c r="R118" s="94">
        <v>4.1610000000000001E-2</v>
      </c>
      <c r="S118" s="93">
        <v>4.1610000000000001E-2</v>
      </c>
      <c r="T118" s="94">
        <v>4.1610000000000001E-2</v>
      </c>
      <c r="U118" s="93">
        <v>3.0450000000000001E-2</v>
      </c>
      <c r="V118" s="94">
        <v>4.1610000000000001E-2</v>
      </c>
      <c r="W118" s="93">
        <v>4.1610000000000001E-2</v>
      </c>
      <c r="X118" s="94">
        <v>4.1610000000000001E-2</v>
      </c>
      <c r="Y118" s="93">
        <v>4.1610000000000001E-2</v>
      </c>
      <c r="Z118" s="94">
        <v>4.3889999999999998E-2</v>
      </c>
      <c r="AA118" s="93">
        <v>4.7370000000000002E-2</v>
      </c>
      <c r="AB118" s="94">
        <v>4.1610000000000001E-2</v>
      </c>
      <c r="AC118" s="93">
        <v>4.9099999999999998E-2</v>
      </c>
      <c r="AD118" s="94">
        <v>4.1610000000000001E-2</v>
      </c>
      <c r="AE118" s="93">
        <v>4.1610000000000001E-2</v>
      </c>
      <c r="AF118" s="94">
        <v>4.1610000000000001E-2</v>
      </c>
      <c r="AG118" s="93">
        <v>4.2200000000000001E-2</v>
      </c>
      <c r="AH118" s="94">
        <v>3.0450000000000001E-2</v>
      </c>
      <c r="AI118" s="93">
        <v>4.6039999999999998E-2</v>
      </c>
      <c r="AJ118" s="94">
        <v>4.582E-2</v>
      </c>
      <c r="AK118" s="93">
        <v>4.2770000000000002E-2</v>
      </c>
      <c r="AL118" s="94">
        <v>4.7489999999999997E-2</v>
      </c>
      <c r="AM118" s="93">
        <v>6.8589999999999998E-2</v>
      </c>
      <c r="AN118" s="94">
        <v>4.2259999999999999E-2</v>
      </c>
      <c r="AO118" s="93">
        <v>3.9629999999999999E-2</v>
      </c>
      <c r="AP118" s="94">
        <v>3.95E-2</v>
      </c>
      <c r="AQ118" s="94">
        <v>4.4769999999999997E-2</v>
      </c>
      <c r="AR118" s="100">
        <v>0</v>
      </c>
      <c r="AS118" s="100">
        <v>0</v>
      </c>
    </row>
    <row r="119" spans="1:45" x14ac:dyDescent="0.25">
      <c r="A119" s="91">
        <v>115</v>
      </c>
      <c r="B119" s="94">
        <f>ROUND('Spot Rates'!B119+MAX(0.01,Stress!D122*ABS('Spot Rates'!B119)),5)</f>
        <v>7.3730000000000004E-2</v>
      </c>
      <c r="C119" s="94">
        <v>4.163E-2</v>
      </c>
      <c r="D119" s="94">
        <v>4.163E-2</v>
      </c>
      <c r="E119" s="93">
        <v>4.163E-2</v>
      </c>
      <c r="F119" s="94">
        <v>4.1509999999999998E-2</v>
      </c>
      <c r="G119" s="93">
        <v>4.163E-2</v>
      </c>
      <c r="H119" s="94">
        <v>4.163E-2</v>
      </c>
      <c r="I119" s="93">
        <v>4.4510000000000001E-2</v>
      </c>
      <c r="J119" s="94">
        <v>4.1599999999999998E-2</v>
      </c>
      <c r="K119" s="93">
        <v>4.163E-2</v>
      </c>
      <c r="L119" s="94">
        <v>4.163E-2</v>
      </c>
      <c r="M119" s="93">
        <v>4.163E-2</v>
      </c>
      <c r="N119" s="94">
        <v>4.163E-2</v>
      </c>
      <c r="O119" s="93">
        <v>4.163E-2</v>
      </c>
      <c r="P119" s="94">
        <v>5.8470000000000001E-2</v>
      </c>
      <c r="Q119" s="93">
        <v>4.8320000000000002E-2</v>
      </c>
      <c r="R119" s="94">
        <v>4.163E-2</v>
      </c>
      <c r="S119" s="93">
        <v>4.163E-2</v>
      </c>
      <c r="T119" s="94">
        <v>4.163E-2</v>
      </c>
      <c r="U119" s="93">
        <v>3.048E-2</v>
      </c>
      <c r="V119" s="94">
        <v>4.163E-2</v>
      </c>
      <c r="W119" s="93">
        <v>4.163E-2</v>
      </c>
      <c r="X119" s="94">
        <v>4.163E-2</v>
      </c>
      <c r="Y119" s="93">
        <v>4.163E-2</v>
      </c>
      <c r="Z119" s="94">
        <v>4.3880000000000002E-2</v>
      </c>
      <c r="AA119" s="93">
        <v>4.7329999999999997E-2</v>
      </c>
      <c r="AB119" s="94">
        <v>4.163E-2</v>
      </c>
      <c r="AC119" s="93">
        <v>4.9050000000000003E-2</v>
      </c>
      <c r="AD119" s="94">
        <v>4.163E-2</v>
      </c>
      <c r="AE119" s="93">
        <v>4.163E-2</v>
      </c>
      <c r="AF119" s="94">
        <v>4.163E-2</v>
      </c>
      <c r="AG119" s="93">
        <v>4.2200000000000001E-2</v>
      </c>
      <c r="AH119" s="94">
        <v>3.048E-2</v>
      </c>
      <c r="AI119" s="93">
        <v>4.6010000000000002E-2</v>
      </c>
      <c r="AJ119" s="94">
        <v>4.58E-2</v>
      </c>
      <c r="AK119" s="93">
        <v>4.2770000000000002E-2</v>
      </c>
      <c r="AL119" s="94">
        <v>4.7530000000000003E-2</v>
      </c>
      <c r="AM119" s="93">
        <v>6.8440000000000001E-2</v>
      </c>
      <c r="AN119" s="94">
        <v>4.2270000000000002E-2</v>
      </c>
      <c r="AO119" s="93">
        <v>3.9649999999999998E-2</v>
      </c>
      <c r="AP119" s="94">
        <v>3.9530000000000003E-2</v>
      </c>
      <c r="AQ119" s="94">
        <v>4.4760000000000001E-2</v>
      </c>
      <c r="AR119" s="100">
        <v>0</v>
      </c>
      <c r="AS119" s="100">
        <v>0</v>
      </c>
    </row>
    <row r="120" spans="1:45" x14ac:dyDescent="0.25">
      <c r="A120" s="91">
        <v>116</v>
      </c>
      <c r="B120" s="94">
        <f>ROUND('Spot Rates'!B120+MAX(0.01,Stress!D123*ABS('Spot Rates'!B120)),5)</f>
        <v>7.3160000000000003E-2</v>
      </c>
      <c r="C120" s="94">
        <v>4.1640000000000003E-2</v>
      </c>
      <c r="D120" s="94">
        <v>4.1640000000000003E-2</v>
      </c>
      <c r="E120" s="93">
        <v>4.1640000000000003E-2</v>
      </c>
      <c r="F120" s="94">
        <v>4.1520000000000001E-2</v>
      </c>
      <c r="G120" s="93">
        <v>4.1640000000000003E-2</v>
      </c>
      <c r="H120" s="94">
        <v>4.1640000000000003E-2</v>
      </c>
      <c r="I120" s="93">
        <v>4.4499999999999998E-2</v>
      </c>
      <c r="J120" s="94">
        <v>4.1610000000000001E-2</v>
      </c>
      <c r="K120" s="93">
        <v>4.1640000000000003E-2</v>
      </c>
      <c r="L120" s="94">
        <v>4.1640000000000003E-2</v>
      </c>
      <c r="M120" s="93">
        <v>4.1640000000000003E-2</v>
      </c>
      <c r="N120" s="94">
        <v>4.1640000000000003E-2</v>
      </c>
      <c r="O120" s="93">
        <v>4.1640000000000003E-2</v>
      </c>
      <c r="P120" s="94">
        <v>5.842E-2</v>
      </c>
      <c r="Q120" s="93">
        <v>4.8280000000000003E-2</v>
      </c>
      <c r="R120" s="94">
        <v>4.1640000000000003E-2</v>
      </c>
      <c r="S120" s="93">
        <v>4.1640000000000003E-2</v>
      </c>
      <c r="T120" s="94">
        <v>4.1640000000000003E-2</v>
      </c>
      <c r="U120" s="93">
        <v>3.0499999999999999E-2</v>
      </c>
      <c r="V120" s="94">
        <v>4.1640000000000003E-2</v>
      </c>
      <c r="W120" s="93">
        <v>4.1640000000000003E-2</v>
      </c>
      <c r="X120" s="94">
        <v>4.1640000000000003E-2</v>
      </c>
      <c r="Y120" s="93">
        <v>4.1640000000000003E-2</v>
      </c>
      <c r="Z120" s="94">
        <v>4.3869999999999999E-2</v>
      </c>
      <c r="AA120" s="93">
        <v>4.7289999999999999E-2</v>
      </c>
      <c r="AB120" s="94">
        <v>4.1640000000000003E-2</v>
      </c>
      <c r="AC120" s="93">
        <v>4.9000000000000002E-2</v>
      </c>
      <c r="AD120" s="94">
        <v>4.1640000000000003E-2</v>
      </c>
      <c r="AE120" s="93">
        <v>4.1640000000000003E-2</v>
      </c>
      <c r="AF120" s="94">
        <v>4.1640000000000003E-2</v>
      </c>
      <c r="AG120" s="93">
        <v>4.2209999999999998E-2</v>
      </c>
      <c r="AH120" s="94">
        <v>3.0499999999999999E-2</v>
      </c>
      <c r="AI120" s="93">
        <v>4.5990000000000003E-2</v>
      </c>
      <c r="AJ120" s="94">
        <v>4.5769999999999998E-2</v>
      </c>
      <c r="AK120" s="93">
        <v>4.2779999999999999E-2</v>
      </c>
      <c r="AL120" s="94">
        <v>4.7570000000000001E-2</v>
      </c>
      <c r="AM120" s="93">
        <v>6.8269999999999997E-2</v>
      </c>
      <c r="AN120" s="94">
        <v>4.2270000000000002E-2</v>
      </c>
      <c r="AO120" s="93">
        <v>3.9669999999999997E-2</v>
      </c>
      <c r="AP120" s="94">
        <v>3.9559999999999998E-2</v>
      </c>
      <c r="AQ120" s="94">
        <v>4.4740000000000002E-2</v>
      </c>
      <c r="AR120" s="100">
        <v>0</v>
      </c>
      <c r="AS120" s="100">
        <v>0</v>
      </c>
    </row>
    <row r="121" spans="1:45" x14ac:dyDescent="0.25">
      <c r="A121" s="91">
        <v>117</v>
      </c>
      <c r="B121" s="94">
        <f>ROUND('Spot Rates'!B121+MAX(0.01,Stress!D124*ABS('Spot Rates'!B121)),5)</f>
        <v>7.2599999999999998E-2</v>
      </c>
      <c r="C121" s="94">
        <v>4.165E-2</v>
      </c>
      <c r="D121" s="94">
        <v>4.165E-2</v>
      </c>
      <c r="E121" s="93">
        <v>4.165E-2</v>
      </c>
      <c r="F121" s="94">
        <v>4.1529999999999997E-2</v>
      </c>
      <c r="G121" s="93">
        <v>4.165E-2</v>
      </c>
      <c r="H121" s="94">
        <v>4.165E-2</v>
      </c>
      <c r="I121" s="93">
        <v>4.4479999999999999E-2</v>
      </c>
      <c r="J121" s="94">
        <v>4.163E-2</v>
      </c>
      <c r="K121" s="93">
        <v>4.165E-2</v>
      </c>
      <c r="L121" s="94">
        <v>4.165E-2</v>
      </c>
      <c r="M121" s="93">
        <v>4.165E-2</v>
      </c>
      <c r="N121" s="94">
        <v>4.165E-2</v>
      </c>
      <c r="O121" s="93">
        <v>4.165E-2</v>
      </c>
      <c r="P121" s="94">
        <v>5.8360000000000002E-2</v>
      </c>
      <c r="Q121" s="93">
        <v>4.8230000000000002E-2</v>
      </c>
      <c r="R121" s="94">
        <v>4.165E-2</v>
      </c>
      <c r="S121" s="93">
        <v>4.165E-2</v>
      </c>
      <c r="T121" s="94">
        <v>4.165E-2</v>
      </c>
      <c r="U121" s="93">
        <v>3.0519999999999999E-2</v>
      </c>
      <c r="V121" s="94">
        <v>4.165E-2</v>
      </c>
      <c r="W121" s="93">
        <v>4.165E-2</v>
      </c>
      <c r="X121" s="94">
        <v>4.165E-2</v>
      </c>
      <c r="Y121" s="93">
        <v>4.165E-2</v>
      </c>
      <c r="Z121" s="94">
        <v>4.3860000000000003E-2</v>
      </c>
      <c r="AA121" s="93">
        <v>4.7260000000000003E-2</v>
      </c>
      <c r="AB121" s="94">
        <v>4.165E-2</v>
      </c>
      <c r="AC121" s="93">
        <v>4.895E-2</v>
      </c>
      <c r="AD121" s="94">
        <v>4.165E-2</v>
      </c>
      <c r="AE121" s="93">
        <v>4.165E-2</v>
      </c>
      <c r="AF121" s="94">
        <v>4.165E-2</v>
      </c>
      <c r="AG121" s="93">
        <v>4.2220000000000001E-2</v>
      </c>
      <c r="AH121" s="94">
        <v>3.0519999999999999E-2</v>
      </c>
      <c r="AI121" s="93">
        <v>4.5960000000000001E-2</v>
      </c>
      <c r="AJ121" s="94">
        <v>4.5749999999999999E-2</v>
      </c>
      <c r="AK121" s="93">
        <v>4.2779999999999999E-2</v>
      </c>
      <c r="AL121" s="94">
        <v>4.761E-2</v>
      </c>
      <c r="AM121" s="93">
        <v>6.812E-2</v>
      </c>
      <c r="AN121" s="94">
        <v>4.2279999999999998E-2</v>
      </c>
      <c r="AO121" s="93">
        <v>3.9690000000000003E-2</v>
      </c>
      <c r="AP121" s="94">
        <v>3.959E-2</v>
      </c>
      <c r="AQ121" s="94">
        <v>4.4729999999999999E-2</v>
      </c>
      <c r="AR121" s="100">
        <v>0</v>
      </c>
      <c r="AS121" s="100">
        <v>0</v>
      </c>
    </row>
    <row r="122" spans="1:45" x14ac:dyDescent="0.25">
      <c r="A122" s="91">
        <v>118</v>
      </c>
      <c r="B122" s="94">
        <f>ROUND('Spot Rates'!B122+MAX(0.01,Stress!D125*ABS('Spot Rates'!B122)),5)</f>
        <v>7.2029999999999997E-2</v>
      </c>
      <c r="C122" s="94">
        <v>4.1660000000000003E-2</v>
      </c>
      <c r="D122" s="94">
        <v>4.1660000000000003E-2</v>
      </c>
      <c r="E122" s="93">
        <v>4.1660000000000003E-2</v>
      </c>
      <c r="F122" s="94">
        <v>4.1549999999999997E-2</v>
      </c>
      <c r="G122" s="93">
        <v>4.1660000000000003E-2</v>
      </c>
      <c r="H122" s="94">
        <v>4.1660000000000003E-2</v>
      </c>
      <c r="I122" s="93">
        <v>4.4470000000000003E-2</v>
      </c>
      <c r="J122" s="94">
        <v>4.1640000000000003E-2</v>
      </c>
      <c r="K122" s="93">
        <v>4.1660000000000003E-2</v>
      </c>
      <c r="L122" s="94">
        <v>4.1660000000000003E-2</v>
      </c>
      <c r="M122" s="93">
        <v>4.1660000000000003E-2</v>
      </c>
      <c r="N122" s="94">
        <v>4.1660000000000003E-2</v>
      </c>
      <c r="O122" s="93">
        <v>4.1660000000000003E-2</v>
      </c>
      <c r="P122" s="94">
        <v>5.8310000000000001E-2</v>
      </c>
      <c r="Q122" s="93">
        <v>4.8189999999999997E-2</v>
      </c>
      <c r="R122" s="94">
        <v>4.1660000000000003E-2</v>
      </c>
      <c r="S122" s="93">
        <v>4.1660000000000003E-2</v>
      </c>
      <c r="T122" s="94">
        <v>4.1660000000000003E-2</v>
      </c>
      <c r="U122" s="93">
        <v>3.0540000000000001E-2</v>
      </c>
      <c r="V122" s="94">
        <v>4.1660000000000003E-2</v>
      </c>
      <c r="W122" s="93">
        <v>4.1660000000000003E-2</v>
      </c>
      <c r="X122" s="94">
        <v>4.1660000000000003E-2</v>
      </c>
      <c r="Y122" s="93">
        <v>4.1660000000000003E-2</v>
      </c>
      <c r="Z122" s="94">
        <v>4.3860000000000003E-2</v>
      </c>
      <c r="AA122" s="93">
        <v>4.7219999999999998E-2</v>
      </c>
      <c r="AB122" s="94">
        <v>4.1660000000000003E-2</v>
      </c>
      <c r="AC122" s="93">
        <v>4.8899999999999999E-2</v>
      </c>
      <c r="AD122" s="94">
        <v>4.1660000000000003E-2</v>
      </c>
      <c r="AE122" s="93">
        <v>4.1660000000000003E-2</v>
      </c>
      <c r="AF122" s="94">
        <v>4.1660000000000003E-2</v>
      </c>
      <c r="AG122" s="93">
        <v>4.2229999999999997E-2</v>
      </c>
      <c r="AH122" s="94">
        <v>3.0540000000000001E-2</v>
      </c>
      <c r="AI122" s="93">
        <v>4.5940000000000002E-2</v>
      </c>
      <c r="AJ122" s="94">
        <v>4.5719999999999997E-2</v>
      </c>
      <c r="AK122" s="93">
        <v>4.2779999999999999E-2</v>
      </c>
      <c r="AL122" s="94">
        <v>4.7640000000000002E-2</v>
      </c>
      <c r="AM122" s="93">
        <v>6.7970000000000003E-2</v>
      </c>
      <c r="AN122" s="94">
        <v>4.2290000000000001E-2</v>
      </c>
      <c r="AO122" s="93">
        <v>3.9710000000000002E-2</v>
      </c>
      <c r="AP122" s="94">
        <v>3.9620000000000002E-2</v>
      </c>
      <c r="AQ122" s="94">
        <v>4.471E-2</v>
      </c>
      <c r="AR122" s="100">
        <v>0</v>
      </c>
      <c r="AS122" s="100">
        <v>0</v>
      </c>
    </row>
    <row r="123" spans="1:45" x14ac:dyDescent="0.25">
      <c r="A123" s="91">
        <v>119</v>
      </c>
      <c r="B123" s="94">
        <f>ROUND('Spot Rates'!B123+MAX(0.01,Stress!D126*ABS('Spot Rates'!B123)),5)</f>
        <v>7.1470000000000006E-2</v>
      </c>
      <c r="C123" s="94">
        <v>4.1669999999999999E-2</v>
      </c>
      <c r="D123" s="94">
        <v>4.1669999999999999E-2</v>
      </c>
      <c r="E123" s="93">
        <v>4.1669999999999999E-2</v>
      </c>
      <c r="F123" s="94">
        <v>4.156E-2</v>
      </c>
      <c r="G123" s="93">
        <v>4.1669999999999999E-2</v>
      </c>
      <c r="H123" s="94">
        <v>4.1669999999999999E-2</v>
      </c>
      <c r="I123" s="93">
        <v>4.446E-2</v>
      </c>
      <c r="J123" s="94">
        <v>4.165E-2</v>
      </c>
      <c r="K123" s="93">
        <v>4.1669999999999999E-2</v>
      </c>
      <c r="L123" s="94">
        <v>4.1669999999999999E-2</v>
      </c>
      <c r="M123" s="93">
        <v>4.1669999999999999E-2</v>
      </c>
      <c r="N123" s="94">
        <v>4.1669999999999999E-2</v>
      </c>
      <c r="O123" s="93">
        <v>4.1669999999999999E-2</v>
      </c>
      <c r="P123" s="94">
        <v>5.8259999999999999E-2</v>
      </c>
      <c r="Q123" s="93">
        <v>4.8140000000000002E-2</v>
      </c>
      <c r="R123" s="94">
        <v>4.1669999999999999E-2</v>
      </c>
      <c r="S123" s="93">
        <v>4.1669999999999999E-2</v>
      </c>
      <c r="T123" s="94">
        <v>4.1669999999999999E-2</v>
      </c>
      <c r="U123" s="93">
        <v>3.056E-2</v>
      </c>
      <c r="V123" s="94">
        <v>4.1669999999999999E-2</v>
      </c>
      <c r="W123" s="93">
        <v>4.1669999999999999E-2</v>
      </c>
      <c r="X123" s="94">
        <v>4.1669999999999999E-2</v>
      </c>
      <c r="Y123" s="93">
        <v>4.1669999999999999E-2</v>
      </c>
      <c r="Z123" s="94">
        <v>4.385E-2</v>
      </c>
      <c r="AA123" s="93">
        <v>4.7190000000000003E-2</v>
      </c>
      <c r="AB123" s="94">
        <v>4.1669999999999999E-2</v>
      </c>
      <c r="AC123" s="93">
        <v>4.8849999999999998E-2</v>
      </c>
      <c r="AD123" s="94">
        <v>4.1669999999999999E-2</v>
      </c>
      <c r="AE123" s="93">
        <v>4.1669999999999999E-2</v>
      </c>
      <c r="AF123" s="94">
        <v>4.1669999999999999E-2</v>
      </c>
      <c r="AG123" s="93">
        <v>4.2229999999999997E-2</v>
      </c>
      <c r="AH123" s="94">
        <v>3.056E-2</v>
      </c>
      <c r="AI123" s="93">
        <v>4.5909999999999999E-2</v>
      </c>
      <c r="AJ123" s="94">
        <v>4.5699999999999998E-2</v>
      </c>
      <c r="AK123" s="93">
        <v>4.2779999999999999E-2</v>
      </c>
      <c r="AL123" s="94">
        <v>4.768E-2</v>
      </c>
      <c r="AM123" s="93">
        <v>6.7820000000000005E-2</v>
      </c>
      <c r="AN123" s="94">
        <v>4.2290000000000001E-2</v>
      </c>
      <c r="AO123" s="93">
        <v>3.9730000000000001E-2</v>
      </c>
      <c r="AP123" s="94">
        <v>3.9649999999999998E-2</v>
      </c>
      <c r="AQ123" s="94">
        <v>4.4699999999999997E-2</v>
      </c>
      <c r="AR123" s="100">
        <v>0</v>
      </c>
      <c r="AS123" s="100">
        <v>0</v>
      </c>
    </row>
    <row r="124" spans="1:45" x14ac:dyDescent="0.25">
      <c r="A124" s="91">
        <v>120</v>
      </c>
      <c r="B124" s="94">
        <f>ROUND('Spot Rates'!B124+MAX(0.01,Stress!D127*ABS('Spot Rates'!B124)),5)</f>
        <v>7.0900000000000005E-2</v>
      </c>
      <c r="C124" s="94">
        <v>4.1680000000000002E-2</v>
      </c>
      <c r="D124" s="94">
        <v>4.1680000000000002E-2</v>
      </c>
      <c r="E124" s="93">
        <v>4.1680000000000002E-2</v>
      </c>
      <c r="F124" s="94">
        <v>4.1570000000000003E-2</v>
      </c>
      <c r="G124" s="93">
        <v>4.1680000000000002E-2</v>
      </c>
      <c r="H124" s="94">
        <v>4.1680000000000002E-2</v>
      </c>
      <c r="I124" s="93">
        <v>4.4450000000000003E-2</v>
      </c>
      <c r="J124" s="94">
        <v>4.1660000000000003E-2</v>
      </c>
      <c r="K124" s="93">
        <v>4.1680000000000002E-2</v>
      </c>
      <c r="L124" s="94">
        <v>4.1680000000000002E-2</v>
      </c>
      <c r="M124" s="93">
        <v>4.1680000000000002E-2</v>
      </c>
      <c r="N124" s="94">
        <v>4.1680000000000002E-2</v>
      </c>
      <c r="O124" s="93">
        <v>4.1680000000000002E-2</v>
      </c>
      <c r="P124" s="94">
        <v>5.8200000000000002E-2</v>
      </c>
      <c r="Q124" s="93">
        <v>4.8099999999999997E-2</v>
      </c>
      <c r="R124" s="94">
        <v>4.1680000000000002E-2</v>
      </c>
      <c r="S124" s="93">
        <v>4.1680000000000002E-2</v>
      </c>
      <c r="T124" s="94">
        <v>4.1680000000000002E-2</v>
      </c>
      <c r="U124" s="93">
        <v>3.058E-2</v>
      </c>
      <c r="V124" s="94">
        <v>4.1680000000000002E-2</v>
      </c>
      <c r="W124" s="93">
        <v>4.1680000000000002E-2</v>
      </c>
      <c r="X124" s="94">
        <v>4.1680000000000002E-2</v>
      </c>
      <c r="Y124" s="93">
        <v>4.1680000000000002E-2</v>
      </c>
      <c r="Z124" s="94">
        <v>4.3839999999999997E-2</v>
      </c>
      <c r="AA124" s="93">
        <v>4.7149999999999997E-2</v>
      </c>
      <c r="AB124" s="94">
        <v>4.1680000000000002E-2</v>
      </c>
      <c r="AC124" s="93">
        <v>4.8800000000000003E-2</v>
      </c>
      <c r="AD124" s="94">
        <v>4.1680000000000002E-2</v>
      </c>
      <c r="AE124" s="93">
        <v>4.1680000000000002E-2</v>
      </c>
      <c r="AF124" s="94">
        <v>4.1680000000000002E-2</v>
      </c>
      <c r="AG124" s="93">
        <v>4.224E-2</v>
      </c>
      <c r="AH124" s="94">
        <v>3.058E-2</v>
      </c>
      <c r="AI124" s="93">
        <v>4.589E-2</v>
      </c>
      <c r="AJ124" s="94">
        <v>4.5679999999999998E-2</v>
      </c>
      <c r="AK124" s="93">
        <v>4.2779999999999999E-2</v>
      </c>
      <c r="AL124" s="94">
        <v>4.7719999999999999E-2</v>
      </c>
      <c r="AM124" s="93">
        <v>6.7669999999999994E-2</v>
      </c>
      <c r="AN124" s="94">
        <v>4.2299999999999997E-2</v>
      </c>
      <c r="AO124" s="93">
        <v>3.9750000000000001E-2</v>
      </c>
      <c r="AP124" s="94">
        <v>3.968E-2</v>
      </c>
      <c r="AQ124" s="94">
        <v>4.4690000000000001E-2</v>
      </c>
      <c r="AR124" s="100">
        <v>0</v>
      </c>
      <c r="AS124" s="100">
        <v>0</v>
      </c>
    </row>
    <row r="125" spans="1:45" x14ac:dyDescent="0.25">
      <c r="A125" s="91">
        <v>121</v>
      </c>
      <c r="B125" s="94">
        <v>0</v>
      </c>
      <c r="C125" s="94">
        <v>4.1689999999999998E-2</v>
      </c>
      <c r="D125" s="94">
        <v>4.1689999999999998E-2</v>
      </c>
      <c r="E125" s="93">
        <v>4.1689999999999998E-2</v>
      </c>
      <c r="F125" s="94">
        <v>4.1579999999999999E-2</v>
      </c>
      <c r="G125" s="93">
        <v>4.1689999999999998E-2</v>
      </c>
      <c r="H125" s="94">
        <v>4.1689999999999998E-2</v>
      </c>
      <c r="I125" s="93">
        <v>4.4429999999999997E-2</v>
      </c>
      <c r="J125" s="94">
        <v>4.1669999999999999E-2</v>
      </c>
      <c r="K125" s="93">
        <v>4.1689999999999998E-2</v>
      </c>
      <c r="L125" s="94">
        <v>4.1689999999999998E-2</v>
      </c>
      <c r="M125" s="93">
        <v>4.1689999999999998E-2</v>
      </c>
      <c r="N125" s="94">
        <v>4.1689999999999998E-2</v>
      </c>
      <c r="O125" s="93">
        <v>4.1689999999999998E-2</v>
      </c>
      <c r="P125" s="94">
        <v>5.815E-2</v>
      </c>
      <c r="Q125" s="93">
        <v>4.8059999999999999E-2</v>
      </c>
      <c r="R125" s="94">
        <v>4.1689999999999998E-2</v>
      </c>
      <c r="S125" s="93">
        <v>4.1689999999999998E-2</v>
      </c>
      <c r="T125" s="94">
        <v>4.1689999999999998E-2</v>
      </c>
      <c r="U125" s="93">
        <v>3.0599999999999999E-2</v>
      </c>
      <c r="V125" s="94">
        <v>4.1689999999999998E-2</v>
      </c>
      <c r="W125" s="93">
        <v>4.1689999999999998E-2</v>
      </c>
      <c r="X125" s="94">
        <v>4.1689999999999998E-2</v>
      </c>
      <c r="Y125" s="93">
        <v>4.1689999999999998E-2</v>
      </c>
      <c r="Z125" s="94">
        <v>4.3839999999999997E-2</v>
      </c>
      <c r="AA125" s="93">
        <v>4.7120000000000002E-2</v>
      </c>
      <c r="AB125" s="94">
        <v>4.1689999999999998E-2</v>
      </c>
      <c r="AC125" s="93">
        <v>4.8750000000000002E-2</v>
      </c>
      <c r="AD125" s="94">
        <v>4.1689999999999998E-2</v>
      </c>
      <c r="AE125" s="93">
        <v>4.1689999999999998E-2</v>
      </c>
      <c r="AF125" s="94">
        <v>4.1689999999999998E-2</v>
      </c>
      <c r="AG125" s="93">
        <v>4.224E-2</v>
      </c>
      <c r="AH125" s="94">
        <v>3.0599999999999999E-2</v>
      </c>
      <c r="AI125" s="93">
        <v>4.5859999999999998E-2</v>
      </c>
      <c r="AJ125" s="94">
        <v>4.5659999999999999E-2</v>
      </c>
      <c r="AK125" s="93">
        <v>4.2790000000000002E-2</v>
      </c>
      <c r="AL125" s="94">
        <v>4.7750000000000001E-2</v>
      </c>
      <c r="AM125" s="93">
        <v>6.7540000000000003E-2</v>
      </c>
      <c r="AN125" s="94">
        <v>4.2299999999999997E-2</v>
      </c>
      <c r="AO125" s="93">
        <v>3.977E-2</v>
      </c>
      <c r="AP125" s="94">
        <v>3.9699999999999999E-2</v>
      </c>
      <c r="AQ125" s="94">
        <v>4.4670000000000001E-2</v>
      </c>
      <c r="AR125" s="100">
        <v>0</v>
      </c>
      <c r="AS125" s="100">
        <v>0</v>
      </c>
    </row>
    <row r="126" spans="1:45" x14ac:dyDescent="0.25">
      <c r="A126" s="91">
        <v>122</v>
      </c>
      <c r="B126" s="94">
        <v>0</v>
      </c>
      <c r="C126" s="94">
        <v>4.1700000000000001E-2</v>
      </c>
      <c r="D126" s="94">
        <v>4.1700000000000001E-2</v>
      </c>
      <c r="E126" s="93">
        <v>4.1700000000000001E-2</v>
      </c>
      <c r="F126" s="94">
        <v>4.1590000000000002E-2</v>
      </c>
      <c r="G126" s="93">
        <v>4.1700000000000001E-2</v>
      </c>
      <c r="H126" s="94">
        <v>4.1700000000000001E-2</v>
      </c>
      <c r="I126" s="93">
        <v>4.4420000000000001E-2</v>
      </c>
      <c r="J126" s="94">
        <v>4.1680000000000002E-2</v>
      </c>
      <c r="K126" s="93">
        <v>4.1700000000000001E-2</v>
      </c>
      <c r="L126" s="94">
        <v>4.1700000000000001E-2</v>
      </c>
      <c r="M126" s="93">
        <v>4.1700000000000001E-2</v>
      </c>
      <c r="N126" s="94">
        <v>4.1700000000000001E-2</v>
      </c>
      <c r="O126" s="93">
        <v>4.1700000000000001E-2</v>
      </c>
      <c r="P126" s="94">
        <v>5.8099999999999999E-2</v>
      </c>
      <c r="Q126" s="93">
        <v>4.802E-2</v>
      </c>
      <c r="R126" s="94">
        <v>4.1700000000000001E-2</v>
      </c>
      <c r="S126" s="93">
        <v>4.1700000000000001E-2</v>
      </c>
      <c r="T126" s="94">
        <v>4.1700000000000001E-2</v>
      </c>
      <c r="U126" s="93">
        <v>3.0620000000000001E-2</v>
      </c>
      <c r="V126" s="94">
        <v>4.1700000000000001E-2</v>
      </c>
      <c r="W126" s="93">
        <v>4.1700000000000001E-2</v>
      </c>
      <c r="X126" s="94">
        <v>4.1700000000000001E-2</v>
      </c>
      <c r="Y126" s="93">
        <v>4.1700000000000001E-2</v>
      </c>
      <c r="Z126" s="94">
        <v>4.3830000000000001E-2</v>
      </c>
      <c r="AA126" s="93">
        <v>4.7079999999999997E-2</v>
      </c>
      <c r="AB126" s="94">
        <v>4.1700000000000001E-2</v>
      </c>
      <c r="AC126" s="93">
        <v>4.87E-2</v>
      </c>
      <c r="AD126" s="94">
        <v>4.1700000000000001E-2</v>
      </c>
      <c r="AE126" s="93">
        <v>4.1700000000000001E-2</v>
      </c>
      <c r="AF126" s="94">
        <v>4.1700000000000001E-2</v>
      </c>
      <c r="AG126" s="93">
        <v>4.2250000000000003E-2</v>
      </c>
      <c r="AH126" s="94">
        <v>3.0620000000000001E-2</v>
      </c>
      <c r="AI126" s="93">
        <v>4.5839999999999999E-2</v>
      </c>
      <c r="AJ126" s="94">
        <v>4.564E-2</v>
      </c>
      <c r="AK126" s="93">
        <v>4.2790000000000002E-2</v>
      </c>
      <c r="AL126" s="94">
        <v>4.7789999999999999E-2</v>
      </c>
      <c r="AM126" s="93">
        <v>6.7390000000000005E-2</v>
      </c>
      <c r="AN126" s="94">
        <v>4.231E-2</v>
      </c>
      <c r="AO126" s="93">
        <v>3.9789999999999999E-2</v>
      </c>
      <c r="AP126" s="94">
        <v>3.9730000000000001E-2</v>
      </c>
      <c r="AQ126" s="94">
        <v>4.4659999999999998E-2</v>
      </c>
      <c r="AR126" s="100">
        <v>0</v>
      </c>
      <c r="AS126" s="100">
        <v>0</v>
      </c>
    </row>
    <row r="127" spans="1:45" x14ac:dyDescent="0.25">
      <c r="A127" s="91">
        <v>123</v>
      </c>
      <c r="B127" s="94">
        <v>0</v>
      </c>
      <c r="C127" s="94">
        <v>4.1709999999999997E-2</v>
      </c>
      <c r="D127" s="94">
        <v>4.1709999999999997E-2</v>
      </c>
      <c r="E127" s="93">
        <v>4.1709999999999997E-2</v>
      </c>
      <c r="F127" s="94">
        <v>4.1610000000000001E-2</v>
      </c>
      <c r="G127" s="93">
        <v>4.1709999999999997E-2</v>
      </c>
      <c r="H127" s="94">
        <v>4.1709999999999997E-2</v>
      </c>
      <c r="I127" s="93">
        <v>4.4409999999999998E-2</v>
      </c>
      <c r="J127" s="94">
        <v>4.1689999999999998E-2</v>
      </c>
      <c r="K127" s="93">
        <v>4.1709999999999997E-2</v>
      </c>
      <c r="L127" s="94">
        <v>4.1709999999999997E-2</v>
      </c>
      <c r="M127" s="93">
        <v>4.1709999999999997E-2</v>
      </c>
      <c r="N127" s="94">
        <v>4.1709999999999997E-2</v>
      </c>
      <c r="O127" s="93">
        <v>4.1709999999999997E-2</v>
      </c>
      <c r="P127" s="94">
        <v>5.8049999999999997E-2</v>
      </c>
      <c r="Q127" s="93">
        <v>4.7980000000000002E-2</v>
      </c>
      <c r="R127" s="94">
        <v>4.1709999999999997E-2</v>
      </c>
      <c r="S127" s="93">
        <v>4.1709999999999997E-2</v>
      </c>
      <c r="T127" s="94">
        <v>4.1709999999999997E-2</v>
      </c>
      <c r="U127" s="93">
        <v>3.0640000000000001E-2</v>
      </c>
      <c r="V127" s="94">
        <v>4.1709999999999997E-2</v>
      </c>
      <c r="W127" s="93">
        <v>4.1709999999999997E-2</v>
      </c>
      <c r="X127" s="94">
        <v>4.1709999999999997E-2</v>
      </c>
      <c r="Y127" s="93">
        <v>4.1709999999999997E-2</v>
      </c>
      <c r="Z127" s="94">
        <v>4.3819999999999998E-2</v>
      </c>
      <c r="AA127" s="93">
        <v>4.7050000000000002E-2</v>
      </c>
      <c r="AB127" s="94">
        <v>4.1709999999999997E-2</v>
      </c>
      <c r="AC127" s="93">
        <v>4.8660000000000002E-2</v>
      </c>
      <c r="AD127" s="94">
        <v>4.1709999999999997E-2</v>
      </c>
      <c r="AE127" s="93">
        <v>4.1709999999999997E-2</v>
      </c>
      <c r="AF127" s="94">
        <v>4.1709999999999997E-2</v>
      </c>
      <c r="AG127" s="93">
        <v>4.2259999999999999E-2</v>
      </c>
      <c r="AH127" s="94">
        <v>3.0640000000000001E-2</v>
      </c>
      <c r="AI127" s="93">
        <v>4.582E-2</v>
      </c>
      <c r="AJ127" s="94">
        <v>4.5609999999999998E-2</v>
      </c>
      <c r="AK127" s="93">
        <v>4.2790000000000002E-2</v>
      </c>
      <c r="AL127" s="94">
        <v>4.7820000000000001E-2</v>
      </c>
      <c r="AM127" s="93">
        <v>6.7250000000000004E-2</v>
      </c>
      <c r="AN127" s="94">
        <v>4.231E-2</v>
      </c>
      <c r="AO127" s="93">
        <v>3.9809999999999998E-2</v>
      </c>
      <c r="AP127" s="94">
        <v>3.9759999999999997E-2</v>
      </c>
      <c r="AQ127" s="94">
        <v>4.4650000000000002E-2</v>
      </c>
      <c r="AR127" s="100">
        <v>0</v>
      </c>
      <c r="AS127" s="100">
        <v>0</v>
      </c>
    </row>
    <row r="128" spans="1:45" x14ac:dyDescent="0.25">
      <c r="A128" s="91">
        <v>124</v>
      </c>
      <c r="B128" s="94">
        <v>0</v>
      </c>
      <c r="C128" s="94">
        <v>4.172E-2</v>
      </c>
      <c r="D128" s="94">
        <v>4.172E-2</v>
      </c>
      <c r="E128" s="93">
        <v>4.172E-2</v>
      </c>
      <c r="F128" s="94">
        <v>4.1619999999999997E-2</v>
      </c>
      <c r="G128" s="93">
        <v>4.172E-2</v>
      </c>
      <c r="H128" s="94">
        <v>4.172E-2</v>
      </c>
      <c r="I128" s="93">
        <v>4.4400000000000002E-2</v>
      </c>
      <c r="J128" s="94">
        <v>4.1700000000000001E-2</v>
      </c>
      <c r="K128" s="93">
        <v>4.172E-2</v>
      </c>
      <c r="L128" s="94">
        <v>4.172E-2</v>
      </c>
      <c r="M128" s="93">
        <v>4.172E-2</v>
      </c>
      <c r="N128" s="94">
        <v>4.172E-2</v>
      </c>
      <c r="O128" s="93">
        <v>4.172E-2</v>
      </c>
      <c r="P128" s="94">
        <v>5.8000000000000003E-2</v>
      </c>
      <c r="Q128" s="93">
        <v>4.7940000000000003E-2</v>
      </c>
      <c r="R128" s="94">
        <v>4.172E-2</v>
      </c>
      <c r="S128" s="93">
        <v>4.172E-2</v>
      </c>
      <c r="T128" s="94">
        <v>4.172E-2</v>
      </c>
      <c r="U128" s="93">
        <v>3.066E-2</v>
      </c>
      <c r="V128" s="94">
        <v>4.172E-2</v>
      </c>
      <c r="W128" s="93">
        <v>4.172E-2</v>
      </c>
      <c r="X128" s="94">
        <v>4.172E-2</v>
      </c>
      <c r="Y128" s="93">
        <v>4.172E-2</v>
      </c>
      <c r="Z128" s="94">
        <v>4.3819999999999998E-2</v>
      </c>
      <c r="AA128" s="93">
        <v>4.7019999999999999E-2</v>
      </c>
      <c r="AB128" s="94">
        <v>4.172E-2</v>
      </c>
      <c r="AC128" s="93">
        <v>4.861E-2</v>
      </c>
      <c r="AD128" s="94">
        <v>4.172E-2</v>
      </c>
      <c r="AE128" s="93">
        <v>4.172E-2</v>
      </c>
      <c r="AF128" s="94">
        <v>4.172E-2</v>
      </c>
      <c r="AG128" s="93">
        <v>4.2259999999999999E-2</v>
      </c>
      <c r="AH128" s="94">
        <v>3.066E-2</v>
      </c>
      <c r="AI128" s="93">
        <v>4.5789999999999997E-2</v>
      </c>
      <c r="AJ128" s="94">
        <v>4.5589999999999999E-2</v>
      </c>
      <c r="AK128" s="93">
        <v>4.2790000000000002E-2</v>
      </c>
      <c r="AL128" s="94">
        <v>4.7849999999999997E-2</v>
      </c>
      <c r="AM128" s="93">
        <v>6.7119999999999999E-2</v>
      </c>
      <c r="AN128" s="94">
        <v>4.2320000000000003E-2</v>
      </c>
      <c r="AO128" s="93">
        <v>3.9820000000000001E-2</v>
      </c>
      <c r="AP128" s="94">
        <v>3.9780000000000003E-2</v>
      </c>
      <c r="AQ128" s="94">
        <v>4.4630000000000003E-2</v>
      </c>
      <c r="AR128" s="100">
        <v>0</v>
      </c>
      <c r="AS128" s="100">
        <v>0</v>
      </c>
    </row>
    <row r="129" spans="1:45" x14ac:dyDescent="0.25">
      <c r="A129" s="91">
        <v>125</v>
      </c>
      <c r="B129" s="94">
        <v>0</v>
      </c>
      <c r="C129" s="94">
        <v>4.1739999999999999E-2</v>
      </c>
      <c r="D129" s="94">
        <v>4.1739999999999999E-2</v>
      </c>
      <c r="E129" s="93">
        <v>4.1739999999999999E-2</v>
      </c>
      <c r="F129" s="94">
        <v>4.163E-2</v>
      </c>
      <c r="G129" s="93">
        <v>4.1739999999999999E-2</v>
      </c>
      <c r="H129" s="94">
        <v>4.1739999999999999E-2</v>
      </c>
      <c r="I129" s="93">
        <v>4.4389999999999999E-2</v>
      </c>
      <c r="J129" s="94">
        <v>4.1709999999999997E-2</v>
      </c>
      <c r="K129" s="93">
        <v>4.1739999999999999E-2</v>
      </c>
      <c r="L129" s="94">
        <v>4.1739999999999999E-2</v>
      </c>
      <c r="M129" s="93">
        <v>4.1739999999999999E-2</v>
      </c>
      <c r="N129" s="94">
        <v>4.1739999999999999E-2</v>
      </c>
      <c r="O129" s="93">
        <v>4.1739999999999999E-2</v>
      </c>
      <c r="P129" s="94">
        <v>5.7950000000000002E-2</v>
      </c>
      <c r="Q129" s="93">
        <v>4.7899999999999998E-2</v>
      </c>
      <c r="R129" s="94">
        <v>4.1739999999999999E-2</v>
      </c>
      <c r="S129" s="93">
        <v>4.1739999999999999E-2</v>
      </c>
      <c r="T129" s="94">
        <v>4.1739999999999999E-2</v>
      </c>
      <c r="U129" s="93">
        <v>3.0679999999999999E-2</v>
      </c>
      <c r="V129" s="94">
        <v>4.1739999999999999E-2</v>
      </c>
      <c r="W129" s="93">
        <v>4.1739999999999999E-2</v>
      </c>
      <c r="X129" s="94">
        <v>4.1739999999999999E-2</v>
      </c>
      <c r="Y129" s="93">
        <v>4.1739999999999999E-2</v>
      </c>
      <c r="Z129" s="94">
        <v>4.3810000000000002E-2</v>
      </c>
      <c r="AA129" s="93">
        <v>4.6980000000000001E-2</v>
      </c>
      <c r="AB129" s="94">
        <v>4.1739999999999999E-2</v>
      </c>
      <c r="AC129" s="93">
        <v>4.8559999999999999E-2</v>
      </c>
      <c r="AD129" s="94">
        <v>4.1739999999999999E-2</v>
      </c>
      <c r="AE129" s="93">
        <v>4.1739999999999999E-2</v>
      </c>
      <c r="AF129" s="94">
        <v>4.1739999999999999E-2</v>
      </c>
      <c r="AG129" s="93">
        <v>4.2270000000000002E-2</v>
      </c>
      <c r="AH129" s="94">
        <v>3.0679999999999999E-2</v>
      </c>
      <c r="AI129" s="93">
        <v>4.5769999999999998E-2</v>
      </c>
      <c r="AJ129" s="94">
        <v>4.5569999999999999E-2</v>
      </c>
      <c r="AK129" s="93">
        <v>4.2790000000000002E-2</v>
      </c>
      <c r="AL129" s="94">
        <v>4.7890000000000002E-2</v>
      </c>
      <c r="AM129" s="93">
        <v>6.6979999999999998E-2</v>
      </c>
      <c r="AN129" s="94">
        <v>4.2320000000000003E-2</v>
      </c>
      <c r="AO129" s="93">
        <v>3.984E-2</v>
      </c>
      <c r="AP129" s="94">
        <v>3.9809999999999998E-2</v>
      </c>
      <c r="AQ129" s="94">
        <v>4.462E-2</v>
      </c>
      <c r="AR129" s="100">
        <v>0</v>
      </c>
      <c r="AS129" s="100">
        <v>0</v>
      </c>
    </row>
    <row r="130" spans="1:45" x14ac:dyDescent="0.25">
      <c r="A130" s="91">
        <v>126</v>
      </c>
      <c r="B130" s="94">
        <v>0</v>
      </c>
      <c r="C130" s="94">
        <v>4.1750000000000002E-2</v>
      </c>
      <c r="D130" s="94">
        <v>4.1750000000000002E-2</v>
      </c>
      <c r="E130" s="93">
        <v>4.1750000000000002E-2</v>
      </c>
      <c r="F130" s="94">
        <v>4.1640000000000003E-2</v>
      </c>
      <c r="G130" s="93">
        <v>4.1750000000000002E-2</v>
      </c>
      <c r="H130" s="94">
        <v>4.1750000000000002E-2</v>
      </c>
      <c r="I130" s="93">
        <v>4.4380000000000003E-2</v>
      </c>
      <c r="J130" s="94">
        <v>4.172E-2</v>
      </c>
      <c r="K130" s="93">
        <v>4.1750000000000002E-2</v>
      </c>
      <c r="L130" s="94">
        <v>4.1750000000000002E-2</v>
      </c>
      <c r="M130" s="93">
        <v>4.1750000000000002E-2</v>
      </c>
      <c r="N130" s="94">
        <v>4.1750000000000002E-2</v>
      </c>
      <c r="O130" s="93">
        <v>4.1750000000000002E-2</v>
      </c>
      <c r="P130" s="94">
        <v>5.7910000000000003E-2</v>
      </c>
      <c r="Q130" s="93">
        <v>4.786E-2</v>
      </c>
      <c r="R130" s="94">
        <v>4.1750000000000002E-2</v>
      </c>
      <c r="S130" s="93">
        <v>4.1750000000000002E-2</v>
      </c>
      <c r="T130" s="94">
        <v>4.1750000000000002E-2</v>
      </c>
      <c r="U130" s="93">
        <v>3.0700000000000002E-2</v>
      </c>
      <c r="V130" s="94">
        <v>4.1750000000000002E-2</v>
      </c>
      <c r="W130" s="93">
        <v>4.1750000000000002E-2</v>
      </c>
      <c r="X130" s="94">
        <v>4.1750000000000002E-2</v>
      </c>
      <c r="Y130" s="93">
        <v>4.1750000000000002E-2</v>
      </c>
      <c r="Z130" s="94">
        <v>4.3799999999999999E-2</v>
      </c>
      <c r="AA130" s="93">
        <v>4.6949999999999999E-2</v>
      </c>
      <c r="AB130" s="94">
        <v>4.1750000000000002E-2</v>
      </c>
      <c r="AC130" s="93">
        <v>4.8520000000000001E-2</v>
      </c>
      <c r="AD130" s="94">
        <v>4.1750000000000002E-2</v>
      </c>
      <c r="AE130" s="93">
        <v>4.1750000000000002E-2</v>
      </c>
      <c r="AF130" s="94">
        <v>4.1750000000000002E-2</v>
      </c>
      <c r="AG130" s="93">
        <v>4.2270000000000002E-2</v>
      </c>
      <c r="AH130" s="94">
        <v>3.0700000000000002E-2</v>
      </c>
      <c r="AI130" s="93">
        <v>4.5749999999999999E-2</v>
      </c>
      <c r="AJ130" s="94">
        <v>4.555E-2</v>
      </c>
      <c r="AK130" s="93">
        <v>4.2790000000000002E-2</v>
      </c>
      <c r="AL130" s="94">
        <v>4.7919999999999997E-2</v>
      </c>
      <c r="AM130" s="93">
        <v>6.6839999999999997E-2</v>
      </c>
      <c r="AN130" s="94">
        <v>4.233E-2</v>
      </c>
      <c r="AO130" s="93">
        <v>3.986E-2</v>
      </c>
      <c r="AP130" s="94">
        <v>3.9829999999999997E-2</v>
      </c>
      <c r="AQ130" s="94">
        <v>4.4609999999999997E-2</v>
      </c>
      <c r="AR130" s="100">
        <v>0</v>
      </c>
      <c r="AS130" s="100">
        <v>0</v>
      </c>
    </row>
    <row r="131" spans="1:45" x14ac:dyDescent="0.25">
      <c r="A131" s="91">
        <v>127</v>
      </c>
      <c r="B131" s="94">
        <v>0</v>
      </c>
      <c r="C131" s="94">
        <v>4.1759999999999999E-2</v>
      </c>
      <c r="D131" s="94">
        <v>4.1759999999999999E-2</v>
      </c>
      <c r="E131" s="93">
        <v>4.1759999999999999E-2</v>
      </c>
      <c r="F131" s="94">
        <v>4.165E-2</v>
      </c>
      <c r="G131" s="93">
        <v>4.1759999999999999E-2</v>
      </c>
      <c r="H131" s="94">
        <v>4.1759999999999999E-2</v>
      </c>
      <c r="I131" s="93">
        <v>4.437E-2</v>
      </c>
      <c r="J131" s="94">
        <v>4.1730000000000003E-2</v>
      </c>
      <c r="K131" s="93">
        <v>4.1759999999999999E-2</v>
      </c>
      <c r="L131" s="94">
        <v>4.1759999999999999E-2</v>
      </c>
      <c r="M131" s="93">
        <v>4.1759999999999999E-2</v>
      </c>
      <c r="N131" s="94">
        <v>4.1759999999999999E-2</v>
      </c>
      <c r="O131" s="93">
        <v>4.1759999999999999E-2</v>
      </c>
      <c r="P131" s="94">
        <v>5.7860000000000002E-2</v>
      </c>
      <c r="Q131" s="93">
        <v>4.7820000000000001E-2</v>
      </c>
      <c r="R131" s="94">
        <v>4.1759999999999999E-2</v>
      </c>
      <c r="S131" s="93">
        <v>4.1759999999999999E-2</v>
      </c>
      <c r="T131" s="94">
        <v>4.1759999999999999E-2</v>
      </c>
      <c r="U131" s="93">
        <v>3.0710000000000001E-2</v>
      </c>
      <c r="V131" s="94">
        <v>4.1759999999999999E-2</v>
      </c>
      <c r="W131" s="93">
        <v>4.1759999999999999E-2</v>
      </c>
      <c r="X131" s="94">
        <v>4.1759999999999999E-2</v>
      </c>
      <c r="Y131" s="93">
        <v>4.1759999999999999E-2</v>
      </c>
      <c r="Z131" s="94">
        <v>4.3799999999999999E-2</v>
      </c>
      <c r="AA131" s="93">
        <v>4.6920000000000003E-2</v>
      </c>
      <c r="AB131" s="94">
        <v>4.1759999999999999E-2</v>
      </c>
      <c r="AC131" s="93">
        <v>4.8480000000000002E-2</v>
      </c>
      <c r="AD131" s="94">
        <v>4.1759999999999999E-2</v>
      </c>
      <c r="AE131" s="93">
        <v>4.1759999999999999E-2</v>
      </c>
      <c r="AF131" s="94">
        <v>4.1759999999999999E-2</v>
      </c>
      <c r="AG131" s="93">
        <v>4.2279999999999998E-2</v>
      </c>
      <c r="AH131" s="94">
        <v>3.0710000000000001E-2</v>
      </c>
      <c r="AI131" s="93">
        <v>4.573E-2</v>
      </c>
      <c r="AJ131" s="94">
        <v>4.5530000000000001E-2</v>
      </c>
      <c r="AK131" s="93">
        <v>4.2799999999999998E-2</v>
      </c>
      <c r="AL131" s="94">
        <v>4.795E-2</v>
      </c>
      <c r="AM131" s="93">
        <v>6.6720000000000002E-2</v>
      </c>
      <c r="AN131" s="94">
        <v>4.2340000000000003E-2</v>
      </c>
      <c r="AO131" s="93">
        <v>3.9879999999999999E-2</v>
      </c>
      <c r="AP131" s="94">
        <v>3.986E-2</v>
      </c>
      <c r="AQ131" s="94">
        <v>4.4589999999999998E-2</v>
      </c>
      <c r="AR131" s="100">
        <v>0</v>
      </c>
      <c r="AS131" s="100">
        <v>0</v>
      </c>
    </row>
    <row r="132" spans="1:45" x14ac:dyDescent="0.25">
      <c r="A132" s="91">
        <v>128</v>
      </c>
      <c r="B132" s="94">
        <v>0</v>
      </c>
      <c r="C132" s="94">
        <v>4.1759999999999999E-2</v>
      </c>
      <c r="D132" s="94">
        <v>4.1759999999999999E-2</v>
      </c>
      <c r="E132" s="93">
        <v>4.1759999999999999E-2</v>
      </c>
      <c r="F132" s="94">
        <v>4.1660000000000003E-2</v>
      </c>
      <c r="G132" s="93">
        <v>4.1759999999999999E-2</v>
      </c>
      <c r="H132" s="94">
        <v>4.1759999999999999E-2</v>
      </c>
      <c r="I132" s="93">
        <v>4.4359999999999997E-2</v>
      </c>
      <c r="J132" s="94">
        <v>4.1739999999999999E-2</v>
      </c>
      <c r="K132" s="93">
        <v>4.1759999999999999E-2</v>
      </c>
      <c r="L132" s="94">
        <v>4.1759999999999999E-2</v>
      </c>
      <c r="M132" s="93">
        <v>4.1759999999999999E-2</v>
      </c>
      <c r="N132" s="94">
        <v>4.1759999999999999E-2</v>
      </c>
      <c r="O132" s="93">
        <v>4.1759999999999999E-2</v>
      </c>
      <c r="P132" s="94">
        <v>5.781E-2</v>
      </c>
      <c r="Q132" s="93">
        <v>4.7780000000000003E-2</v>
      </c>
      <c r="R132" s="94">
        <v>4.1759999999999999E-2</v>
      </c>
      <c r="S132" s="93">
        <v>4.1759999999999999E-2</v>
      </c>
      <c r="T132" s="94">
        <v>4.1759999999999999E-2</v>
      </c>
      <c r="U132" s="93">
        <v>3.073E-2</v>
      </c>
      <c r="V132" s="94">
        <v>4.1759999999999999E-2</v>
      </c>
      <c r="W132" s="93">
        <v>4.1759999999999999E-2</v>
      </c>
      <c r="X132" s="94">
        <v>4.1759999999999999E-2</v>
      </c>
      <c r="Y132" s="93">
        <v>4.1759999999999999E-2</v>
      </c>
      <c r="Z132" s="94">
        <v>4.3790000000000003E-2</v>
      </c>
      <c r="AA132" s="93">
        <v>4.6890000000000001E-2</v>
      </c>
      <c r="AB132" s="94">
        <v>4.1759999999999999E-2</v>
      </c>
      <c r="AC132" s="93">
        <v>4.8430000000000001E-2</v>
      </c>
      <c r="AD132" s="94">
        <v>4.1759999999999999E-2</v>
      </c>
      <c r="AE132" s="93">
        <v>4.1759999999999999E-2</v>
      </c>
      <c r="AF132" s="94">
        <v>4.1759999999999999E-2</v>
      </c>
      <c r="AG132" s="93">
        <v>4.2290000000000001E-2</v>
      </c>
      <c r="AH132" s="94">
        <v>3.073E-2</v>
      </c>
      <c r="AI132" s="93">
        <v>4.5710000000000001E-2</v>
      </c>
      <c r="AJ132" s="94">
        <v>4.5510000000000002E-2</v>
      </c>
      <c r="AK132" s="93">
        <v>4.2799999999999998E-2</v>
      </c>
      <c r="AL132" s="94">
        <v>4.7980000000000002E-2</v>
      </c>
      <c r="AM132" s="93">
        <v>6.6589999999999996E-2</v>
      </c>
      <c r="AN132" s="94">
        <v>4.2340000000000003E-2</v>
      </c>
      <c r="AO132" s="93">
        <v>3.9890000000000002E-2</v>
      </c>
      <c r="AP132" s="94">
        <v>3.9879999999999999E-2</v>
      </c>
      <c r="AQ132" s="94">
        <v>4.4580000000000002E-2</v>
      </c>
      <c r="AR132" s="100">
        <v>0</v>
      </c>
      <c r="AS132" s="100">
        <v>0</v>
      </c>
    </row>
    <row r="133" spans="1:45" x14ac:dyDescent="0.25">
      <c r="A133" s="91">
        <v>129</v>
      </c>
      <c r="B133" s="94">
        <v>0</v>
      </c>
      <c r="C133" s="94">
        <v>4.1770000000000002E-2</v>
      </c>
      <c r="D133" s="94">
        <v>4.1770000000000002E-2</v>
      </c>
      <c r="E133" s="93">
        <v>4.1770000000000002E-2</v>
      </c>
      <c r="F133" s="94">
        <v>4.1669999999999999E-2</v>
      </c>
      <c r="G133" s="93">
        <v>4.1770000000000002E-2</v>
      </c>
      <c r="H133" s="94">
        <v>4.1770000000000002E-2</v>
      </c>
      <c r="I133" s="93">
        <v>4.4350000000000001E-2</v>
      </c>
      <c r="J133" s="94">
        <v>4.1750000000000002E-2</v>
      </c>
      <c r="K133" s="93">
        <v>4.1770000000000002E-2</v>
      </c>
      <c r="L133" s="94">
        <v>4.1770000000000002E-2</v>
      </c>
      <c r="M133" s="93">
        <v>4.1770000000000002E-2</v>
      </c>
      <c r="N133" s="94">
        <v>4.1770000000000002E-2</v>
      </c>
      <c r="O133" s="93">
        <v>4.1770000000000002E-2</v>
      </c>
      <c r="P133" s="94">
        <v>5.7770000000000002E-2</v>
      </c>
      <c r="Q133" s="93">
        <v>4.7739999999999998E-2</v>
      </c>
      <c r="R133" s="94">
        <v>4.1770000000000002E-2</v>
      </c>
      <c r="S133" s="93">
        <v>4.1770000000000002E-2</v>
      </c>
      <c r="T133" s="94">
        <v>4.1770000000000002E-2</v>
      </c>
      <c r="U133" s="93">
        <v>3.075E-2</v>
      </c>
      <c r="V133" s="94">
        <v>4.1770000000000002E-2</v>
      </c>
      <c r="W133" s="93">
        <v>4.1770000000000002E-2</v>
      </c>
      <c r="X133" s="94">
        <v>4.1770000000000002E-2</v>
      </c>
      <c r="Y133" s="93">
        <v>4.1770000000000002E-2</v>
      </c>
      <c r="Z133" s="94">
        <v>4.3779999999999999E-2</v>
      </c>
      <c r="AA133" s="93">
        <v>4.6859999999999999E-2</v>
      </c>
      <c r="AB133" s="94">
        <v>4.1770000000000002E-2</v>
      </c>
      <c r="AC133" s="93">
        <v>4.8390000000000002E-2</v>
      </c>
      <c r="AD133" s="94">
        <v>4.1770000000000002E-2</v>
      </c>
      <c r="AE133" s="93">
        <v>4.1770000000000002E-2</v>
      </c>
      <c r="AF133" s="94">
        <v>4.1770000000000002E-2</v>
      </c>
      <c r="AG133" s="93">
        <v>4.2290000000000001E-2</v>
      </c>
      <c r="AH133" s="94">
        <v>3.075E-2</v>
      </c>
      <c r="AI133" s="93">
        <v>4.5679999999999998E-2</v>
      </c>
      <c r="AJ133" s="94">
        <v>4.5490000000000003E-2</v>
      </c>
      <c r="AK133" s="93">
        <v>4.2799999999999998E-2</v>
      </c>
      <c r="AL133" s="94">
        <v>4.8009999999999997E-2</v>
      </c>
      <c r="AM133" s="93">
        <v>6.6460000000000005E-2</v>
      </c>
      <c r="AN133" s="94">
        <v>4.2349999999999999E-2</v>
      </c>
      <c r="AO133" s="93">
        <v>3.9910000000000001E-2</v>
      </c>
      <c r="AP133" s="94">
        <v>3.9910000000000001E-2</v>
      </c>
      <c r="AQ133" s="94">
        <v>4.4569999999999999E-2</v>
      </c>
      <c r="AR133" s="100">
        <v>0</v>
      </c>
      <c r="AS133" s="100">
        <v>0</v>
      </c>
    </row>
    <row r="134" spans="1:45" x14ac:dyDescent="0.25">
      <c r="A134" s="91">
        <v>130</v>
      </c>
      <c r="B134" s="94">
        <v>0</v>
      </c>
      <c r="C134" s="94">
        <v>4.1779999999999998E-2</v>
      </c>
      <c r="D134" s="94">
        <v>4.1779999999999998E-2</v>
      </c>
      <c r="E134" s="93">
        <v>4.1779999999999998E-2</v>
      </c>
      <c r="F134" s="94">
        <v>4.1680000000000002E-2</v>
      </c>
      <c r="G134" s="93">
        <v>4.1779999999999998E-2</v>
      </c>
      <c r="H134" s="94">
        <v>4.1779999999999998E-2</v>
      </c>
      <c r="I134" s="93">
        <v>4.4339999999999997E-2</v>
      </c>
      <c r="J134" s="94">
        <v>4.1759999999999999E-2</v>
      </c>
      <c r="K134" s="93">
        <v>4.1779999999999998E-2</v>
      </c>
      <c r="L134" s="94">
        <v>4.1779999999999998E-2</v>
      </c>
      <c r="M134" s="93">
        <v>4.1779999999999998E-2</v>
      </c>
      <c r="N134" s="94">
        <v>4.1779999999999998E-2</v>
      </c>
      <c r="O134" s="93">
        <v>4.1779999999999998E-2</v>
      </c>
      <c r="P134" s="94">
        <v>5.772E-2</v>
      </c>
      <c r="Q134" s="93">
        <v>4.7710000000000002E-2</v>
      </c>
      <c r="R134" s="94">
        <v>4.1779999999999998E-2</v>
      </c>
      <c r="S134" s="93">
        <v>4.1779999999999998E-2</v>
      </c>
      <c r="T134" s="94">
        <v>4.1779999999999998E-2</v>
      </c>
      <c r="U134" s="93">
        <v>3.0769999999999999E-2</v>
      </c>
      <c r="V134" s="94">
        <v>4.1779999999999998E-2</v>
      </c>
      <c r="W134" s="93">
        <v>4.1779999999999998E-2</v>
      </c>
      <c r="X134" s="94">
        <v>4.1779999999999998E-2</v>
      </c>
      <c r="Y134" s="93">
        <v>4.1779999999999998E-2</v>
      </c>
      <c r="Z134" s="94">
        <v>4.3779999999999999E-2</v>
      </c>
      <c r="AA134" s="93">
        <v>4.6829999999999997E-2</v>
      </c>
      <c r="AB134" s="94">
        <v>4.1779999999999998E-2</v>
      </c>
      <c r="AC134" s="93">
        <v>4.8349999999999997E-2</v>
      </c>
      <c r="AD134" s="94">
        <v>4.1779999999999998E-2</v>
      </c>
      <c r="AE134" s="93">
        <v>4.1779999999999998E-2</v>
      </c>
      <c r="AF134" s="94">
        <v>4.1779999999999998E-2</v>
      </c>
      <c r="AG134" s="93">
        <v>4.2299999999999997E-2</v>
      </c>
      <c r="AH134" s="94">
        <v>3.0769999999999999E-2</v>
      </c>
      <c r="AI134" s="93">
        <v>4.5659999999999999E-2</v>
      </c>
      <c r="AJ134" s="94">
        <v>4.5469999999999997E-2</v>
      </c>
      <c r="AK134" s="93">
        <v>4.2799999999999998E-2</v>
      </c>
      <c r="AL134" s="94">
        <v>4.8050000000000002E-2</v>
      </c>
      <c r="AM134" s="93">
        <v>6.6339999999999996E-2</v>
      </c>
      <c r="AN134" s="94">
        <v>4.2349999999999999E-2</v>
      </c>
      <c r="AO134" s="93">
        <v>3.9919999999999997E-2</v>
      </c>
      <c r="AP134" s="94">
        <v>3.993E-2</v>
      </c>
      <c r="AQ134" s="94">
        <v>4.4560000000000002E-2</v>
      </c>
      <c r="AR134" s="100">
        <v>0</v>
      </c>
      <c r="AS134" s="100">
        <v>0</v>
      </c>
    </row>
    <row r="135" spans="1:45" x14ac:dyDescent="0.25">
      <c r="A135" s="91">
        <v>131</v>
      </c>
      <c r="B135" s="94">
        <v>0</v>
      </c>
      <c r="C135" s="94">
        <v>4.1790000000000001E-2</v>
      </c>
      <c r="D135" s="94">
        <v>4.1790000000000001E-2</v>
      </c>
      <c r="E135" s="93">
        <v>4.1790000000000001E-2</v>
      </c>
      <c r="F135" s="94">
        <v>4.1689999999999998E-2</v>
      </c>
      <c r="G135" s="93">
        <v>4.1790000000000001E-2</v>
      </c>
      <c r="H135" s="94">
        <v>4.1790000000000001E-2</v>
      </c>
      <c r="I135" s="93">
        <v>4.4319999999999998E-2</v>
      </c>
      <c r="J135" s="94">
        <v>4.1770000000000002E-2</v>
      </c>
      <c r="K135" s="93">
        <v>4.1790000000000001E-2</v>
      </c>
      <c r="L135" s="94">
        <v>4.1790000000000001E-2</v>
      </c>
      <c r="M135" s="93">
        <v>4.1790000000000001E-2</v>
      </c>
      <c r="N135" s="94">
        <v>4.1790000000000001E-2</v>
      </c>
      <c r="O135" s="93">
        <v>4.1790000000000001E-2</v>
      </c>
      <c r="P135" s="94">
        <v>5.7680000000000002E-2</v>
      </c>
      <c r="Q135" s="93">
        <v>4.7669999999999997E-2</v>
      </c>
      <c r="R135" s="94">
        <v>4.1790000000000001E-2</v>
      </c>
      <c r="S135" s="93">
        <v>4.1790000000000001E-2</v>
      </c>
      <c r="T135" s="94">
        <v>4.1790000000000001E-2</v>
      </c>
      <c r="U135" s="93">
        <v>3.0779999999999998E-2</v>
      </c>
      <c r="V135" s="94">
        <v>4.1790000000000001E-2</v>
      </c>
      <c r="W135" s="93">
        <v>4.1790000000000001E-2</v>
      </c>
      <c r="X135" s="94">
        <v>4.1790000000000001E-2</v>
      </c>
      <c r="Y135" s="93">
        <v>4.1790000000000001E-2</v>
      </c>
      <c r="Z135" s="94">
        <v>4.3770000000000003E-2</v>
      </c>
      <c r="AA135" s="93">
        <v>4.6800000000000001E-2</v>
      </c>
      <c r="AB135" s="94">
        <v>4.1790000000000001E-2</v>
      </c>
      <c r="AC135" s="93">
        <v>4.8309999999999999E-2</v>
      </c>
      <c r="AD135" s="94">
        <v>4.1790000000000001E-2</v>
      </c>
      <c r="AE135" s="93">
        <v>4.1790000000000001E-2</v>
      </c>
      <c r="AF135" s="94">
        <v>4.1790000000000001E-2</v>
      </c>
      <c r="AG135" s="93">
        <v>4.2299999999999997E-2</v>
      </c>
      <c r="AH135" s="94">
        <v>3.0779999999999998E-2</v>
      </c>
      <c r="AI135" s="93">
        <v>4.564E-2</v>
      </c>
      <c r="AJ135" s="94">
        <v>4.5449999999999997E-2</v>
      </c>
      <c r="AK135" s="93">
        <v>4.2799999999999998E-2</v>
      </c>
      <c r="AL135" s="94">
        <v>4.8079999999999998E-2</v>
      </c>
      <c r="AM135" s="93">
        <v>6.6220000000000001E-2</v>
      </c>
      <c r="AN135" s="94">
        <v>4.2360000000000002E-2</v>
      </c>
      <c r="AO135" s="93">
        <v>3.9940000000000003E-2</v>
      </c>
      <c r="AP135" s="94">
        <v>3.9960000000000002E-2</v>
      </c>
      <c r="AQ135" s="94">
        <v>4.4540000000000003E-2</v>
      </c>
      <c r="AR135" s="100">
        <v>0</v>
      </c>
      <c r="AS135" s="100">
        <v>0</v>
      </c>
    </row>
    <row r="136" spans="1:45" x14ac:dyDescent="0.25">
      <c r="A136" s="91">
        <v>132</v>
      </c>
      <c r="B136" s="94">
        <v>0</v>
      </c>
      <c r="C136" s="94">
        <v>4.1799999999999997E-2</v>
      </c>
      <c r="D136" s="94">
        <v>4.1799999999999997E-2</v>
      </c>
      <c r="E136" s="93">
        <v>4.1799999999999997E-2</v>
      </c>
      <c r="F136" s="94">
        <v>4.1700000000000001E-2</v>
      </c>
      <c r="G136" s="93">
        <v>4.1799999999999997E-2</v>
      </c>
      <c r="H136" s="94">
        <v>4.1799999999999997E-2</v>
      </c>
      <c r="I136" s="93">
        <v>4.4310000000000002E-2</v>
      </c>
      <c r="J136" s="94">
        <v>4.1779999999999998E-2</v>
      </c>
      <c r="K136" s="93">
        <v>4.1799999999999997E-2</v>
      </c>
      <c r="L136" s="94">
        <v>4.1799999999999997E-2</v>
      </c>
      <c r="M136" s="93">
        <v>4.1799999999999997E-2</v>
      </c>
      <c r="N136" s="94">
        <v>4.1799999999999997E-2</v>
      </c>
      <c r="O136" s="93">
        <v>4.1799999999999997E-2</v>
      </c>
      <c r="P136" s="94">
        <v>5.7639999999999997E-2</v>
      </c>
      <c r="Q136" s="93">
        <v>4.7640000000000002E-2</v>
      </c>
      <c r="R136" s="94">
        <v>4.1799999999999997E-2</v>
      </c>
      <c r="S136" s="93">
        <v>4.1799999999999997E-2</v>
      </c>
      <c r="T136" s="94">
        <v>4.1799999999999997E-2</v>
      </c>
      <c r="U136" s="93">
        <v>3.0800000000000001E-2</v>
      </c>
      <c r="V136" s="94">
        <v>4.1799999999999997E-2</v>
      </c>
      <c r="W136" s="93">
        <v>4.1799999999999997E-2</v>
      </c>
      <c r="X136" s="94">
        <v>4.1799999999999997E-2</v>
      </c>
      <c r="Y136" s="93">
        <v>4.1799999999999997E-2</v>
      </c>
      <c r="Z136" s="94">
        <v>4.3770000000000003E-2</v>
      </c>
      <c r="AA136" s="93">
        <v>4.6769999999999999E-2</v>
      </c>
      <c r="AB136" s="94">
        <v>4.1799999999999997E-2</v>
      </c>
      <c r="AC136" s="93">
        <v>4.827E-2</v>
      </c>
      <c r="AD136" s="94">
        <v>4.1799999999999997E-2</v>
      </c>
      <c r="AE136" s="93">
        <v>4.1799999999999997E-2</v>
      </c>
      <c r="AF136" s="94">
        <v>4.1799999999999997E-2</v>
      </c>
      <c r="AG136" s="93">
        <v>4.231E-2</v>
      </c>
      <c r="AH136" s="94">
        <v>3.0800000000000001E-2</v>
      </c>
      <c r="AI136" s="93">
        <v>4.5620000000000001E-2</v>
      </c>
      <c r="AJ136" s="94">
        <v>4.5440000000000001E-2</v>
      </c>
      <c r="AK136" s="93">
        <v>4.2799999999999998E-2</v>
      </c>
      <c r="AL136" s="94">
        <v>4.8099999999999997E-2</v>
      </c>
      <c r="AM136" s="93">
        <v>6.6100000000000006E-2</v>
      </c>
      <c r="AN136" s="94">
        <v>4.2360000000000002E-2</v>
      </c>
      <c r="AO136" s="93">
        <v>3.9960000000000002E-2</v>
      </c>
      <c r="AP136" s="94">
        <v>3.9980000000000002E-2</v>
      </c>
      <c r="AQ136" s="94">
        <v>4.453E-2</v>
      </c>
      <c r="AR136" s="100">
        <v>0</v>
      </c>
      <c r="AS136" s="100">
        <v>0</v>
      </c>
    </row>
    <row r="137" spans="1:45" x14ac:dyDescent="0.25">
      <c r="A137" s="91">
        <v>133</v>
      </c>
      <c r="B137" s="94">
        <v>0</v>
      </c>
      <c r="C137" s="94">
        <v>4.181E-2</v>
      </c>
      <c r="D137" s="94">
        <v>4.181E-2</v>
      </c>
      <c r="E137" s="93">
        <v>4.181E-2</v>
      </c>
      <c r="F137" s="94">
        <v>4.1709999999999997E-2</v>
      </c>
      <c r="G137" s="93">
        <v>4.181E-2</v>
      </c>
      <c r="H137" s="94">
        <v>4.181E-2</v>
      </c>
      <c r="I137" s="93">
        <v>4.4299999999999999E-2</v>
      </c>
      <c r="J137" s="94">
        <v>4.1790000000000001E-2</v>
      </c>
      <c r="K137" s="93">
        <v>4.181E-2</v>
      </c>
      <c r="L137" s="94">
        <v>4.181E-2</v>
      </c>
      <c r="M137" s="93">
        <v>4.181E-2</v>
      </c>
      <c r="N137" s="94">
        <v>4.181E-2</v>
      </c>
      <c r="O137" s="93">
        <v>4.181E-2</v>
      </c>
      <c r="P137" s="94">
        <v>5.7599999999999998E-2</v>
      </c>
      <c r="Q137" s="93">
        <v>4.7600000000000003E-2</v>
      </c>
      <c r="R137" s="94">
        <v>4.181E-2</v>
      </c>
      <c r="S137" s="93">
        <v>4.181E-2</v>
      </c>
      <c r="T137" s="94">
        <v>4.181E-2</v>
      </c>
      <c r="U137" s="93">
        <v>3.082E-2</v>
      </c>
      <c r="V137" s="94">
        <v>4.181E-2</v>
      </c>
      <c r="W137" s="93">
        <v>4.181E-2</v>
      </c>
      <c r="X137" s="94">
        <v>4.181E-2</v>
      </c>
      <c r="Y137" s="93">
        <v>4.181E-2</v>
      </c>
      <c r="Z137" s="94">
        <v>4.376E-2</v>
      </c>
      <c r="AA137" s="93">
        <v>4.6739999999999997E-2</v>
      </c>
      <c r="AB137" s="94">
        <v>4.181E-2</v>
      </c>
      <c r="AC137" s="93">
        <v>4.8230000000000002E-2</v>
      </c>
      <c r="AD137" s="94">
        <v>4.181E-2</v>
      </c>
      <c r="AE137" s="93">
        <v>4.181E-2</v>
      </c>
      <c r="AF137" s="94">
        <v>4.181E-2</v>
      </c>
      <c r="AG137" s="93">
        <v>4.231E-2</v>
      </c>
      <c r="AH137" s="94">
        <v>3.082E-2</v>
      </c>
      <c r="AI137" s="93">
        <v>4.5600000000000002E-2</v>
      </c>
      <c r="AJ137" s="94">
        <v>4.5420000000000002E-2</v>
      </c>
      <c r="AK137" s="93">
        <v>4.2799999999999998E-2</v>
      </c>
      <c r="AL137" s="94">
        <v>4.8129999999999999E-2</v>
      </c>
      <c r="AM137" s="93">
        <v>6.5979999999999997E-2</v>
      </c>
      <c r="AN137" s="94">
        <v>4.2369999999999998E-2</v>
      </c>
      <c r="AO137" s="93">
        <v>3.9969999999999999E-2</v>
      </c>
      <c r="AP137" s="94">
        <v>0.04</v>
      </c>
      <c r="AQ137" s="94">
        <v>4.4519999999999997E-2</v>
      </c>
      <c r="AR137" s="100">
        <v>0</v>
      </c>
      <c r="AS137" s="100">
        <v>0</v>
      </c>
    </row>
    <row r="138" spans="1:45" x14ac:dyDescent="0.25">
      <c r="A138" s="91">
        <v>134</v>
      </c>
      <c r="B138" s="94">
        <v>0</v>
      </c>
      <c r="C138" s="94">
        <v>4.1820000000000003E-2</v>
      </c>
      <c r="D138" s="94">
        <v>4.1820000000000003E-2</v>
      </c>
      <c r="E138" s="93">
        <v>4.1820000000000003E-2</v>
      </c>
      <c r="F138" s="94">
        <v>4.172E-2</v>
      </c>
      <c r="G138" s="93">
        <v>4.1820000000000003E-2</v>
      </c>
      <c r="H138" s="94">
        <v>4.1820000000000003E-2</v>
      </c>
      <c r="I138" s="93">
        <v>4.4299999999999999E-2</v>
      </c>
      <c r="J138" s="94">
        <v>4.1799999999999997E-2</v>
      </c>
      <c r="K138" s="93">
        <v>4.1820000000000003E-2</v>
      </c>
      <c r="L138" s="94">
        <v>4.1820000000000003E-2</v>
      </c>
      <c r="M138" s="93">
        <v>4.1820000000000003E-2</v>
      </c>
      <c r="N138" s="94">
        <v>4.1820000000000003E-2</v>
      </c>
      <c r="O138" s="93">
        <v>4.1820000000000003E-2</v>
      </c>
      <c r="P138" s="94">
        <v>5.7549999999999997E-2</v>
      </c>
      <c r="Q138" s="93">
        <v>4.7570000000000001E-2</v>
      </c>
      <c r="R138" s="94">
        <v>4.1820000000000003E-2</v>
      </c>
      <c r="S138" s="93">
        <v>4.1820000000000003E-2</v>
      </c>
      <c r="T138" s="94">
        <v>4.1820000000000003E-2</v>
      </c>
      <c r="U138" s="93">
        <v>3.083E-2</v>
      </c>
      <c r="V138" s="94">
        <v>4.1820000000000003E-2</v>
      </c>
      <c r="W138" s="93">
        <v>4.1820000000000003E-2</v>
      </c>
      <c r="X138" s="94">
        <v>4.1820000000000003E-2</v>
      </c>
      <c r="Y138" s="93">
        <v>4.1820000000000003E-2</v>
      </c>
      <c r="Z138" s="94">
        <v>4.3749999999999997E-2</v>
      </c>
      <c r="AA138" s="93">
        <v>4.6719999999999998E-2</v>
      </c>
      <c r="AB138" s="94">
        <v>4.1820000000000003E-2</v>
      </c>
      <c r="AC138" s="93">
        <v>4.8189999999999997E-2</v>
      </c>
      <c r="AD138" s="94">
        <v>4.1820000000000003E-2</v>
      </c>
      <c r="AE138" s="93">
        <v>4.1820000000000003E-2</v>
      </c>
      <c r="AF138" s="94">
        <v>4.1820000000000003E-2</v>
      </c>
      <c r="AG138" s="93">
        <v>4.2320000000000003E-2</v>
      </c>
      <c r="AH138" s="94">
        <v>3.083E-2</v>
      </c>
      <c r="AI138" s="93">
        <v>4.5580000000000002E-2</v>
      </c>
      <c r="AJ138" s="94">
        <v>4.5400000000000003E-2</v>
      </c>
      <c r="AK138" s="93">
        <v>4.2810000000000001E-2</v>
      </c>
      <c r="AL138" s="94">
        <v>4.8160000000000001E-2</v>
      </c>
      <c r="AM138" s="93">
        <v>6.5860000000000002E-2</v>
      </c>
      <c r="AN138" s="94">
        <v>4.2369999999999998E-2</v>
      </c>
      <c r="AO138" s="93">
        <v>3.9989999999999998E-2</v>
      </c>
      <c r="AP138" s="94">
        <v>4.002E-2</v>
      </c>
      <c r="AQ138" s="94">
        <v>4.4510000000000001E-2</v>
      </c>
      <c r="AR138" s="100">
        <v>0</v>
      </c>
      <c r="AS138" s="100">
        <v>0</v>
      </c>
    </row>
    <row r="139" spans="1:45" x14ac:dyDescent="0.25">
      <c r="A139" s="91">
        <v>135</v>
      </c>
      <c r="B139" s="94">
        <v>0</v>
      </c>
      <c r="C139" s="94">
        <v>4.1829999999999999E-2</v>
      </c>
      <c r="D139" s="94">
        <v>4.1829999999999999E-2</v>
      </c>
      <c r="E139" s="93">
        <v>4.1829999999999999E-2</v>
      </c>
      <c r="F139" s="94">
        <v>4.1730000000000003E-2</v>
      </c>
      <c r="G139" s="93">
        <v>4.1829999999999999E-2</v>
      </c>
      <c r="H139" s="94">
        <v>4.1829999999999999E-2</v>
      </c>
      <c r="I139" s="93">
        <v>4.4290000000000003E-2</v>
      </c>
      <c r="J139" s="94">
        <v>4.181E-2</v>
      </c>
      <c r="K139" s="93">
        <v>4.1829999999999999E-2</v>
      </c>
      <c r="L139" s="94">
        <v>4.1829999999999999E-2</v>
      </c>
      <c r="M139" s="93">
        <v>4.1829999999999999E-2</v>
      </c>
      <c r="N139" s="94">
        <v>4.1829999999999999E-2</v>
      </c>
      <c r="O139" s="93">
        <v>4.1829999999999999E-2</v>
      </c>
      <c r="P139" s="94">
        <v>5.7509999999999999E-2</v>
      </c>
      <c r="Q139" s="93">
        <v>4.7530000000000003E-2</v>
      </c>
      <c r="R139" s="94">
        <v>4.1829999999999999E-2</v>
      </c>
      <c r="S139" s="93">
        <v>4.1829999999999999E-2</v>
      </c>
      <c r="T139" s="94">
        <v>4.1829999999999999E-2</v>
      </c>
      <c r="U139" s="93">
        <v>3.0849999999999999E-2</v>
      </c>
      <c r="V139" s="94">
        <v>4.1829999999999999E-2</v>
      </c>
      <c r="W139" s="93">
        <v>4.1829999999999999E-2</v>
      </c>
      <c r="X139" s="94">
        <v>4.1829999999999999E-2</v>
      </c>
      <c r="Y139" s="93">
        <v>4.1829999999999999E-2</v>
      </c>
      <c r="Z139" s="94">
        <v>4.3749999999999997E-2</v>
      </c>
      <c r="AA139" s="93">
        <v>4.6690000000000002E-2</v>
      </c>
      <c r="AB139" s="94">
        <v>4.1829999999999999E-2</v>
      </c>
      <c r="AC139" s="93">
        <v>4.8149999999999998E-2</v>
      </c>
      <c r="AD139" s="94">
        <v>4.1829999999999999E-2</v>
      </c>
      <c r="AE139" s="93">
        <v>4.1829999999999999E-2</v>
      </c>
      <c r="AF139" s="94">
        <v>4.1829999999999999E-2</v>
      </c>
      <c r="AG139" s="93">
        <v>4.2320000000000003E-2</v>
      </c>
      <c r="AH139" s="94">
        <v>3.0849999999999999E-2</v>
      </c>
      <c r="AI139" s="93">
        <v>4.5569999999999999E-2</v>
      </c>
      <c r="AJ139" s="94">
        <v>4.5379999999999997E-2</v>
      </c>
      <c r="AK139" s="93">
        <v>4.2810000000000001E-2</v>
      </c>
      <c r="AL139" s="94">
        <v>4.8189999999999997E-2</v>
      </c>
      <c r="AM139" s="93">
        <v>6.5750000000000003E-2</v>
      </c>
      <c r="AN139" s="94">
        <v>4.2369999999999998E-2</v>
      </c>
      <c r="AO139" s="93">
        <v>0.04</v>
      </c>
      <c r="AP139" s="94">
        <v>4.0050000000000002E-2</v>
      </c>
      <c r="AQ139" s="94">
        <v>4.4499999999999998E-2</v>
      </c>
      <c r="AR139" s="100">
        <v>0</v>
      </c>
      <c r="AS139" s="100">
        <v>0</v>
      </c>
    </row>
    <row r="140" spans="1:45" x14ac:dyDescent="0.25">
      <c r="A140" s="91">
        <v>136</v>
      </c>
      <c r="B140" s="94">
        <v>0</v>
      </c>
      <c r="C140" s="94">
        <v>4.1840000000000002E-2</v>
      </c>
      <c r="D140" s="94">
        <v>4.1840000000000002E-2</v>
      </c>
      <c r="E140" s="93">
        <v>4.1840000000000002E-2</v>
      </c>
      <c r="F140" s="94">
        <v>4.1739999999999999E-2</v>
      </c>
      <c r="G140" s="93">
        <v>4.1840000000000002E-2</v>
      </c>
      <c r="H140" s="94">
        <v>4.1840000000000002E-2</v>
      </c>
      <c r="I140" s="93">
        <v>4.428E-2</v>
      </c>
      <c r="J140" s="94">
        <v>4.1820000000000003E-2</v>
      </c>
      <c r="K140" s="93">
        <v>4.1840000000000002E-2</v>
      </c>
      <c r="L140" s="94">
        <v>4.1840000000000002E-2</v>
      </c>
      <c r="M140" s="93">
        <v>4.1840000000000002E-2</v>
      </c>
      <c r="N140" s="94">
        <v>4.1840000000000002E-2</v>
      </c>
      <c r="O140" s="93">
        <v>4.1840000000000002E-2</v>
      </c>
      <c r="P140" s="94">
        <v>5.747E-2</v>
      </c>
      <c r="Q140" s="93">
        <v>4.7500000000000001E-2</v>
      </c>
      <c r="R140" s="94">
        <v>4.1840000000000002E-2</v>
      </c>
      <c r="S140" s="93">
        <v>4.1840000000000002E-2</v>
      </c>
      <c r="T140" s="94">
        <v>4.1840000000000002E-2</v>
      </c>
      <c r="U140" s="93">
        <v>3.0870000000000002E-2</v>
      </c>
      <c r="V140" s="94">
        <v>4.1840000000000002E-2</v>
      </c>
      <c r="W140" s="93">
        <v>4.1840000000000002E-2</v>
      </c>
      <c r="X140" s="94">
        <v>4.1840000000000002E-2</v>
      </c>
      <c r="Y140" s="93">
        <v>4.1840000000000002E-2</v>
      </c>
      <c r="Z140" s="94">
        <v>4.3740000000000001E-2</v>
      </c>
      <c r="AA140" s="93">
        <v>4.666E-2</v>
      </c>
      <c r="AB140" s="94">
        <v>4.1840000000000002E-2</v>
      </c>
      <c r="AC140" s="93">
        <v>4.811E-2</v>
      </c>
      <c r="AD140" s="94">
        <v>4.1840000000000002E-2</v>
      </c>
      <c r="AE140" s="93">
        <v>4.1840000000000002E-2</v>
      </c>
      <c r="AF140" s="94">
        <v>4.1840000000000002E-2</v>
      </c>
      <c r="AG140" s="93">
        <v>4.233E-2</v>
      </c>
      <c r="AH140" s="94">
        <v>3.0870000000000002E-2</v>
      </c>
      <c r="AI140" s="93">
        <v>4.555E-2</v>
      </c>
      <c r="AJ140" s="94">
        <v>4.5359999999999998E-2</v>
      </c>
      <c r="AK140" s="93">
        <v>4.2810000000000001E-2</v>
      </c>
      <c r="AL140" s="94">
        <v>4.8219999999999999E-2</v>
      </c>
      <c r="AM140" s="93">
        <v>6.5629999999999994E-2</v>
      </c>
      <c r="AN140" s="94">
        <v>4.2380000000000001E-2</v>
      </c>
      <c r="AO140" s="93">
        <v>4.002E-2</v>
      </c>
      <c r="AP140" s="94">
        <v>4.0070000000000001E-2</v>
      </c>
      <c r="AQ140" s="94">
        <v>4.4490000000000002E-2</v>
      </c>
      <c r="AR140" s="100">
        <v>0</v>
      </c>
      <c r="AS140" s="100">
        <v>0</v>
      </c>
    </row>
    <row r="141" spans="1:45" x14ac:dyDescent="0.25">
      <c r="A141" s="91">
        <v>137</v>
      </c>
      <c r="B141" s="94">
        <v>0</v>
      </c>
      <c r="C141" s="94">
        <v>4.1849999999999998E-2</v>
      </c>
      <c r="D141" s="94">
        <v>4.1849999999999998E-2</v>
      </c>
      <c r="E141" s="93">
        <v>4.1849999999999998E-2</v>
      </c>
      <c r="F141" s="94">
        <v>4.1750000000000002E-2</v>
      </c>
      <c r="G141" s="93">
        <v>4.1849999999999998E-2</v>
      </c>
      <c r="H141" s="94">
        <v>4.1849999999999998E-2</v>
      </c>
      <c r="I141" s="93">
        <v>4.4269999999999997E-2</v>
      </c>
      <c r="J141" s="94">
        <v>4.1829999999999999E-2</v>
      </c>
      <c r="K141" s="93">
        <v>4.1849999999999998E-2</v>
      </c>
      <c r="L141" s="94">
        <v>4.1849999999999998E-2</v>
      </c>
      <c r="M141" s="93">
        <v>4.1849999999999998E-2</v>
      </c>
      <c r="N141" s="94">
        <v>4.1849999999999998E-2</v>
      </c>
      <c r="O141" s="93">
        <v>4.1849999999999998E-2</v>
      </c>
      <c r="P141" s="94">
        <v>5.7430000000000002E-2</v>
      </c>
      <c r="Q141" s="93">
        <v>4.7469999999999998E-2</v>
      </c>
      <c r="R141" s="94">
        <v>4.1849999999999998E-2</v>
      </c>
      <c r="S141" s="93">
        <v>4.1849999999999998E-2</v>
      </c>
      <c r="T141" s="94">
        <v>4.1849999999999998E-2</v>
      </c>
      <c r="U141" s="93">
        <v>3.0880000000000001E-2</v>
      </c>
      <c r="V141" s="94">
        <v>4.1849999999999998E-2</v>
      </c>
      <c r="W141" s="93">
        <v>4.1849999999999998E-2</v>
      </c>
      <c r="X141" s="94">
        <v>4.1849999999999998E-2</v>
      </c>
      <c r="Y141" s="93">
        <v>4.1849999999999998E-2</v>
      </c>
      <c r="Z141" s="94">
        <v>4.3740000000000001E-2</v>
      </c>
      <c r="AA141" s="93">
        <v>4.6629999999999998E-2</v>
      </c>
      <c r="AB141" s="94">
        <v>4.1849999999999998E-2</v>
      </c>
      <c r="AC141" s="93">
        <v>4.8079999999999998E-2</v>
      </c>
      <c r="AD141" s="94">
        <v>4.1849999999999998E-2</v>
      </c>
      <c r="AE141" s="93">
        <v>4.1849999999999998E-2</v>
      </c>
      <c r="AF141" s="94">
        <v>4.1849999999999998E-2</v>
      </c>
      <c r="AG141" s="93">
        <v>4.233E-2</v>
      </c>
      <c r="AH141" s="94">
        <v>3.0880000000000001E-2</v>
      </c>
      <c r="AI141" s="93">
        <v>4.5530000000000001E-2</v>
      </c>
      <c r="AJ141" s="94">
        <v>4.5350000000000001E-2</v>
      </c>
      <c r="AK141" s="93">
        <v>4.2810000000000001E-2</v>
      </c>
      <c r="AL141" s="94">
        <v>4.8250000000000001E-2</v>
      </c>
      <c r="AM141" s="93">
        <v>6.5519999999999995E-2</v>
      </c>
      <c r="AN141" s="94">
        <v>4.2380000000000001E-2</v>
      </c>
      <c r="AO141" s="93">
        <v>4.0030000000000003E-2</v>
      </c>
      <c r="AP141" s="94">
        <v>4.0090000000000001E-2</v>
      </c>
      <c r="AQ141" s="94">
        <v>4.4479999999999999E-2</v>
      </c>
      <c r="AR141" s="100">
        <v>0</v>
      </c>
      <c r="AS141" s="100">
        <v>0</v>
      </c>
    </row>
    <row r="142" spans="1:45" x14ac:dyDescent="0.25">
      <c r="A142" s="91">
        <v>138</v>
      </c>
      <c r="B142" s="94">
        <v>0</v>
      </c>
      <c r="C142" s="94">
        <v>4.1849999999999998E-2</v>
      </c>
      <c r="D142" s="94">
        <v>4.1849999999999998E-2</v>
      </c>
      <c r="E142" s="93">
        <v>4.1849999999999998E-2</v>
      </c>
      <c r="F142" s="94">
        <v>4.1759999999999999E-2</v>
      </c>
      <c r="G142" s="93">
        <v>4.1849999999999998E-2</v>
      </c>
      <c r="H142" s="94">
        <v>4.1849999999999998E-2</v>
      </c>
      <c r="I142" s="93">
        <v>4.4260000000000001E-2</v>
      </c>
      <c r="J142" s="94">
        <v>4.1829999999999999E-2</v>
      </c>
      <c r="K142" s="93">
        <v>4.1849999999999998E-2</v>
      </c>
      <c r="L142" s="94">
        <v>4.1849999999999998E-2</v>
      </c>
      <c r="M142" s="93">
        <v>4.1849999999999998E-2</v>
      </c>
      <c r="N142" s="94">
        <v>4.1849999999999998E-2</v>
      </c>
      <c r="O142" s="93">
        <v>4.1849999999999998E-2</v>
      </c>
      <c r="P142" s="94">
        <v>5.7389999999999997E-2</v>
      </c>
      <c r="Q142" s="93">
        <v>4.743E-2</v>
      </c>
      <c r="R142" s="94">
        <v>4.1849999999999998E-2</v>
      </c>
      <c r="S142" s="93">
        <v>4.1849999999999998E-2</v>
      </c>
      <c r="T142" s="94">
        <v>4.1849999999999998E-2</v>
      </c>
      <c r="U142" s="93">
        <v>3.09E-2</v>
      </c>
      <c r="V142" s="94">
        <v>4.1849999999999998E-2</v>
      </c>
      <c r="W142" s="93">
        <v>4.1849999999999998E-2</v>
      </c>
      <c r="X142" s="94">
        <v>4.1849999999999998E-2</v>
      </c>
      <c r="Y142" s="93">
        <v>4.1849999999999998E-2</v>
      </c>
      <c r="Z142" s="94">
        <v>4.3729999999999998E-2</v>
      </c>
      <c r="AA142" s="93">
        <v>4.6609999999999999E-2</v>
      </c>
      <c r="AB142" s="94">
        <v>4.1849999999999998E-2</v>
      </c>
      <c r="AC142" s="93">
        <v>4.8039999999999999E-2</v>
      </c>
      <c r="AD142" s="94">
        <v>4.1849999999999998E-2</v>
      </c>
      <c r="AE142" s="93">
        <v>4.1849999999999998E-2</v>
      </c>
      <c r="AF142" s="94">
        <v>4.1849999999999998E-2</v>
      </c>
      <c r="AG142" s="93">
        <v>4.2340000000000003E-2</v>
      </c>
      <c r="AH142" s="94">
        <v>3.09E-2</v>
      </c>
      <c r="AI142" s="93">
        <v>4.5510000000000002E-2</v>
      </c>
      <c r="AJ142" s="94">
        <v>4.5330000000000002E-2</v>
      </c>
      <c r="AK142" s="93">
        <v>4.2810000000000001E-2</v>
      </c>
      <c r="AL142" s="94">
        <v>4.827E-2</v>
      </c>
      <c r="AM142" s="93">
        <v>6.5409999999999996E-2</v>
      </c>
      <c r="AN142" s="94">
        <v>4.2389999999999997E-2</v>
      </c>
      <c r="AO142" s="93">
        <v>4.0039999999999999E-2</v>
      </c>
      <c r="AP142" s="94">
        <v>4.011E-2</v>
      </c>
      <c r="AQ142" s="94">
        <v>4.4470000000000003E-2</v>
      </c>
      <c r="AR142" s="100">
        <v>0</v>
      </c>
      <c r="AS142" s="100">
        <v>0</v>
      </c>
    </row>
    <row r="143" spans="1:45" x14ac:dyDescent="0.25">
      <c r="A143" s="91">
        <v>139</v>
      </c>
      <c r="B143" s="94">
        <v>0</v>
      </c>
      <c r="C143" s="94">
        <v>4.1860000000000001E-2</v>
      </c>
      <c r="D143" s="94">
        <v>4.1860000000000001E-2</v>
      </c>
      <c r="E143" s="93">
        <v>4.1860000000000001E-2</v>
      </c>
      <c r="F143" s="94">
        <v>4.1770000000000002E-2</v>
      </c>
      <c r="G143" s="93">
        <v>4.1860000000000001E-2</v>
      </c>
      <c r="H143" s="94">
        <v>4.1860000000000001E-2</v>
      </c>
      <c r="I143" s="93">
        <v>4.4249999999999998E-2</v>
      </c>
      <c r="J143" s="94">
        <v>4.1840000000000002E-2</v>
      </c>
      <c r="K143" s="93">
        <v>4.1860000000000001E-2</v>
      </c>
      <c r="L143" s="94">
        <v>4.1860000000000001E-2</v>
      </c>
      <c r="M143" s="93">
        <v>4.1860000000000001E-2</v>
      </c>
      <c r="N143" s="94">
        <v>4.1860000000000001E-2</v>
      </c>
      <c r="O143" s="93">
        <v>4.1860000000000001E-2</v>
      </c>
      <c r="P143" s="94">
        <v>5.7349999999999998E-2</v>
      </c>
      <c r="Q143" s="93">
        <v>4.7399999999999998E-2</v>
      </c>
      <c r="R143" s="94">
        <v>4.1860000000000001E-2</v>
      </c>
      <c r="S143" s="93">
        <v>4.1860000000000001E-2</v>
      </c>
      <c r="T143" s="94">
        <v>4.1860000000000001E-2</v>
      </c>
      <c r="U143" s="93">
        <v>3.091E-2</v>
      </c>
      <c r="V143" s="94">
        <v>4.1860000000000001E-2</v>
      </c>
      <c r="W143" s="93">
        <v>4.1860000000000001E-2</v>
      </c>
      <c r="X143" s="94">
        <v>4.1860000000000001E-2</v>
      </c>
      <c r="Y143" s="93">
        <v>4.1860000000000001E-2</v>
      </c>
      <c r="Z143" s="94">
        <v>4.3729999999999998E-2</v>
      </c>
      <c r="AA143" s="93">
        <v>4.6580000000000003E-2</v>
      </c>
      <c r="AB143" s="94">
        <v>4.1860000000000001E-2</v>
      </c>
      <c r="AC143" s="93">
        <v>4.8000000000000001E-2</v>
      </c>
      <c r="AD143" s="94">
        <v>4.1860000000000001E-2</v>
      </c>
      <c r="AE143" s="93">
        <v>4.1860000000000001E-2</v>
      </c>
      <c r="AF143" s="94">
        <v>4.1860000000000001E-2</v>
      </c>
      <c r="AG143" s="93">
        <v>4.2340000000000003E-2</v>
      </c>
      <c r="AH143" s="94">
        <v>3.091E-2</v>
      </c>
      <c r="AI143" s="93">
        <v>4.5490000000000003E-2</v>
      </c>
      <c r="AJ143" s="94">
        <v>4.5310000000000003E-2</v>
      </c>
      <c r="AK143" s="93">
        <v>4.2810000000000001E-2</v>
      </c>
      <c r="AL143" s="94">
        <v>4.8300000000000003E-2</v>
      </c>
      <c r="AM143" s="93">
        <v>6.5299999999999997E-2</v>
      </c>
      <c r="AN143" s="94">
        <v>4.2389999999999997E-2</v>
      </c>
      <c r="AO143" s="93">
        <v>4.0059999999999998E-2</v>
      </c>
      <c r="AP143" s="94">
        <v>4.0129999999999999E-2</v>
      </c>
      <c r="AQ143" s="94">
        <v>4.446E-2</v>
      </c>
      <c r="AR143" s="100">
        <v>0</v>
      </c>
      <c r="AS143" s="100">
        <v>0</v>
      </c>
    </row>
    <row r="144" spans="1:45" x14ac:dyDescent="0.25">
      <c r="A144" s="91">
        <v>140</v>
      </c>
      <c r="B144" s="94">
        <v>0</v>
      </c>
      <c r="C144" s="94">
        <v>4.1869999999999997E-2</v>
      </c>
      <c r="D144" s="94">
        <v>4.1869999999999997E-2</v>
      </c>
      <c r="E144" s="93">
        <v>4.1869999999999997E-2</v>
      </c>
      <c r="F144" s="94">
        <v>4.1770000000000002E-2</v>
      </c>
      <c r="G144" s="93">
        <v>4.1869999999999997E-2</v>
      </c>
      <c r="H144" s="94">
        <v>4.1869999999999997E-2</v>
      </c>
      <c r="I144" s="93">
        <v>4.4240000000000002E-2</v>
      </c>
      <c r="J144" s="94">
        <v>4.1849999999999998E-2</v>
      </c>
      <c r="K144" s="93">
        <v>4.1869999999999997E-2</v>
      </c>
      <c r="L144" s="94">
        <v>4.1869999999999997E-2</v>
      </c>
      <c r="M144" s="93">
        <v>4.1869999999999997E-2</v>
      </c>
      <c r="N144" s="94">
        <v>4.1869999999999997E-2</v>
      </c>
      <c r="O144" s="93">
        <v>4.1869999999999997E-2</v>
      </c>
      <c r="P144" s="94">
        <v>5.731E-2</v>
      </c>
      <c r="Q144" s="93">
        <v>4.7370000000000002E-2</v>
      </c>
      <c r="R144" s="94">
        <v>4.1869999999999997E-2</v>
      </c>
      <c r="S144" s="93">
        <v>4.1869999999999997E-2</v>
      </c>
      <c r="T144" s="94">
        <v>4.1869999999999997E-2</v>
      </c>
      <c r="U144" s="93">
        <v>3.0929999999999999E-2</v>
      </c>
      <c r="V144" s="94">
        <v>4.1869999999999997E-2</v>
      </c>
      <c r="W144" s="93">
        <v>4.1869999999999997E-2</v>
      </c>
      <c r="X144" s="94">
        <v>4.1869999999999997E-2</v>
      </c>
      <c r="Y144" s="93">
        <v>4.1869999999999997E-2</v>
      </c>
      <c r="Z144" s="94">
        <v>4.3720000000000002E-2</v>
      </c>
      <c r="AA144" s="93">
        <v>4.6559999999999997E-2</v>
      </c>
      <c r="AB144" s="94">
        <v>4.1869999999999997E-2</v>
      </c>
      <c r="AC144" s="93">
        <v>4.7969999999999999E-2</v>
      </c>
      <c r="AD144" s="94">
        <v>4.1869999999999997E-2</v>
      </c>
      <c r="AE144" s="93">
        <v>4.1869999999999997E-2</v>
      </c>
      <c r="AF144" s="94">
        <v>4.1869999999999997E-2</v>
      </c>
      <c r="AG144" s="93">
        <v>4.2349999999999999E-2</v>
      </c>
      <c r="AH144" s="94">
        <v>3.0929999999999999E-2</v>
      </c>
      <c r="AI144" s="93">
        <v>4.5469999999999997E-2</v>
      </c>
      <c r="AJ144" s="94">
        <v>4.53E-2</v>
      </c>
      <c r="AK144" s="93">
        <v>4.2810000000000001E-2</v>
      </c>
      <c r="AL144" s="94">
        <v>4.8329999999999998E-2</v>
      </c>
      <c r="AM144" s="93">
        <v>6.5199999999999994E-2</v>
      </c>
      <c r="AN144" s="94">
        <v>4.24E-2</v>
      </c>
      <c r="AO144" s="93">
        <v>4.0070000000000001E-2</v>
      </c>
      <c r="AP144" s="94">
        <v>4.0149999999999998E-2</v>
      </c>
      <c r="AQ144" s="94">
        <v>4.4450000000000003E-2</v>
      </c>
      <c r="AR144" s="100">
        <v>0</v>
      </c>
      <c r="AS144" s="100">
        <v>0</v>
      </c>
    </row>
    <row r="145" spans="1:45" x14ac:dyDescent="0.25">
      <c r="A145" s="91">
        <v>141</v>
      </c>
      <c r="B145" s="94">
        <v>0</v>
      </c>
      <c r="C145" s="94">
        <v>4.1880000000000001E-2</v>
      </c>
      <c r="D145" s="94">
        <v>4.1880000000000001E-2</v>
      </c>
      <c r="E145" s="93">
        <v>4.1880000000000001E-2</v>
      </c>
      <c r="F145" s="94">
        <v>4.1779999999999998E-2</v>
      </c>
      <c r="G145" s="93">
        <v>4.1880000000000001E-2</v>
      </c>
      <c r="H145" s="94">
        <v>4.1880000000000001E-2</v>
      </c>
      <c r="I145" s="93">
        <v>4.4229999999999998E-2</v>
      </c>
      <c r="J145" s="94">
        <v>4.1860000000000001E-2</v>
      </c>
      <c r="K145" s="93">
        <v>4.1880000000000001E-2</v>
      </c>
      <c r="L145" s="94">
        <v>4.1880000000000001E-2</v>
      </c>
      <c r="M145" s="93">
        <v>4.1880000000000001E-2</v>
      </c>
      <c r="N145" s="94">
        <v>4.1880000000000001E-2</v>
      </c>
      <c r="O145" s="93">
        <v>4.1880000000000001E-2</v>
      </c>
      <c r="P145" s="94">
        <v>5.7279999999999998E-2</v>
      </c>
      <c r="Q145" s="93">
        <v>4.734E-2</v>
      </c>
      <c r="R145" s="94">
        <v>4.1880000000000001E-2</v>
      </c>
      <c r="S145" s="93">
        <v>4.1880000000000001E-2</v>
      </c>
      <c r="T145" s="94">
        <v>4.1880000000000001E-2</v>
      </c>
      <c r="U145" s="93">
        <v>3.0939999999999999E-2</v>
      </c>
      <c r="V145" s="94">
        <v>4.1880000000000001E-2</v>
      </c>
      <c r="W145" s="93">
        <v>4.1880000000000001E-2</v>
      </c>
      <c r="X145" s="94">
        <v>4.1880000000000001E-2</v>
      </c>
      <c r="Y145" s="93">
        <v>4.1880000000000001E-2</v>
      </c>
      <c r="Z145" s="94">
        <v>4.3720000000000002E-2</v>
      </c>
      <c r="AA145" s="93">
        <v>4.6530000000000002E-2</v>
      </c>
      <c r="AB145" s="94">
        <v>4.1880000000000001E-2</v>
      </c>
      <c r="AC145" s="93">
        <v>4.793E-2</v>
      </c>
      <c r="AD145" s="94">
        <v>4.1880000000000001E-2</v>
      </c>
      <c r="AE145" s="93">
        <v>4.1880000000000001E-2</v>
      </c>
      <c r="AF145" s="94">
        <v>4.1880000000000001E-2</v>
      </c>
      <c r="AG145" s="93">
        <v>4.2349999999999999E-2</v>
      </c>
      <c r="AH145" s="94">
        <v>3.0939999999999999E-2</v>
      </c>
      <c r="AI145" s="93">
        <v>4.546E-2</v>
      </c>
      <c r="AJ145" s="94">
        <v>4.5280000000000001E-2</v>
      </c>
      <c r="AK145" s="93">
        <v>4.2819999999999997E-2</v>
      </c>
      <c r="AL145" s="94">
        <v>4.8349999999999997E-2</v>
      </c>
      <c r="AM145" s="93">
        <v>6.5089999999999995E-2</v>
      </c>
      <c r="AN145" s="94">
        <v>4.24E-2</v>
      </c>
      <c r="AO145" s="93">
        <v>4.0090000000000001E-2</v>
      </c>
      <c r="AP145" s="94">
        <v>4.0169999999999997E-2</v>
      </c>
      <c r="AQ145" s="94">
        <v>4.444E-2</v>
      </c>
      <c r="AR145" s="100">
        <v>0</v>
      </c>
      <c r="AS145" s="100">
        <v>0</v>
      </c>
    </row>
    <row r="146" spans="1:45" x14ac:dyDescent="0.25">
      <c r="A146" s="91">
        <v>142</v>
      </c>
      <c r="B146" s="94">
        <v>0</v>
      </c>
      <c r="C146" s="94">
        <v>4.1889999999999997E-2</v>
      </c>
      <c r="D146" s="94">
        <v>4.1889999999999997E-2</v>
      </c>
      <c r="E146" s="93">
        <v>4.1889999999999997E-2</v>
      </c>
      <c r="F146" s="94">
        <v>4.1790000000000001E-2</v>
      </c>
      <c r="G146" s="93">
        <v>4.1889999999999997E-2</v>
      </c>
      <c r="H146" s="94">
        <v>4.1889999999999997E-2</v>
      </c>
      <c r="I146" s="93">
        <v>4.4220000000000002E-2</v>
      </c>
      <c r="J146" s="94">
        <v>4.1869999999999997E-2</v>
      </c>
      <c r="K146" s="93">
        <v>4.1889999999999997E-2</v>
      </c>
      <c r="L146" s="94">
        <v>4.1889999999999997E-2</v>
      </c>
      <c r="M146" s="93">
        <v>4.1889999999999997E-2</v>
      </c>
      <c r="N146" s="94">
        <v>4.1889999999999997E-2</v>
      </c>
      <c r="O146" s="93">
        <v>4.1889999999999997E-2</v>
      </c>
      <c r="P146" s="94">
        <v>5.7239999999999999E-2</v>
      </c>
      <c r="Q146" s="93">
        <v>4.7309999999999998E-2</v>
      </c>
      <c r="R146" s="94">
        <v>4.1889999999999997E-2</v>
      </c>
      <c r="S146" s="93">
        <v>4.1889999999999997E-2</v>
      </c>
      <c r="T146" s="94">
        <v>4.1889999999999997E-2</v>
      </c>
      <c r="U146" s="93">
        <v>3.0960000000000001E-2</v>
      </c>
      <c r="V146" s="94">
        <v>4.1889999999999997E-2</v>
      </c>
      <c r="W146" s="93">
        <v>4.1889999999999997E-2</v>
      </c>
      <c r="X146" s="94">
        <v>4.1889999999999997E-2</v>
      </c>
      <c r="Y146" s="93">
        <v>4.1889999999999997E-2</v>
      </c>
      <c r="Z146" s="94">
        <v>4.3709999999999999E-2</v>
      </c>
      <c r="AA146" s="93">
        <v>4.6510000000000003E-2</v>
      </c>
      <c r="AB146" s="94">
        <v>4.1889999999999997E-2</v>
      </c>
      <c r="AC146" s="93">
        <v>4.7899999999999998E-2</v>
      </c>
      <c r="AD146" s="94">
        <v>4.1889999999999997E-2</v>
      </c>
      <c r="AE146" s="93">
        <v>4.1889999999999997E-2</v>
      </c>
      <c r="AF146" s="94">
        <v>4.1889999999999997E-2</v>
      </c>
      <c r="AG146" s="93">
        <v>4.2360000000000002E-2</v>
      </c>
      <c r="AH146" s="94">
        <v>3.0960000000000001E-2</v>
      </c>
      <c r="AI146" s="93">
        <v>4.5440000000000001E-2</v>
      </c>
      <c r="AJ146" s="94">
        <v>4.5260000000000002E-2</v>
      </c>
      <c r="AK146" s="93">
        <v>4.2819999999999997E-2</v>
      </c>
      <c r="AL146" s="94">
        <v>4.8379999999999999E-2</v>
      </c>
      <c r="AM146" s="93">
        <v>6.4979999999999996E-2</v>
      </c>
      <c r="AN146" s="94">
        <v>4.2410000000000003E-2</v>
      </c>
      <c r="AO146" s="93">
        <v>4.0099999999999997E-2</v>
      </c>
      <c r="AP146" s="94">
        <v>4.0189999999999997E-2</v>
      </c>
      <c r="AQ146" s="94">
        <v>4.4429999999999997E-2</v>
      </c>
      <c r="AR146" s="100">
        <v>0</v>
      </c>
      <c r="AS146" s="100">
        <v>0</v>
      </c>
    </row>
    <row r="147" spans="1:45" x14ac:dyDescent="0.25">
      <c r="A147" s="91">
        <v>143</v>
      </c>
      <c r="B147" s="94">
        <v>0</v>
      </c>
      <c r="C147" s="94">
        <v>4.1889999999999997E-2</v>
      </c>
      <c r="D147" s="94">
        <v>4.1889999999999997E-2</v>
      </c>
      <c r="E147" s="93">
        <v>4.1889999999999997E-2</v>
      </c>
      <c r="F147" s="94">
        <v>4.1799999999999997E-2</v>
      </c>
      <c r="G147" s="93">
        <v>4.1889999999999997E-2</v>
      </c>
      <c r="H147" s="94">
        <v>4.1889999999999997E-2</v>
      </c>
      <c r="I147" s="93">
        <v>4.4209999999999999E-2</v>
      </c>
      <c r="J147" s="94">
        <v>4.1880000000000001E-2</v>
      </c>
      <c r="K147" s="93">
        <v>4.1889999999999997E-2</v>
      </c>
      <c r="L147" s="94">
        <v>4.1889999999999997E-2</v>
      </c>
      <c r="M147" s="93">
        <v>4.1889999999999997E-2</v>
      </c>
      <c r="N147" s="94">
        <v>4.1889999999999997E-2</v>
      </c>
      <c r="O147" s="93">
        <v>4.1889999999999997E-2</v>
      </c>
      <c r="P147" s="94">
        <v>5.7200000000000001E-2</v>
      </c>
      <c r="Q147" s="93">
        <v>4.7280000000000003E-2</v>
      </c>
      <c r="R147" s="94">
        <v>4.1889999999999997E-2</v>
      </c>
      <c r="S147" s="93">
        <v>4.1889999999999997E-2</v>
      </c>
      <c r="T147" s="94">
        <v>4.1889999999999997E-2</v>
      </c>
      <c r="U147" s="93">
        <v>3.0970000000000001E-2</v>
      </c>
      <c r="V147" s="94">
        <v>4.1889999999999997E-2</v>
      </c>
      <c r="W147" s="93">
        <v>4.1889999999999997E-2</v>
      </c>
      <c r="X147" s="94">
        <v>4.1889999999999997E-2</v>
      </c>
      <c r="Y147" s="93">
        <v>4.1889999999999997E-2</v>
      </c>
      <c r="Z147" s="94">
        <v>4.3709999999999999E-2</v>
      </c>
      <c r="AA147" s="93">
        <v>4.648E-2</v>
      </c>
      <c r="AB147" s="94">
        <v>4.1889999999999997E-2</v>
      </c>
      <c r="AC147" s="93">
        <v>4.786E-2</v>
      </c>
      <c r="AD147" s="94">
        <v>4.1889999999999997E-2</v>
      </c>
      <c r="AE147" s="93">
        <v>4.1889999999999997E-2</v>
      </c>
      <c r="AF147" s="94">
        <v>4.1889999999999997E-2</v>
      </c>
      <c r="AG147" s="93">
        <v>4.2360000000000002E-2</v>
      </c>
      <c r="AH147" s="94">
        <v>3.0970000000000001E-2</v>
      </c>
      <c r="AI147" s="93">
        <v>4.5420000000000002E-2</v>
      </c>
      <c r="AJ147" s="94">
        <v>4.5249999999999999E-2</v>
      </c>
      <c r="AK147" s="93">
        <v>4.2819999999999997E-2</v>
      </c>
      <c r="AL147" s="94">
        <v>4.8399999999999999E-2</v>
      </c>
      <c r="AM147" s="93">
        <v>6.4879999999999993E-2</v>
      </c>
      <c r="AN147" s="94">
        <v>4.2410000000000003E-2</v>
      </c>
      <c r="AO147" s="93">
        <v>4.011E-2</v>
      </c>
      <c r="AP147" s="94">
        <v>4.0210000000000003E-2</v>
      </c>
      <c r="AQ147" s="94">
        <v>4.4420000000000001E-2</v>
      </c>
      <c r="AR147" s="100">
        <v>0</v>
      </c>
      <c r="AS147" s="100">
        <v>0</v>
      </c>
    </row>
    <row r="148" spans="1:45" x14ac:dyDescent="0.25">
      <c r="A148" s="91">
        <v>144</v>
      </c>
      <c r="B148" s="94">
        <v>0</v>
      </c>
      <c r="C148" s="94">
        <v>4.19E-2</v>
      </c>
      <c r="D148" s="94">
        <v>4.19E-2</v>
      </c>
      <c r="E148" s="93">
        <v>4.19E-2</v>
      </c>
      <c r="F148" s="94">
        <v>4.181E-2</v>
      </c>
      <c r="G148" s="93">
        <v>4.19E-2</v>
      </c>
      <c r="H148" s="94">
        <v>4.19E-2</v>
      </c>
      <c r="I148" s="93">
        <v>4.4209999999999999E-2</v>
      </c>
      <c r="J148" s="94">
        <v>4.1880000000000001E-2</v>
      </c>
      <c r="K148" s="93">
        <v>4.19E-2</v>
      </c>
      <c r="L148" s="94">
        <v>4.19E-2</v>
      </c>
      <c r="M148" s="93">
        <v>4.19E-2</v>
      </c>
      <c r="N148" s="94">
        <v>4.19E-2</v>
      </c>
      <c r="O148" s="93">
        <v>4.19E-2</v>
      </c>
      <c r="P148" s="94">
        <v>5.7169999999999999E-2</v>
      </c>
      <c r="Q148" s="93">
        <v>4.725E-2</v>
      </c>
      <c r="R148" s="94">
        <v>4.19E-2</v>
      </c>
      <c r="S148" s="93">
        <v>4.19E-2</v>
      </c>
      <c r="T148" s="94">
        <v>4.19E-2</v>
      </c>
      <c r="U148" s="93">
        <v>3.0980000000000001E-2</v>
      </c>
      <c r="V148" s="94">
        <v>4.19E-2</v>
      </c>
      <c r="W148" s="93">
        <v>4.19E-2</v>
      </c>
      <c r="X148" s="94">
        <v>4.19E-2</v>
      </c>
      <c r="Y148" s="93">
        <v>4.19E-2</v>
      </c>
      <c r="Z148" s="94">
        <v>4.3700000000000003E-2</v>
      </c>
      <c r="AA148" s="93">
        <v>4.6460000000000001E-2</v>
      </c>
      <c r="AB148" s="94">
        <v>4.19E-2</v>
      </c>
      <c r="AC148" s="93">
        <v>4.7829999999999998E-2</v>
      </c>
      <c r="AD148" s="94">
        <v>4.19E-2</v>
      </c>
      <c r="AE148" s="93">
        <v>4.19E-2</v>
      </c>
      <c r="AF148" s="94">
        <v>4.19E-2</v>
      </c>
      <c r="AG148" s="93">
        <v>4.2360000000000002E-2</v>
      </c>
      <c r="AH148" s="94">
        <v>3.0980000000000001E-2</v>
      </c>
      <c r="AI148" s="93">
        <v>4.5400000000000003E-2</v>
      </c>
      <c r="AJ148" s="94">
        <v>4.5229999999999999E-2</v>
      </c>
      <c r="AK148" s="93">
        <v>4.2819999999999997E-2</v>
      </c>
      <c r="AL148" s="94">
        <v>4.8430000000000001E-2</v>
      </c>
      <c r="AM148" s="93">
        <v>6.4780000000000004E-2</v>
      </c>
      <c r="AN148" s="94">
        <v>4.2410000000000003E-2</v>
      </c>
      <c r="AO148" s="93">
        <v>4.0129999999999999E-2</v>
      </c>
      <c r="AP148" s="94">
        <v>4.0230000000000002E-2</v>
      </c>
      <c r="AQ148" s="94">
        <v>4.4409999999999998E-2</v>
      </c>
      <c r="AR148" s="100">
        <v>0</v>
      </c>
      <c r="AS148" s="100">
        <v>0</v>
      </c>
    </row>
    <row r="149" spans="1:45" x14ac:dyDescent="0.25">
      <c r="A149" s="91">
        <v>145</v>
      </c>
      <c r="B149" s="94">
        <v>0</v>
      </c>
      <c r="C149" s="94">
        <v>4.1910000000000003E-2</v>
      </c>
      <c r="D149" s="94">
        <v>4.1910000000000003E-2</v>
      </c>
      <c r="E149" s="93">
        <v>4.1910000000000003E-2</v>
      </c>
      <c r="F149" s="94">
        <v>4.1820000000000003E-2</v>
      </c>
      <c r="G149" s="93">
        <v>4.1910000000000003E-2</v>
      </c>
      <c r="H149" s="94">
        <v>4.1910000000000003E-2</v>
      </c>
      <c r="I149" s="93">
        <v>4.4200000000000003E-2</v>
      </c>
      <c r="J149" s="94">
        <v>4.1889999999999997E-2</v>
      </c>
      <c r="K149" s="93">
        <v>4.1910000000000003E-2</v>
      </c>
      <c r="L149" s="94">
        <v>4.1910000000000003E-2</v>
      </c>
      <c r="M149" s="93">
        <v>4.1910000000000003E-2</v>
      </c>
      <c r="N149" s="94">
        <v>4.1910000000000003E-2</v>
      </c>
      <c r="O149" s="93">
        <v>4.1910000000000003E-2</v>
      </c>
      <c r="P149" s="94">
        <v>5.713E-2</v>
      </c>
      <c r="Q149" s="93">
        <v>4.7219999999999998E-2</v>
      </c>
      <c r="R149" s="94">
        <v>4.1910000000000003E-2</v>
      </c>
      <c r="S149" s="93">
        <v>4.1910000000000003E-2</v>
      </c>
      <c r="T149" s="94">
        <v>4.1910000000000003E-2</v>
      </c>
      <c r="U149" s="93">
        <v>3.1E-2</v>
      </c>
      <c r="V149" s="94">
        <v>4.1910000000000003E-2</v>
      </c>
      <c r="W149" s="93">
        <v>4.1910000000000003E-2</v>
      </c>
      <c r="X149" s="94">
        <v>4.1910000000000003E-2</v>
      </c>
      <c r="Y149" s="93">
        <v>4.1910000000000003E-2</v>
      </c>
      <c r="Z149" s="94">
        <v>4.3700000000000003E-2</v>
      </c>
      <c r="AA149" s="93">
        <v>4.6429999999999999E-2</v>
      </c>
      <c r="AB149" s="94">
        <v>4.1910000000000003E-2</v>
      </c>
      <c r="AC149" s="93">
        <v>4.7800000000000002E-2</v>
      </c>
      <c r="AD149" s="94">
        <v>4.1910000000000003E-2</v>
      </c>
      <c r="AE149" s="93">
        <v>4.1910000000000003E-2</v>
      </c>
      <c r="AF149" s="94">
        <v>4.1910000000000003E-2</v>
      </c>
      <c r="AG149" s="93">
        <v>4.2369999999999998E-2</v>
      </c>
      <c r="AH149" s="94">
        <v>3.1E-2</v>
      </c>
      <c r="AI149" s="93">
        <v>4.539E-2</v>
      </c>
      <c r="AJ149" s="94">
        <v>4.5220000000000003E-2</v>
      </c>
      <c r="AK149" s="93">
        <v>4.2819999999999997E-2</v>
      </c>
      <c r="AL149" s="94">
        <v>4.845E-2</v>
      </c>
      <c r="AM149" s="93">
        <v>6.4680000000000001E-2</v>
      </c>
      <c r="AN149" s="94">
        <v>4.2419999999999999E-2</v>
      </c>
      <c r="AO149" s="93">
        <v>4.0140000000000002E-2</v>
      </c>
      <c r="AP149" s="94">
        <v>4.0250000000000001E-2</v>
      </c>
      <c r="AQ149" s="94">
        <v>4.4400000000000002E-2</v>
      </c>
      <c r="AR149" s="100">
        <v>0</v>
      </c>
      <c r="AS149" s="100">
        <v>0</v>
      </c>
    </row>
    <row r="150" spans="1:45" x14ac:dyDescent="0.25">
      <c r="A150" s="91">
        <v>146</v>
      </c>
      <c r="B150" s="94">
        <v>0</v>
      </c>
      <c r="C150" s="94">
        <v>4.1919999999999999E-2</v>
      </c>
      <c r="D150" s="94">
        <v>4.1919999999999999E-2</v>
      </c>
      <c r="E150" s="93">
        <v>4.1919999999999999E-2</v>
      </c>
      <c r="F150" s="94">
        <v>4.1829999999999999E-2</v>
      </c>
      <c r="G150" s="93">
        <v>4.1919999999999999E-2</v>
      </c>
      <c r="H150" s="94">
        <v>4.1919999999999999E-2</v>
      </c>
      <c r="I150" s="93">
        <v>4.419E-2</v>
      </c>
      <c r="J150" s="94">
        <v>4.19E-2</v>
      </c>
      <c r="K150" s="93">
        <v>4.1919999999999999E-2</v>
      </c>
      <c r="L150" s="94">
        <v>4.1919999999999999E-2</v>
      </c>
      <c r="M150" s="93">
        <v>4.1919999999999999E-2</v>
      </c>
      <c r="N150" s="94">
        <v>4.1919999999999999E-2</v>
      </c>
      <c r="O150" s="93">
        <v>4.1919999999999999E-2</v>
      </c>
      <c r="P150" s="94">
        <v>5.7099999999999998E-2</v>
      </c>
      <c r="Q150" s="93">
        <v>4.7190000000000003E-2</v>
      </c>
      <c r="R150" s="94">
        <v>4.1919999999999999E-2</v>
      </c>
      <c r="S150" s="93">
        <v>4.1919999999999999E-2</v>
      </c>
      <c r="T150" s="94">
        <v>4.1919999999999999E-2</v>
      </c>
      <c r="U150" s="93">
        <v>3.1009999999999999E-2</v>
      </c>
      <c r="V150" s="94">
        <v>4.1919999999999999E-2</v>
      </c>
      <c r="W150" s="93">
        <v>4.1919999999999999E-2</v>
      </c>
      <c r="X150" s="94">
        <v>4.1919999999999999E-2</v>
      </c>
      <c r="Y150" s="93">
        <v>4.1919999999999999E-2</v>
      </c>
      <c r="Z150" s="94">
        <v>4.369E-2</v>
      </c>
      <c r="AA150" s="93">
        <v>4.641E-2</v>
      </c>
      <c r="AB150" s="94">
        <v>4.1919999999999999E-2</v>
      </c>
      <c r="AC150" s="93">
        <v>4.7759999999999997E-2</v>
      </c>
      <c r="AD150" s="94">
        <v>4.1919999999999999E-2</v>
      </c>
      <c r="AE150" s="93">
        <v>4.1919999999999999E-2</v>
      </c>
      <c r="AF150" s="94">
        <v>4.1919999999999999E-2</v>
      </c>
      <c r="AG150" s="93">
        <v>4.2369999999999998E-2</v>
      </c>
      <c r="AH150" s="94">
        <v>3.1009999999999999E-2</v>
      </c>
      <c r="AI150" s="93">
        <v>4.5370000000000001E-2</v>
      </c>
      <c r="AJ150" s="94">
        <v>4.5199999999999997E-2</v>
      </c>
      <c r="AK150" s="93">
        <v>4.2819999999999997E-2</v>
      </c>
      <c r="AL150" s="94">
        <v>4.8480000000000002E-2</v>
      </c>
      <c r="AM150" s="93">
        <v>6.4579999999999999E-2</v>
      </c>
      <c r="AN150" s="94">
        <v>4.2419999999999999E-2</v>
      </c>
      <c r="AO150" s="93">
        <v>4.0149999999999998E-2</v>
      </c>
      <c r="AP150" s="94">
        <v>4.027E-2</v>
      </c>
      <c r="AQ150" s="94">
        <v>4.4389999999999999E-2</v>
      </c>
      <c r="AR150" s="100">
        <v>0</v>
      </c>
      <c r="AS150" s="100">
        <v>0</v>
      </c>
    </row>
    <row r="151" spans="1:45" x14ac:dyDescent="0.25">
      <c r="A151" s="91">
        <v>147</v>
      </c>
      <c r="B151" s="94">
        <v>0</v>
      </c>
      <c r="C151" s="94">
        <v>4.1919999999999999E-2</v>
      </c>
      <c r="D151" s="94">
        <v>4.1919999999999999E-2</v>
      </c>
      <c r="E151" s="93">
        <v>4.1919999999999999E-2</v>
      </c>
      <c r="F151" s="94">
        <v>4.1829999999999999E-2</v>
      </c>
      <c r="G151" s="93">
        <v>4.1919999999999999E-2</v>
      </c>
      <c r="H151" s="94">
        <v>4.1919999999999999E-2</v>
      </c>
      <c r="I151" s="93">
        <v>4.4179999999999997E-2</v>
      </c>
      <c r="J151" s="94">
        <v>4.1910000000000003E-2</v>
      </c>
      <c r="K151" s="93">
        <v>4.1919999999999999E-2</v>
      </c>
      <c r="L151" s="94">
        <v>4.1919999999999999E-2</v>
      </c>
      <c r="M151" s="93">
        <v>4.1919999999999999E-2</v>
      </c>
      <c r="N151" s="94">
        <v>4.1919999999999999E-2</v>
      </c>
      <c r="O151" s="93">
        <v>4.1919999999999999E-2</v>
      </c>
      <c r="P151" s="94">
        <v>5.706E-2</v>
      </c>
      <c r="Q151" s="93">
        <v>4.7160000000000001E-2</v>
      </c>
      <c r="R151" s="94">
        <v>4.1919999999999999E-2</v>
      </c>
      <c r="S151" s="93">
        <v>4.1919999999999999E-2</v>
      </c>
      <c r="T151" s="94">
        <v>4.1919999999999999E-2</v>
      </c>
      <c r="U151" s="93">
        <v>3.1019999999999999E-2</v>
      </c>
      <c r="V151" s="94">
        <v>4.1919999999999999E-2</v>
      </c>
      <c r="W151" s="93">
        <v>4.1919999999999999E-2</v>
      </c>
      <c r="X151" s="94">
        <v>4.1919999999999999E-2</v>
      </c>
      <c r="Y151" s="93">
        <v>4.1919999999999999E-2</v>
      </c>
      <c r="Z151" s="94">
        <v>4.369E-2</v>
      </c>
      <c r="AA151" s="93">
        <v>4.6390000000000001E-2</v>
      </c>
      <c r="AB151" s="94">
        <v>4.1919999999999999E-2</v>
      </c>
      <c r="AC151" s="93">
        <v>4.7730000000000002E-2</v>
      </c>
      <c r="AD151" s="94">
        <v>4.1919999999999999E-2</v>
      </c>
      <c r="AE151" s="93">
        <v>4.1919999999999999E-2</v>
      </c>
      <c r="AF151" s="94">
        <v>4.1919999999999999E-2</v>
      </c>
      <c r="AG151" s="93">
        <v>4.2380000000000001E-2</v>
      </c>
      <c r="AH151" s="94">
        <v>3.1019999999999999E-2</v>
      </c>
      <c r="AI151" s="93">
        <v>4.5359999999999998E-2</v>
      </c>
      <c r="AJ151" s="94">
        <v>4.5190000000000001E-2</v>
      </c>
      <c r="AK151" s="93">
        <v>4.2819999999999997E-2</v>
      </c>
      <c r="AL151" s="94">
        <v>4.8500000000000001E-2</v>
      </c>
      <c r="AM151" s="93">
        <v>6.4490000000000006E-2</v>
      </c>
      <c r="AN151" s="94">
        <v>4.2430000000000002E-2</v>
      </c>
      <c r="AO151" s="93">
        <v>4.0160000000000001E-2</v>
      </c>
      <c r="AP151" s="94">
        <v>4.0289999999999999E-2</v>
      </c>
      <c r="AQ151" s="94">
        <v>4.4380000000000003E-2</v>
      </c>
      <c r="AR151" s="100">
        <v>0</v>
      </c>
      <c r="AS151" s="100">
        <v>0</v>
      </c>
    </row>
    <row r="152" spans="1:45" x14ac:dyDescent="0.25">
      <c r="A152" s="91">
        <v>148</v>
      </c>
      <c r="B152" s="94">
        <v>0</v>
      </c>
      <c r="C152" s="94">
        <v>4.1930000000000002E-2</v>
      </c>
      <c r="D152" s="94">
        <v>4.1930000000000002E-2</v>
      </c>
      <c r="E152" s="93">
        <v>4.1930000000000002E-2</v>
      </c>
      <c r="F152" s="94">
        <v>4.1840000000000002E-2</v>
      </c>
      <c r="G152" s="93">
        <v>4.1930000000000002E-2</v>
      </c>
      <c r="H152" s="94">
        <v>4.1930000000000002E-2</v>
      </c>
      <c r="I152" s="93">
        <v>4.4170000000000001E-2</v>
      </c>
      <c r="J152" s="94">
        <v>4.1910000000000003E-2</v>
      </c>
      <c r="K152" s="93">
        <v>4.1930000000000002E-2</v>
      </c>
      <c r="L152" s="94">
        <v>4.1930000000000002E-2</v>
      </c>
      <c r="M152" s="93">
        <v>4.1930000000000002E-2</v>
      </c>
      <c r="N152" s="94">
        <v>4.1930000000000002E-2</v>
      </c>
      <c r="O152" s="93">
        <v>4.1930000000000002E-2</v>
      </c>
      <c r="P152" s="94">
        <v>5.7029999999999997E-2</v>
      </c>
      <c r="Q152" s="93">
        <v>4.7129999999999998E-2</v>
      </c>
      <c r="R152" s="94">
        <v>4.1930000000000002E-2</v>
      </c>
      <c r="S152" s="93">
        <v>4.1930000000000002E-2</v>
      </c>
      <c r="T152" s="94">
        <v>4.1930000000000002E-2</v>
      </c>
      <c r="U152" s="93">
        <v>3.1040000000000002E-2</v>
      </c>
      <c r="V152" s="94">
        <v>4.1930000000000002E-2</v>
      </c>
      <c r="W152" s="93">
        <v>4.1930000000000002E-2</v>
      </c>
      <c r="X152" s="94">
        <v>4.1930000000000002E-2</v>
      </c>
      <c r="Y152" s="93">
        <v>4.1930000000000002E-2</v>
      </c>
      <c r="Z152" s="94">
        <v>4.3679999999999997E-2</v>
      </c>
      <c r="AA152" s="93">
        <v>4.6359999999999998E-2</v>
      </c>
      <c r="AB152" s="94">
        <v>4.1930000000000002E-2</v>
      </c>
      <c r="AC152" s="93">
        <v>4.7699999999999999E-2</v>
      </c>
      <c r="AD152" s="94">
        <v>4.1930000000000002E-2</v>
      </c>
      <c r="AE152" s="93">
        <v>4.1930000000000002E-2</v>
      </c>
      <c r="AF152" s="94">
        <v>4.1930000000000002E-2</v>
      </c>
      <c r="AG152" s="93">
        <v>4.2380000000000001E-2</v>
      </c>
      <c r="AH152" s="94">
        <v>3.1040000000000002E-2</v>
      </c>
      <c r="AI152" s="93">
        <v>4.5339999999999998E-2</v>
      </c>
      <c r="AJ152" s="94">
        <v>4.5170000000000002E-2</v>
      </c>
      <c r="AK152" s="93">
        <v>4.2819999999999997E-2</v>
      </c>
      <c r="AL152" s="94">
        <v>4.8529999999999997E-2</v>
      </c>
      <c r="AM152" s="93">
        <v>6.4390000000000003E-2</v>
      </c>
      <c r="AN152" s="94">
        <v>4.2430000000000002E-2</v>
      </c>
      <c r="AO152" s="93">
        <v>4.018E-2</v>
      </c>
      <c r="AP152" s="94">
        <v>4.0300000000000002E-2</v>
      </c>
      <c r="AQ152" s="94">
        <v>4.437E-2</v>
      </c>
      <c r="AR152" s="100">
        <v>0</v>
      </c>
      <c r="AS152" s="100">
        <v>0</v>
      </c>
    </row>
    <row r="153" spans="1:45" x14ac:dyDescent="0.25">
      <c r="A153" s="91">
        <v>149</v>
      </c>
      <c r="B153" s="94">
        <v>0</v>
      </c>
      <c r="C153" s="94">
        <v>4.1939999999999998E-2</v>
      </c>
      <c r="D153" s="94">
        <v>4.1939999999999998E-2</v>
      </c>
      <c r="E153" s="93">
        <v>4.1939999999999998E-2</v>
      </c>
      <c r="F153" s="94">
        <v>4.1849999999999998E-2</v>
      </c>
      <c r="G153" s="93">
        <v>4.1939999999999998E-2</v>
      </c>
      <c r="H153" s="94">
        <v>4.1939999999999998E-2</v>
      </c>
      <c r="I153" s="93">
        <v>4.4159999999999998E-2</v>
      </c>
      <c r="J153" s="94">
        <v>4.1919999999999999E-2</v>
      </c>
      <c r="K153" s="93">
        <v>4.1939999999999998E-2</v>
      </c>
      <c r="L153" s="94">
        <v>4.1939999999999998E-2</v>
      </c>
      <c r="M153" s="93">
        <v>4.1939999999999998E-2</v>
      </c>
      <c r="N153" s="94">
        <v>4.1939999999999998E-2</v>
      </c>
      <c r="O153" s="93">
        <v>4.1939999999999998E-2</v>
      </c>
      <c r="P153" s="94">
        <v>5.6989999999999999E-2</v>
      </c>
      <c r="Q153" s="93">
        <v>4.7109999999999999E-2</v>
      </c>
      <c r="R153" s="94">
        <v>4.1939999999999998E-2</v>
      </c>
      <c r="S153" s="93">
        <v>4.1939999999999998E-2</v>
      </c>
      <c r="T153" s="94">
        <v>4.1939999999999998E-2</v>
      </c>
      <c r="U153" s="93">
        <v>3.1050000000000001E-2</v>
      </c>
      <c r="V153" s="94">
        <v>4.1939999999999998E-2</v>
      </c>
      <c r="W153" s="93">
        <v>4.1939999999999998E-2</v>
      </c>
      <c r="X153" s="94">
        <v>4.1939999999999998E-2</v>
      </c>
      <c r="Y153" s="93">
        <v>4.1939999999999998E-2</v>
      </c>
      <c r="Z153" s="94">
        <v>4.3679999999999997E-2</v>
      </c>
      <c r="AA153" s="93">
        <v>4.6339999999999999E-2</v>
      </c>
      <c r="AB153" s="94">
        <v>4.1939999999999998E-2</v>
      </c>
      <c r="AC153" s="93">
        <v>4.7669999999999997E-2</v>
      </c>
      <c r="AD153" s="94">
        <v>4.1939999999999998E-2</v>
      </c>
      <c r="AE153" s="93">
        <v>4.1939999999999998E-2</v>
      </c>
      <c r="AF153" s="94">
        <v>4.1939999999999998E-2</v>
      </c>
      <c r="AG153" s="93">
        <v>4.2389999999999997E-2</v>
      </c>
      <c r="AH153" s="94">
        <v>3.1050000000000001E-2</v>
      </c>
      <c r="AI153" s="93">
        <v>4.5319999999999999E-2</v>
      </c>
      <c r="AJ153" s="94">
        <v>4.5159999999999999E-2</v>
      </c>
      <c r="AK153" s="93">
        <v>4.283E-2</v>
      </c>
      <c r="AL153" s="94">
        <v>4.8550000000000003E-2</v>
      </c>
      <c r="AM153" s="93">
        <v>6.4299999999999996E-2</v>
      </c>
      <c r="AN153" s="94">
        <v>4.2430000000000002E-2</v>
      </c>
      <c r="AO153" s="93">
        <v>4.0189999999999997E-2</v>
      </c>
      <c r="AP153" s="94">
        <v>4.0320000000000002E-2</v>
      </c>
      <c r="AQ153" s="94">
        <v>4.4359999999999997E-2</v>
      </c>
      <c r="AR153" s="100">
        <v>0</v>
      </c>
      <c r="AS153" s="100">
        <v>0</v>
      </c>
    </row>
    <row r="154" spans="1:45" x14ac:dyDescent="0.25">
      <c r="A154" s="92">
        <v>150</v>
      </c>
      <c r="B154" s="96">
        <v>0</v>
      </c>
      <c r="C154" s="96">
        <v>4.1950000000000001E-2</v>
      </c>
      <c r="D154" s="96">
        <v>4.1950000000000001E-2</v>
      </c>
      <c r="E154" s="95">
        <v>4.1950000000000001E-2</v>
      </c>
      <c r="F154" s="96">
        <v>4.1860000000000001E-2</v>
      </c>
      <c r="G154" s="95">
        <v>4.1950000000000001E-2</v>
      </c>
      <c r="H154" s="96">
        <v>4.1950000000000001E-2</v>
      </c>
      <c r="I154" s="95">
        <v>4.4159999999999998E-2</v>
      </c>
      <c r="J154" s="96">
        <v>4.1930000000000002E-2</v>
      </c>
      <c r="K154" s="95">
        <v>4.1950000000000001E-2</v>
      </c>
      <c r="L154" s="96">
        <v>4.1950000000000001E-2</v>
      </c>
      <c r="M154" s="95">
        <v>4.1950000000000001E-2</v>
      </c>
      <c r="N154" s="96">
        <v>4.1950000000000001E-2</v>
      </c>
      <c r="O154" s="95">
        <v>4.1950000000000001E-2</v>
      </c>
      <c r="P154" s="96">
        <v>5.6959999999999997E-2</v>
      </c>
      <c r="Q154" s="95">
        <v>4.7079999999999997E-2</v>
      </c>
      <c r="R154" s="96">
        <v>4.1950000000000001E-2</v>
      </c>
      <c r="S154" s="95">
        <v>4.1950000000000001E-2</v>
      </c>
      <c r="T154" s="96">
        <v>4.1950000000000001E-2</v>
      </c>
      <c r="U154" s="95">
        <v>3.1060000000000001E-2</v>
      </c>
      <c r="V154" s="96">
        <v>4.1950000000000001E-2</v>
      </c>
      <c r="W154" s="95">
        <v>4.1950000000000001E-2</v>
      </c>
      <c r="X154" s="96">
        <v>4.1950000000000001E-2</v>
      </c>
      <c r="Y154" s="95">
        <v>4.1950000000000001E-2</v>
      </c>
      <c r="Z154" s="96">
        <v>4.367E-2</v>
      </c>
      <c r="AA154" s="95">
        <v>4.632E-2</v>
      </c>
      <c r="AB154" s="96">
        <v>4.1950000000000001E-2</v>
      </c>
      <c r="AC154" s="95">
        <v>4.7640000000000002E-2</v>
      </c>
      <c r="AD154" s="96">
        <v>4.1950000000000001E-2</v>
      </c>
      <c r="AE154" s="95">
        <v>4.1950000000000001E-2</v>
      </c>
      <c r="AF154" s="96">
        <v>4.1950000000000001E-2</v>
      </c>
      <c r="AG154" s="95">
        <v>4.2389999999999997E-2</v>
      </c>
      <c r="AH154" s="96">
        <v>3.1060000000000001E-2</v>
      </c>
      <c r="AI154" s="95">
        <v>4.5310000000000003E-2</v>
      </c>
      <c r="AJ154" s="96">
        <v>4.514E-2</v>
      </c>
      <c r="AK154" s="95">
        <v>4.283E-2</v>
      </c>
      <c r="AL154" s="96">
        <v>4.8570000000000002E-2</v>
      </c>
      <c r="AM154" s="95">
        <v>6.4199999999999993E-2</v>
      </c>
      <c r="AN154" s="96">
        <v>4.2439999999999999E-2</v>
      </c>
      <c r="AO154" s="95">
        <v>4.02E-2</v>
      </c>
      <c r="AP154" s="96">
        <v>4.0340000000000001E-2</v>
      </c>
      <c r="AQ154" s="96">
        <v>4.4350000000000001E-2</v>
      </c>
      <c r="AR154" s="101">
        <v>0</v>
      </c>
      <c r="AS154" s="101">
        <v>0</v>
      </c>
    </row>
    <row r="155" spans="1:45" s="66" customFormat="1" x14ac:dyDescent="0.25">
      <c r="AR155" s="104"/>
      <c r="AS155" s="104"/>
    </row>
    <row r="156" spans="1:45" s="66" customFormat="1" x14ac:dyDescent="0.25">
      <c r="AR156" s="104"/>
      <c r="AS156" s="104"/>
    </row>
    <row r="157" spans="1:45" s="66" customFormat="1" x14ac:dyDescent="0.25">
      <c r="AR157" s="104"/>
      <c r="AS157" s="104"/>
    </row>
    <row r="158" spans="1:45" s="66" customFormat="1" x14ac:dyDescent="0.25">
      <c r="AR158" s="104"/>
      <c r="AS158" s="104"/>
    </row>
    <row r="159" spans="1:45" s="66" customFormat="1" x14ac:dyDescent="0.25">
      <c r="AR159" s="104"/>
      <c r="AS159" s="104"/>
    </row>
    <row r="160" spans="1:45" s="66" customFormat="1" x14ac:dyDescent="0.25">
      <c r="AR160" s="104"/>
      <c r="AS160" s="104"/>
    </row>
    <row r="161" spans="44:45" s="66" customFormat="1" x14ac:dyDescent="0.25">
      <c r="AR161" s="104"/>
      <c r="AS161" s="104"/>
    </row>
    <row r="162" spans="44:45" s="66" customFormat="1" x14ac:dyDescent="0.25">
      <c r="AR162" s="104"/>
      <c r="AS162" s="104"/>
    </row>
    <row r="163" spans="44:45" s="66" customFormat="1" x14ac:dyDescent="0.25">
      <c r="AR163" s="104"/>
      <c r="AS163" s="104"/>
    </row>
    <row r="164" spans="44:45" s="66" customFormat="1" x14ac:dyDescent="0.25">
      <c r="AR164" s="104"/>
      <c r="AS164" s="104"/>
    </row>
    <row r="165" spans="44:45" ht="15" customHeight="1" x14ac:dyDescent="0.25"/>
  </sheetData>
  <sheetProtection algorithmName="SHA-512" hashValue="EosInDqahqJ8u+NowMhBXnRliX/S/18Ie2BdHMGrLjuGYQ5mI2XL5KkFAA0WtAtNILtU2pNq4RT1brtD58uC1A==" saltValue="H19ESlnw7TG2BMD5t3AmZA==" spinCount="100000" sheet="1" objects="1" scenarios="1"/>
  <conditionalFormatting sqref="A2:B2">
    <cfRule type="cellIs" dxfId="7" priority="1" operator="equal">
      <formula>"OK"</formula>
    </cfRule>
    <cfRule type="cellIs" dxfId="6" priority="2" operator="equal">
      <formula>"ERROR"</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175E8-85AF-427D-807A-F69ED8D882D1}">
  <dimension ref="A1:AS180"/>
  <sheetViews>
    <sheetView zoomScale="80" zoomScaleNormal="80" workbookViewId="0">
      <pane xSplit="1" ySplit="4" topLeftCell="B5" activePane="bottomRight" state="frozen"/>
      <selection activeCell="AS11" sqref="AS11"/>
      <selection pane="topRight" activeCell="AS11" sqref="AS11"/>
      <selection pane="bottomLeft" activeCell="AS11" sqref="AS11"/>
      <selection pane="bottomRight" activeCell="B5" sqref="B5"/>
    </sheetView>
  </sheetViews>
  <sheetFormatPr defaultColWidth="0" defaultRowHeight="0" customHeight="1" zeroHeight="1" x14ac:dyDescent="0.25"/>
  <cols>
    <col min="1" max="2" width="12.375" style="65" customWidth="1"/>
    <col min="3" max="33" width="13.75" style="65" customWidth="1"/>
    <col min="34" max="35" width="15.375" style="65" customWidth="1"/>
    <col min="36" max="43" width="13.75" style="65" customWidth="1"/>
    <col min="44" max="44" width="10.375" style="104" customWidth="1"/>
    <col min="45" max="45" width="11.5" style="104" customWidth="1"/>
    <col min="46" max="16384" width="7.75" style="65" hidden="1"/>
  </cols>
  <sheetData>
    <row r="1" spans="1:45" s="67" customFormat="1" ht="15.75" x14ac:dyDescent="0.25">
      <c r="A1" s="2" t="str">
        <f ca="1">RIGHT(CELL("filename",$A$1),LEN(CELL("filename",$A$1))-FIND("]",CELL("filename",$A$1)))</f>
        <v>Spot Rates Shock DOWN</v>
      </c>
      <c r="B1" s="2"/>
      <c r="C1" s="2"/>
      <c r="D1" s="3"/>
      <c r="E1" s="3"/>
      <c r="F1" s="3"/>
      <c r="G1" s="3"/>
      <c r="H1" s="3"/>
      <c r="I1" s="2"/>
      <c r="J1" s="2"/>
      <c r="K1" s="3"/>
      <c r="L1" s="3"/>
      <c r="M1" s="3"/>
      <c r="N1" s="3"/>
      <c r="O1" s="3"/>
      <c r="P1" s="2"/>
      <c r="Q1" s="2"/>
      <c r="R1" s="3"/>
      <c r="S1" s="3"/>
      <c r="T1" s="3"/>
      <c r="U1" s="3"/>
      <c r="V1" s="3"/>
      <c r="W1" s="2"/>
      <c r="X1" s="2"/>
      <c r="Y1" s="3"/>
      <c r="Z1" s="3"/>
      <c r="AA1" s="3"/>
      <c r="AB1" s="3"/>
      <c r="AC1" s="3"/>
      <c r="AD1" s="2"/>
      <c r="AE1" s="2"/>
      <c r="AF1" s="3"/>
      <c r="AG1" s="3"/>
      <c r="AH1" s="3"/>
      <c r="AI1" s="3"/>
      <c r="AJ1" s="3"/>
      <c r="AK1" s="2"/>
      <c r="AL1" s="2"/>
      <c r="AM1" s="3"/>
      <c r="AN1" s="3"/>
      <c r="AO1" s="3"/>
      <c r="AP1" s="3"/>
      <c r="AQ1" s="3"/>
      <c r="AR1" s="102"/>
      <c r="AS1" s="102"/>
    </row>
    <row r="2" spans="1:45" s="67" customFormat="1" ht="15" x14ac:dyDescent="0.2">
      <c r="A2" s="88">
        <f>Index!A2</f>
        <v>45838</v>
      </c>
      <c r="B2" s="88"/>
      <c r="C2" s="87"/>
      <c r="D2" s="87"/>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103"/>
      <c r="AS2" s="103"/>
    </row>
    <row r="3" spans="1:45" s="67" customFormat="1" ht="42.75"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98" t="s">
        <v>138</v>
      </c>
      <c r="AS3" s="98" t="s">
        <v>138</v>
      </c>
    </row>
    <row r="4" spans="1:45" s="67" customFormat="1" ht="37.5" customHeight="1" thickBot="1" x14ac:dyDescent="0.25">
      <c r="A4" s="89" t="s">
        <v>44</v>
      </c>
      <c r="B4" s="97" t="str">
        <f>'Spot Rates'!B4</f>
        <v>South Africa</v>
      </c>
      <c r="C4" s="97" t="str">
        <f>'Spot Rates'!C4</f>
        <v>Euro</v>
      </c>
      <c r="D4" s="97" t="str">
        <f>'Spot Rates'!D4</f>
        <v>Austria</v>
      </c>
      <c r="E4" s="97" t="str">
        <f>'Spot Rates'!E4</f>
        <v>Belgium</v>
      </c>
      <c r="F4" s="97" t="str">
        <f>'Spot Rates'!F4</f>
        <v>Bulgaria</v>
      </c>
      <c r="G4" s="97" t="str">
        <f>'Spot Rates'!G4</f>
        <v>Croatia</v>
      </c>
      <c r="H4" s="97" t="str">
        <f>'Spot Rates'!H4</f>
        <v>Cyprus</v>
      </c>
      <c r="I4" s="97" t="str">
        <f>'Spot Rates'!I4</f>
        <v>Czechia</v>
      </c>
      <c r="J4" s="97" t="str">
        <f>'Spot Rates'!J4</f>
        <v>Denmark</v>
      </c>
      <c r="K4" s="97" t="str">
        <f>'Spot Rates'!K4</f>
        <v>Estonia</v>
      </c>
      <c r="L4" s="97" t="str">
        <f>'Spot Rates'!L4</f>
        <v>Finland</v>
      </c>
      <c r="M4" s="97" t="str">
        <f>'Spot Rates'!M4</f>
        <v>France</v>
      </c>
      <c r="N4" s="97" t="str">
        <f>'Spot Rates'!N4</f>
        <v>Germany</v>
      </c>
      <c r="O4" s="97" t="str">
        <f>'Spot Rates'!O4</f>
        <v>Greece</v>
      </c>
      <c r="P4" s="97" t="str">
        <f>'Spot Rates'!P4</f>
        <v>Hungary</v>
      </c>
      <c r="Q4" s="97" t="str">
        <f>'Spot Rates'!Q4</f>
        <v>Iceland</v>
      </c>
      <c r="R4" s="97" t="str">
        <f>'Spot Rates'!R4</f>
        <v>Ireland</v>
      </c>
      <c r="S4" s="97" t="str">
        <f>'Spot Rates'!S4</f>
        <v>Italy</v>
      </c>
      <c r="T4" s="97" t="str">
        <f>'Spot Rates'!T4</f>
        <v>Latvia</v>
      </c>
      <c r="U4" s="97" t="str">
        <f>'Spot Rates'!U4</f>
        <v>Liechtenstein</v>
      </c>
      <c r="V4" s="97" t="str">
        <f>'Spot Rates'!V4</f>
        <v>Lithuania</v>
      </c>
      <c r="W4" s="97" t="str">
        <f>'Spot Rates'!W4</f>
        <v>Luxembourg</v>
      </c>
      <c r="X4" s="97" t="str">
        <f>'Spot Rates'!X4</f>
        <v>Malta</v>
      </c>
      <c r="Y4" s="97" t="str">
        <f>'Spot Rates'!Y4</f>
        <v>Netherlands</v>
      </c>
      <c r="Z4" s="97" t="str">
        <f>'Spot Rates'!Z4</f>
        <v>Norway</v>
      </c>
      <c r="AA4" s="97" t="str">
        <f>'Spot Rates'!AA4</f>
        <v>Poland</v>
      </c>
      <c r="AB4" s="97" t="str">
        <f>'Spot Rates'!AB4</f>
        <v>Portugal</v>
      </c>
      <c r="AC4" s="97" t="str">
        <f>'Spot Rates'!AC4</f>
        <v>Romania</v>
      </c>
      <c r="AD4" s="97" t="str">
        <f>'Spot Rates'!AD4</f>
        <v>Slovakia</v>
      </c>
      <c r="AE4" s="97" t="str">
        <f>'Spot Rates'!AE4</f>
        <v>Slovenia</v>
      </c>
      <c r="AF4" s="97" t="str">
        <f>'Spot Rates'!AF4</f>
        <v>Spain</v>
      </c>
      <c r="AG4" s="97" t="str">
        <f>'Spot Rates'!AG4</f>
        <v>Sweden</v>
      </c>
      <c r="AH4" s="97" t="str">
        <f>'Spot Rates'!AH4</f>
        <v>Switzerland</v>
      </c>
      <c r="AI4" s="97" t="str">
        <f>'Spot Rates'!AI4</f>
        <v>United Kingdom</v>
      </c>
      <c r="AJ4" s="97" t="str">
        <f>'Spot Rates'!AJ4</f>
        <v>Australia</v>
      </c>
      <c r="AK4" s="97" t="str">
        <f>'Spot Rates'!AK4</f>
        <v>Canada</v>
      </c>
      <c r="AL4" s="97" t="str">
        <f>'Spot Rates'!AL4</f>
        <v>China</v>
      </c>
      <c r="AM4" s="97" t="str">
        <f>'Spot Rates'!AM4</f>
        <v>Colombia</v>
      </c>
      <c r="AN4" s="97" t="str">
        <f>'Spot Rates'!AN4</f>
        <v>Hong Kong</v>
      </c>
      <c r="AO4" s="97" t="str">
        <f>'Spot Rates'!AO4</f>
        <v>Japan</v>
      </c>
      <c r="AP4" s="97" t="str">
        <f>'Spot Rates'!AP4</f>
        <v>Taiwan</v>
      </c>
      <c r="AQ4" s="97" t="str">
        <f>'Spot Rates'!AQ4</f>
        <v>United States</v>
      </c>
      <c r="AR4" s="99">
        <f>'Spot Rates'!AR4</f>
        <v>0</v>
      </c>
      <c r="AS4" s="99">
        <f>'Spot Rates'!AS4</f>
        <v>0</v>
      </c>
    </row>
    <row r="5" spans="1:45" ht="15" x14ac:dyDescent="0.25">
      <c r="A5" s="91">
        <v>1</v>
      </c>
      <c r="B5" s="94">
        <f>ROUND(IF('Spot Rates'!B5&lt;0,'Spot Rates'!B5,'Spot Rates'!B5+Stress!F8*ABS('Spot Rates'!B5)),5)</f>
        <v>1.8610000000000002E-2</v>
      </c>
      <c r="C5" s="94">
        <v>4.7600000000000003E-3</v>
      </c>
      <c r="D5" s="94">
        <v>4.7600000000000003E-3</v>
      </c>
      <c r="E5" s="93">
        <v>4.7600000000000003E-3</v>
      </c>
      <c r="F5" s="94">
        <v>4.6299999999999996E-3</v>
      </c>
      <c r="G5" s="93">
        <v>4.7600000000000003E-3</v>
      </c>
      <c r="H5" s="94">
        <v>4.7600000000000003E-3</v>
      </c>
      <c r="I5" s="93">
        <v>8.4799999999999997E-3</v>
      </c>
      <c r="J5" s="94">
        <v>4.7299999999999998E-3</v>
      </c>
      <c r="K5" s="93">
        <v>4.7600000000000003E-3</v>
      </c>
      <c r="L5" s="94">
        <v>4.7600000000000003E-3</v>
      </c>
      <c r="M5" s="93">
        <v>4.7600000000000003E-3</v>
      </c>
      <c r="N5" s="94">
        <v>4.7600000000000003E-3</v>
      </c>
      <c r="O5" s="93">
        <v>4.7600000000000003E-3</v>
      </c>
      <c r="P5" s="94">
        <v>1.502E-2</v>
      </c>
      <c r="Q5" s="93">
        <v>1.9130000000000001E-2</v>
      </c>
      <c r="R5" s="94">
        <v>4.7600000000000003E-3</v>
      </c>
      <c r="S5" s="93">
        <v>4.7600000000000003E-3</v>
      </c>
      <c r="T5" s="94">
        <v>4.7600000000000003E-3</v>
      </c>
      <c r="U5" s="93">
        <v>-1.48E-3</v>
      </c>
      <c r="V5" s="94">
        <v>4.7600000000000003E-3</v>
      </c>
      <c r="W5" s="93">
        <v>4.7600000000000003E-3</v>
      </c>
      <c r="X5" s="94">
        <v>4.7600000000000003E-3</v>
      </c>
      <c r="Y5" s="93">
        <v>4.7600000000000003E-3</v>
      </c>
      <c r="Z5" s="94">
        <v>9.5200000000000007E-3</v>
      </c>
      <c r="AA5" s="93">
        <v>1.072E-2</v>
      </c>
      <c r="AB5" s="94">
        <v>4.7600000000000003E-3</v>
      </c>
      <c r="AC5" s="93">
        <v>1.7559999999999999E-2</v>
      </c>
      <c r="AD5" s="94">
        <v>4.7600000000000003E-3</v>
      </c>
      <c r="AE5" s="93">
        <v>4.7600000000000003E-3</v>
      </c>
      <c r="AF5" s="94">
        <v>4.7600000000000003E-3</v>
      </c>
      <c r="AG5" s="93">
        <v>4.3200000000000001E-3</v>
      </c>
      <c r="AH5" s="94">
        <v>-1.48E-3</v>
      </c>
      <c r="AI5" s="93">
        <v>9.4999999999999998E-3</v>
      </c>
      <c r="AJ5" s="94">
        <v>8.43E-3</v>
      </c>
      <c r="AK5" s="93">
        <v>6.3E-3</v>
      </c>
      <c r="AL5" s="94">
        <v>2.99E-3</v>
      </c>
      <c r="AM5" s="93">
        <v>1.976E-2</v>
      </c>
      <c r="AN5" s="94">
        <v>5.5500000000000002E-3</v>
      </c>
      <c r="AO5" s="93">
        <v>1.5200000000000001E-3</v>
      </c>
      <c r="AP5" s="94">
        <v>2.2599999999999999E-3</v>
      </c>
      <c r="AQ5" s="94">
        <v>9.6799999999999994E-3</v>
      </c>
      <c r="AR5" s="100">
        <v>0</v>
      </c>
      <c r="AS5" s="100">
        <v>0</v>
      </c>
    </row>
    <row r="6" spans="1:45" ht="15" x14ac:dyDescent="0.25">
      <c r="A6" s="91">
        <v>2</v>
      </c>
      <c r="B6" s="94">
        <f>ROUND(IF('Spot Rates'!B6&lt;0,'Spot Rates'!B6,'Spot Rates'!B6+Stress!F9*ABS('Spot Rates'!B6)),5)</f>
        <v>3.1489999999999997E-2</v>
      </c>
      <c r="C6" s="94">
        <v>6.6600000000000001E-3</v>
      </c>
      <c r="D6" s="94">
        <v>6.6600000000000001E-3</v>
      </c>
      <c r="E6" s="93">
        <v>6.6600000000000001E-3</v>
      </c>
      <c r="F6" s="94">
        <v>6.4900000000000001E-3</v>
      </c>
      <c r="G6" s="93">
        <v>6.6600000000000001E-3</v>
      </c>
      <c r="H6" s="94">
        <v>6.6600000000000001E-3</v>
      </c>
      <c r="I6" s="93">
        <v>1.197E-2</v>
      </c>
      <c r="J6" s="94">
        <v>6.6299999999999996E-3</v>
      </c>
      <c r="K6" s="93">
        <v>6.6600000000000001E-3</v>
      </c>
      <c r="L6" s="94">
        <v>6.6600000000000001E-3</v>
      </c>
      <c r="M6" s="93">
        <v>6.6600000000000001E-3</v>
      </c>
      <c r="N6" s="94">
        <v>6.6600000000000001E-3</v>
      </c>
      <c r="O6" s="93">
        <v>6.6600000000000001E-3</v>
      </c>
      <c r="P6" s="94">
        <v>2.1409999999999998E-2</v>
      </c>
      <c r="Q6" s="93">
        <v>2.623E-2</v>
      </c>
      <c r="R6" s="94">
        <v>6.6600000000000001E-3</v>
      </c>
      <c r="S6" s="93">
        <v>6.6600000000000001E-3</v>
      </c>
      <c r="T6" s="94">
        <v>6.6600000000000001E-3</v>
      </c>
      <c r="U6" s="93">
        <v>-1.31E-3</v>
      </c>
      <c r="V6" s="94">
        <v>6.6600000000000001E-3</v>
      </c>
      <c r="W6" s="93">
        <v>6.6600000000000001E-3</v>
      </c>
      <c r="X6" s="94">
        <v>6.6600000000000001E-3</v>
      </c>
      <c r="Y6" s="93">
        <v>6.6600000000000001E-3</v>
      </c>
      <c r="Z6" s="94">
        <v>1.3169999999999999E-2</v>
      </c>
      <c r="AA6" s="93">
        <v>1.5509999999999999E-2</v>
      </c>
      <c r="AB6" s="94">
        <v>6.6600000000000001E-3</v>
      </c>
      <c r="AC6" s="93">
        <v>2.5139999999999999E-2</v>
      </c>
      <c r="AD6" s="94">
        <v>6.6600000000000001E-3</v>
      </c>
      <c r="AE6" s="93">
        <v>6.6600000000000001E-3</v>
      </c>
      <c r="AF6" s="94">
        <v>6.6600000000000001E-3</v>
      </c>
      <c r="AG6" s="93">
        <v>6.2700000000000004E-3</v>
      </c>
      <c r="AH6" s="94">
        <v>-1.31E-3</v>
      </c>
      <c r="AI6" s="93">
        <v>1.2659999999999999E-2</v>
      </c>
      <c r="AJ6" s="94">
        <v>1.1350000000000001E-2</v>
      </c>
      <c r="AK6" s="93">
        <v>8.6899999999999998E-3</v>
      </c>
      <c r="AL6" s="94">
        <v>3.9899999999999996E-3</v>
      </c>
      <c r="AM6" s="93">
        <v>3.193E-2</v>
      </c>
      <c r="AN6" s="94">
        <v>7.8399999999999997E-3</v>
      </c>
      <c r="AO6" s="93">
        <v>2.5500000000000002E-3</v>
      </c>
      <c r="AP6" s="94">
        <v>3.29E-3</v>
      </c>
      <c r="AQ6" s="94">
        <v>1.222E-2</v>
      </c>
      <c r="AR6" s="100">
        <v>0</v>
      </c>
      <c r="AS6" s="100">
        <v>0</v>
      </c>
    </row>
    <row r="7" spans="1:45" ht="15" x14ac:dyDescent="0.25">
      <c r="A7" s="91">
        <v>3</v>
      </c>
      <c r="B7" s="94">
        <f>ROUND(IF('Spot Rates'!B7&lt;0,'Spot Rates'!B7,'Spot Rates'!B7+Stress!F10*ABS('Spot Rates'!B7)),5)</f>
        <v>3.7699999999999997E-2</v>
      </c>
      <c r="C7" s="94">
        <v>8.7799999999999996E-3</v>
      </c>
      <c r="D7" s="94">
        <v>8.7799999999999996E-3</v>
      </c>
      <c r="E7" s="93">
        <v>8.7799999999999996E-3</v>
      </c>
      <c r="F7" s="94">
        <v>8.5599999999999999E-3</v>
      </c>
      <c r="G7" s="93">
        <v>8.7799999999999996E-3</v>
      </c>
      <c r="H7" s="94">
        <v>8.7799999999999996E-3</v>
      </c>
      <c r="I7" s="93">
        <v>1.523E-2</v>
      </c>
      <c r="J7" s="94">
        <v>8.7299999999999999E-3</v>
      </c>
      <c r="K7" s="93">
        <v>8.7799999999999996E-3</v>
      </c>
      <c r="L7" s="94">
        <v>8.7799999999999996E-3</v>
      </c>
      <c r="M7" s="93">
        <v>8.7799999999999996E-3</v>
      </c>
      <c r="N7" s="94">
        <v>8.7799999999999996E-3</v>
      </c>
      <c r="O7" s="93">
        <v>8.7799999999999996E-3</v>
      </c>
      <c r="P7" s="94">
        <v>2.7480000000000001E-2</v>
      </c>
      <c r="Q7" s="93">
        <v>3.243E-2</v>
      </c>
      <c r="R7" s="94">
        <v>8.7799999999999996E-3</v>
      </c>
      <c r="S7" s="93">
        <v>8.7799999999999996E-3</v>
      </c>
      <c r="T7" s="94">
        <v>8.7799999999999996E-3</v>
      </c>
      <c r="U7" s="93">
        <v>-5.0000000000000001E-4</v>
      </c>
      <c r="V7" s="94">
        <v>8.7799999999999996E-3</v>
      </c>
      <c r="W7" s="93">
        <v>8.7799999999999996E-3</v>
      </c>
      <c r="X7" s="94">
        <v>8.7799999999999996E-3</v>
      </c>
      <c r="Y7" s="93">
        <v>8.7799999999999996E-3</v>
      </c>
      <c r="Z7" s="94">
        <v>1.6279999999999999E-2</v>
      </c>
      <c r="AA7" s="93">
        <v>2.002E-2</v>
      </c>
      <c r="AB7" s="94">
        <v>8.7799999999999996E-3</v>
      </c>
      <c r="AC7" s="93">
        <v>3.2120000000000003E-2</v>
      </c>
      <c r="AD7" s="94">
        <v>8.7799999999999996E-3</v>
      </c>
      <c r="AE7" s="93">
        <v>8.7799999999999996E-3</v>
      </c>
      <c r="AF7" s="94">
        <v>8.7799999999999996E-3</v>
      </c>
      <c r="AG7" s="93">
        <v>8.2699999999999996E-3</v>
      </c>
      <c r="AH7" s="94">
        <v>-5.0000000000000001E-4</v>
      </c>
      <c r="AI7" s="93">
        <v>1.5800000000000002E-2</v>
      </c>
      <c r="AJ7" s="94">
        <v>1.4420000000000001E-2</v>
      </c>
      <c r="AK7" s="93">
        <v>1.111E-2</v>
      </c>
      <c r="AL7" s="94">
        <v>4.9899999999999996E-3</v>
      </c>
      <c r="AM7" s="93">
        <v>4.4179999999999997E-2</v>
      </c>
      <c r="AN7" s="94">
        <v>9.92E-3</v>
      </c>
      <c r="AO7" s="93">
        <v>3.5300000000000002E-3</v>
      </c>
      <c r="AP7" s="94">
        <v>4.2900000000000004E-3</v>
      </c>
      <c r="AQ7" s="94">
        <v>1.4959999999999999E-2</v>
      </c>
      <c r="AR7" s="100">
        <v>0</v>
      </c>
      <c r="AS7" s="100">
        <v>0</v>
      </c>
    </row>
    <row r="8" spans="1:45" ht="15" x14ac:dyDescent="0.25">
      <c r="A8" s="91">
        <v>4</v>
      </c>
      <c r="B8" s="94">
        <f>ROUND(IF('Spot Rates'!B8&lt;0,'Spot Rates'!B8,'Spot Rates'!B8+Stress!F11*ABS('Spot Rates'!B8)),5)</f>
        <v>4.5310000000000003E-2</v>
      </c>
      <c r="C8" s="94">
        <v>1.0460000000000001E-2</v>
      </c>
      <c r="D8" s="94">
        <v>1.0460000000000001E-2</v>
      </c>
      <c r="E8" s="93">
        <v>1.0460000000000001E-2</v>
      </c>
      <c r="F8" s="94">
        <v>1.021E-2</v>
      </c>
      <c r="G8" s="93">
        <v>1.0460000000000001E-2</v>
      </c>
      <c r="H8" s="94">
        <v>1.0460000000000001E-2</v>
      </c>
      <c r="I8" s="93">
        <v>1.7500000000000002E-2</v>
      </c>
      <c r="J8" s="94">
        <v>1.0410000000000001E-2</v>
      </c>
      <c r="K8" s="93">
        <v>1.0460000000000001E-2</v>
      </c>
      <c r="L8" s="94">
        <v>1.0460000000000001E-2</v>
      </c>
      <c r="M8" s="93">
        <v>1.0460000000000001E-2</v>
      </c>
      <c r="N8" s="94">
        <v>1.0460000000000001E-2</v>
      </c>
      <c r="O8" s="93">
        <v>1.0460000000000001E-2</v>
      </c>
      <c r="P8" s="94">
        <v>3.1800000000000002E-2</v>
      </c>
      <c r="Q8" s="93">
        <v>3.6269999999999997E-2</v>
      </c>
      <c r="R8" s="94">
        <v>1.0460000000000001E-2</v>
      </c>
      <c r="S8" s="93">
        <v>1.0460000000000001E-2</v>
      </c>
      <c r="T8" s="94">
        <v>1.0460000000000001E-2</v>
      </c>
      <c r="U8" s="93">
        <v>2.5000000000000001E-4</v>
      </c>
      <c r="V8" s="94">
        <v>1.0460000000000001E-2</v>
      </c>
      <c r="W8" s="93">
        <v>1.0460000000000001E-2</v>
      </c>
      <c r="X8" s="94">
        <v>1.0460000000000001E-2</v>
      </c>
      <c r="Y8" s="93">
        <v>1.0460000000000001E-2</v>
      </c>
      <c r="Z8" s="94">
        <v>1.8249999999999999E-2</v>
      </c>
      <c r="AA8" s="93">
        <v>2.3400000000000001E-2</v>
      </c>
      <c r="AB8" s="94">
        <v>1.0460000000000001E-2</v>
      </c>
      <c r="AC8" s="93">
        <v>3.6810000000000002E-2</v>
      </c>
      <c r="AD8" s="94">
        <v>1.0460000000000001E-2</v>
      </c>
      <c r="AE8" s="93">
        <v>1.0460000000000001E-2</v>
      </c>
      <c r="AF8" s="94">
        <v>1.0460000000000001E-2</v>
      </c>
      <c r="AG8" s="93">
        <v>9.8700000000000003E-3</v>
      </c>
      <c r="AH8" s="94">
        <v>2.5000000000000001E-4</v>
      </c>
      <c r="AI8" s="93">
        <v>1.8079999999999999E-2</v>
      </c>
      <c r="AJ8" s="94">
        <v>1.6820000000000002E-2</v>
      </c>
      <c r="AK8" s="93">
        <v>1.2880000000000001E-2</v>
      </c>
      <c r="AL8" s="94">
        <v>5.7000000000000002E-3</v>
      </c>
      <c r="AM8" s="93">
        <v>5.348E-2</v>
      </c>
      <c r="AN8" s="94">
        <v>1.1390000000000001E-2</v>
      </c>
      <c r="AO8" s="93">
        <v>4.2900000000000004E-3</v>
      </c>
      <c r="AP8" s="94">
        <v>5.0200000000000002E-3</v>
      </c>
      <c r="AQ8" s="94">
        <v>1.6979999999999999E-2</v>
      </c>
      <c r="AR8" s="100">
        <v>0</v>
      </c>
      <c r="AS8" s="100">
        <v>0</v>
      </c>
    </row>
    <row r="9" spans="1:45" ht="15" x14ac:dyDescent="0.25">
      <c r="A9" s="91">
        <v>5</v>
      </c>
      <c r="B9" s="94">
        <f>ROUND(IF('Spot Rates'!B9&lt;0,'Spot Rates'!B9,'Spot Rates'!B9+Stress!F12*ABS('Spot Rates'!B9)),5)</f>
        <v>5.1589999999999997E-2</v>
      </c>
      <c r="C9" s="94">
        <v>1.172E-2</v>
      </c>
      <c r="D9" s="94">
        <v>1.172E-2</v>
      </c>
      <c r="E9" s="93">
        <v>1.172E-2</v>
      </c>
      <c r="F9" s="94">
        <v>1.145E-2</v>
      </c>
      <c r="G9" s="93">
        <v>1.172E-2</v>
      </c>
      <c r="H9" s="94">
        <v>1.172E-2</v>
      </c>
      <c r="I9" s="93">
        <v>1.9120000000000002E-2</v>
      </c>
      <c r="J9" s="94">
        <v>1.166E-2</v>
      </c>
      <c r="K9" s="93">
        <v>1.172E-2</v>
      </c>
      <c r="L9" s="94">
        <v>1.172E-2</v>
      </c>
      <c r="M9" s="93">
        <v>1.172E-2</v>
      </c>
      <c r="N9" s="94">
        <v>1.172E-2</v>
      </c>
      <c r="O9" s="93">
        <v>1.172E-2</v>
      </c>
      <c r="P9" s="94">
        <v>3.4979999999999997E-2</v>
      </c>
      <c r="Q9" s="93">
        <v>3.8649999999999997E-2</v>
      </c>
      <c r="R9" s="94">
        <v>1.172E-2</v>
      </c>
      <c r="S9" s="93">
        <v>1.172E-2</v>
      </c>
      <c r="T9" s="94">
        <v>1.172E-2</v>
      </c>
      <c r="U9" s="93">
        <v>7.7999999999999999E-4</v>
      </c>
      <c r="V9" s="94">
        <v>1.172E-2</v>
      </c>
      <c r="W9" s="93">
        <v>1.172E-2</v>
      </c>
      <c r="X9" s="94">
        <v>1.172E-2</v>
      </c>
      <c r="Y9" s="93">
        <v>1.172E-2</v>
      </c>
      <c r="Z9" s="94">
        <v>1.9560000000000001E-2</v>
      </c>
      <c r="AA9" s="93">
        <v>2.6100000000000002E-2</v>
      </c>
      <c r="AB9" s="94">
        <v>1.172E-2</v>
      </c>
      <c r="AC9" s="93">
        <v>3.9940000000000003E-2</v>
      </c>
      <c r="AD9" s="94">
        <v>1.172E-2</v>
      </c>
      <c r="AE9" s="93">
        <v>1.172E-2</v>
      </c>
      <c r="AF9" s="94">
        <v>1.172E-2</v>
      </c>
      <c r="AG9" s="93">
        <v>1.1169999999999999E-2</v>
      </c>
      <c r="AH9" s="94">
        <v>7.7999999999999999E-4</v>
      </c>
      <c r="AI9" s="93">
        <v>1.9779999999999999E-2</v>
      </c>
      <c r="AJ9" s="94">
        <v>1.873E-2</v>
      </c>
      <c r="AK9" s="93">
        <v>1.4250000000000001E-2</v>
      </c>
      <c r="AL9" s="94">
        <v>6.2100000000000002E-3</v>
      </c>
      <c r="AM9" s="93">
        <v>6.0260000000000001E-2</v>
      </c>
      <c r="AN9" s="94">
        <v>1.252E-2</v>
      </c>
      <c r="AO9" s="93">
        <v>4.8999999999999998E-3</v>
      </c>
      <c r="AP9" s="94">
        <v>5.5500000000000002E-3</v>
      </c>
      <c r="AQ9" s="94">
        <v>1.8519999999999998E-2</v>
      </c>
      <c r="AR9" s="100">
        <v>0</v>
      </c>
      <c r="AS9" s="100">
        <v>0</v>
      </c>
    </row>
    <row r="10" spans="1:45" ht="15" x14ac:dyDescent="0.25">
      <c r="A10" s="91">
        <v>6</v>
      </c>
      <c r="B10" s="94">
        <f>ROUND(IF('Spot Rates'!B10&lt;0,'Spot Rates'!B10,'Spot Rates'!B10+Stress!F13*ABS('Spot Rates'!B10)),5)</f>
        <v>6.3689999999999997E-2</v>
      </c>
      <c r="C10" s="94">
        <v>1.307E-2</v>
      </c>
      <c r="D10" s="94">
        <v>1.307E-2</v>
      </c>
      <c r="E10" s="93">
        <v>1.307E-2</v>
      </c>
      <c r="F10" s="94">
        <v>1.277E-2</v>
      </c>
      <c r="G10" s="93">
        <v>1.307E-2</v>
      </c>
      <c r="H10" s="94">
        <v>1.307E-2</v>
      </c>
      <c r="I10" s="93">
        <v>2.0830000000000001E-2</v>
      </c>
      <c r="J10" s="94">
        <v>1.3010000000000001E-2</v>
      </c>
      <c r="K10" s="93">
        <v>1.307E-2</v>
      </c>
      <c r="L10" s="94">
        <v>1.307E-2</v>
      </c>
      <c r="M10" s="93">
        <v>1.307E-2</v>
      </c>
      <c r="N10" s="94">
        <v>1.307E-2</v>
      </c>
      <c r="O10" s="93">
        <v>1.307E-2</v>
      </c>
      <c r="P10" s="94">
        <v>3.8219999999999997E-2</v>
      </c>
      <c r="Q10" s="93">
        <v>4.1059999999999999E-2</v>
      </c>
      <c r="R10" s="94">
        <v>1.307E-2</v>
      </c>
      <c r="S10" s="93">
        <v>1.307E-2</v>
      </c>
      <c r="T10" s="94">
        <v>1.307E-2</v>
      </c>
      <c r="U10" s="93">
        <v>1.3600000000000001E-3</v>
      </c>
      <c r="V10" s="94">
        <v>1.307E-2</v>
      </c>
      <c r="W10" s="93">
        <v>1.307E-2</v>
      </c>
      <c r="X10" s="94">
        <v>1.307E-2</v>
      </c>
      <c r="Y10" s="93">
        <v>1.307E-2</v>
      </c>
      <c r="Z10" s="94">
        <v>2.1010000000000001E-2</v>
      </c>
      <c r="AA10" s="93">
        <v>2.894E-2</v>
      </c>
      <c r="AB10" s="94">
        <v>1.307E-2</v>
      </c>
      <c r="AC10" s="93">
        <v>4.2939999999999999E-2</v>
      </c>
      <c r="AD10" s="94">
        <v>1.307E-2</v>
      </c>
      <c r="AE10" s="93">
        <v>1.307E-2</v>
      </c>
      <c r="AF10" s="94">
        <v>1.307E-2</v>
      </c>
      <c r="AG10" s="93">
        <v>1.2529999999999999E-2</v>
      </c>
      <c r="AH10" s="94">
        <v>1.3600000000000001E-3</v>
      </c>
      <c r="AI10" s="93">
        <v>2.162E-2</v>
      </c>
      <c r="AJ10" s="94">
        <v>2.0760000000000001E-2</v>
      </c>
      <c r="AK10" s="93">
        <v>1.5789999999999998E-2</v>
      </c>
      <c r="AL10" s="94">
        <v>6.6400000000000001E-3</v>
      </c>
      <c r="AM10" s="93">
        <v>6.6710000000000005E-2</v>
      </c>
      <c r="AN10" s="94">
        <v>1.3780000000000001E-2</v>
      </c>
      <c r="AO10" s="93">
        <v>5.5700000000000003E-3</v>
      </c>
      <c r="AP10" s="94">
        <v>6.0899999999999999E-3</v>
      </c>
      <c r="AQ10" s="94">
        <v>2.0209999999999999E-2</v>
      </c>
      <c r="AR10" s="100">
        <v>0</v>
      </c>
      <c r="AS10" s="100">
        <v>0</v>
      </c>
    </row>
    <row r="11" spans="1:45" ht="15" x14ac:dyDescent="0.25">
      <c r="A11" s="91">
        <v>7</v>
      </c>
      <c r="B11" s="94">
        <f>ROUND(IF('Spot Rates'!B11&lt;0,'Spot Rates'!B11,'Spot Rates'!B11+Stress!F14*ABS('Spot Rates'!B11)),5)</f>
        <v>7.2260000000000005E-2</v>
      </c>
      <c r="C11" s="94">
        <v>1.422E-2</v>
      </c>
      <c r="D11" s="94">
        <v>1.422E-2</v>
      </c>
      <c r="E11" s="93">
        <v>1.422E-2</v>
      </c>
      <c r="F11" s="94">
        <v>1.391E-2</v>
      </c>
      <c r="G11" s="93">
        <v>1.422E-2</v>
      </c>
      <c r="H11" s="94">
        <v>1.422E-2</v>
      </c>
      <c r="I11" s="93">
        <v>2.223E-2</v>
      </c>
      <c r="J11" s="94">
        <v>1.4160000000000001E-2</v>
      </c>
      <c r="K11" s="93">
        <v>1.422E-2</v>
      </c>
      <c r="L11" s="94">
        <v>1.422E-2</v>
      </c>
      <c r="M11" s="93">
        <v>1.422E-2</v>
      </c>
      <c r="N11" s="94">
        <v>1.422E-2</v>
      </c>
      <c r="O11" s="93">
        <v>1.422E-2</v>
      </c>
      <c r="P11" s="94">
        <v>4.0849999999999997E-2</v>
      </c>
      <c r="Q11" s="93">
        <v>4.2790000000000002E-2</v>
      </c>
      <c r="R11" s="94">
        <v>1.422E-2</v>
      </c>
      <c r="S11" s="93">
        <v>1.422E-2</v>
      </c>
      <c r="T11" s="94">
        <v>1.422E-2</v>
      </c>
      <c r="U11" s="93">
        <v>1.9300000000000001E-3</v>
      </c>
      <c r="V11" s="94">
        <v>1.422E-2</v>
      </c>
      <c r="W11" s="93">
        <v>1.422E-2</v>
      </c>
      <c r="X11" s="94">
        <v>1.422E-2</v>
      </c>
      <c r="Y11" s="93">
        <v>1.422E-2</v>
      </c>
      <c r="Z11" s="94">
        <v>2.2179999999999998E-2</v>
      </c>
      <c r="AA11" s="93">
        <v>3.1359999999999999E-2</v>
      </c>
      <c r="AB11" s="94">
        <v>1.422E-2</v>
      </c>
      <c r="AC11" s="93">
        <v>4.5069999999999999E-2</v>
      </c>
      <c r="AD11" s="94">
        <v>1.422E-2</v>
      </c>
      <c r="AE11" s="93">
        <v>1.422E-2</v>
      </c>
      <c r="AF11" s="94">
        <v>1.422E-2</v>
      </c>
      <c r="AG11" s="93">
        <v>1.37E-2</v>
      </c>
      <c r="AH11" s="94">
        <v>1.9300000000000001E-3</v>
      </c>
      <c r="AI11" s="93">
        <v>2.3189999999999999E-2</v>
      </c>
      <c r="AJ11" s="94">
        <v>2.256E-2</v>
      </c>
      <c r="AK11" s="93">
        <v>1.7149999999999999E-2</v>
      </c>
      <c r="AL11" s="94">
        <v>6.9499999999999996E-3</v>
      </c>
      <c r="AM11" s="93">
        <v>7.195E-2</v>
      </c>
      <c r="AN11" s="94">
        <v>1.489E-2</v>
      </c>
      <c r="AO11" s="93">
        <v>6.2300000000000003E-3</v>
      </c>
      <c r="AP11" s="94">
        <v>6.5300000000000002E-3</v>
      </c>
      <c r="AQ11" s="94">
        <v>2.162E-2</v>
      </c>
      <c r="AR11" s="100">
        <v>0</v>
      </c>
      <c r="AS11" s="100">
        <v>0</v>
      </c>
    </row>
    <row r="12" spans="1:45" ht="15" x14ac:dyDescent="0.25">
      <c r="A12" s="91">
        <v>8</v>
      </c>
      <c r="B12" s="94">
        <f>ROUND(IF('Spot Rates'!B12&lt;0,'Spot Rates'!B12,'Spot Rates'!B12+Stress!F15*ABS('Spot Rates'!B12)),5)</f>
        <v>8.022E-2</v>
      </c>
      <c r="C12" s="94">
        <v>1.538E-2</v>
      </c>
      <c r="D12" s="94">
        <v>1.538E-2</v>
      </c>
      <c r="E12" s="93">
        <v>1.538E-2</v>
      </c>
      <c r="F12" s="94">
        <v>1.506E-2</v>
      </c>
      <c r="G12" s="93">
        <v>1.538E-2</v>
      </c>
      <c r="H12" s="94">
        <v>1.538E-2</v>
      </c>
      <c r="I12" s="93">
        <v>2.367E-2</v>
      </c>
      <c r="J12" s="94">
        <v>1.532E-2</v>
      </c>
      <c r="K12" s="93">
        <v>1.538E-2</v>
      </c>
      <c r="L12" s="94">
        <v>1.538E-2</v>
      </c>
      <c r="M12" s="93">
        <v>1.538E-2</v>
      </c>
      <c r="N12" s="94">
        <v>1.538E-2</v>
      </c>
      <c r="O12" s="93">
        <v>1.538E-2</v>
      </c>
      <c r="P12" s="94">
        <v>4.3540000000000002E-2</v>
      </c>
      <c r="Q12" s="93">
        <v>4.4540000000000003E-2</v>
      </c>
      <c r="R12" s="94">
        <v>1.538E-2</v>
      </c>
      <c r="S12" s="93">
        <v>1.538E-2</v>
      </c>
      <c r="T12" s="94">
        <v>1.538E-2</v>
      </c>
      <c r="U12" s="93">
        <v>2.5200000000000001E-3</v>
      </c>
      <c r="V12" s="94">
        <v>1.538E-2</v>
      </c>
      <c r="W12" s="93">
        <v>1.538E-2</v>
      </c>
      <c r="X12" s="94">
        <v>1.538E-2</v>
      </c>
      <c r="Y12" s="93">
        <v>1.538E-2</v>
      </c>
      <c r="Z12" s="94">
        <v>2.3369999999999998E-2</v>
      </c>
      <c r="AA12" s="93">
        <v>3.3799999999999997E-2</v>
      </c>
      <c r="AB12" s="94">
        <v>1.538E-2</v>
      </c>
      <c r="AC12" s="93">
        <v>4.7100000000000003E-2</v>
      </c>
      <c r="AD12" s="94">
        <v>1.538E-2</v>
      </c>
      <c r="AE12" s="93">
        <v>1.538E-2</v>
      </c>
      <c r="AF12" s="94">
        <v>1.538E-2</v>
      </c>
      <c r="AG12" s="93">
        <v>1.4880000000000001E-2</v>
      </c>
      <c r="AH12" s="94">
        <v>2.5200000000000001E-3</v>
      </c>
      <c r="AI12" s="93">
        <v>2.4830000000000001E-2</v>
      </c>
      <c r="AJ12" s="94">
        <v>2.4369999999999999E-2</v>
      </c>
      <c r="AK12" s="93">
        <v>1.8530000000000001E-2</v>
      </c>
      <c r="AL12" s="94">
        <v>7.3400000000000002E-3</v>
      </c>
      <c r="AM12" s="93">
        <v>7.6990000000000003E-2</v>
      </c>
      <c r="AN12" s="94">
        <v>1.6039999999999999E-2</v>
      </c>
      <c r="AO12" s="93">
        <v>6.94E-3</v>
      </c>
      <c r="AP12" s="94">
        <v>6.96E-3</v>
      </c>
      <c r="AQ12" s="94">
        <v>2.307E-2</v>
      </c>
      <c r="AR12" s="100">
        <v>0</v>
      </c>
      <c r="AS12" s="100">
        <v>0</v>
      </c>
    </row>
    <row r="13" spans="1:45" ht="15" x14ac:dyDescent="0.25">
      <c r="A13" s="91">
        <v>9</v>
      </c>
      <c r="B13" s="94">
        <f>ROUND(IF('Spot Rates'!B13&lt;0,'Spot Rates'!B13,'Spot Rates'!B13+Stress!F16*ABS('Spot Rates'!B13)),5)</f>
        <v>8.9359999999999995E-2</v>
      </c>
      <c r="C13" s="94">
        <v>1.6539999999999999E-2</v>
      </c>
      <c r="D13" s="94">
        <v>1.6539999999999999E-2</v>
      </c>
      <c r="E13" s="93">
        <v>1.6539999999999999E-2</v>
      </c>
      <c r="F13" s="94">
        <v>1.6209999999999999E-2</v>
      </c>
      <c r="G13" s="93">
        <v>1.6539999999999999E-2</v>
      </c>
      <c r="H13" s="94">
        <v>1.6539999999999999E-2</v>
      </c>
      <c r="I13" s="93">
        <v>2.5100000000000001E-2</v>
      </c>
      <c r="J13" s="94">
        <v>1.6480000000000002E-2</v>
      </c>
      <c r="K13" s="93">
        <v>1.6539999999999999E-2</v>
      </c>
      <c r="L13" s="94">
        <v>1.6539999999999999E-2</v>
      </c>
      <c r="M13" s="93">
        <v>1.6539999999999999E-2</v>
      </c>
      <c r="N13" s="94">
        <v>1.6539999999999999E-2</v>
      </c>
      <c r="O13" s="93">
        <v>1.6539999999999999E-2</v>
      </c>
      <c r="P13" s="94">
        <v>4.6190000000000002E-2</v>
      </c>
      <c r="Q13" s="93">
        <v>4.6219999999999997E-2</v>
      </c>
      <c r="R13" s="94">
        <v>1.6539999999999999E-2</v>
      </c>
      <c r="S13" s="93">
        <v>1.6539999999999999E-2</v>
      </c>
      <c r="T13" s="94">
        <v>1.6539999999999999E-2</v>
      </c>
      <c r="U13" s="93">
        <v>3.1199999999999999E-3</v>
      </c>
      <c r="V13" s="94">
        <v>1.6539999999999999E-2</v>
      </c>
      <c r="W13" s="93">
        <v>1.6539999999999999E-2</v>
      </c>
      <c r="X13" s="94">
        <v>1.6539999999999999E-2</v>
      </c>
      <c r="Y13" s="93">
        <v>1.6539999999999999E-2</v>
      </c>
      <c r="Z13" s="94">
        <v>2.4580000000000001E-2</v>
      </c>
      <c r="AA13" s="93">
        <v>3.6150000000000002E-2</v>
      </c>
      <c r="AB13" s="94">
        <v>1.6539999999999999E-2</v>
      </c>
      <c r="AC13" s="93">
        <v>4.895E-2</v>
      </c>
      <c r="AD13" s="94">
        <v>1.6539999999999999E-2</v>
      </c>
      <c r="AE13" s="93">
        <v>1.6539999999999999E-2</v>
      </c>
      <c r="AF13" s="94">
        <v>1.6539999999999999E-2</v>
      </c>
      <c r="AG13" s="93">
        <v>1.6049999999999998E-2</v>
      </c>
      <c r="AH13" s="94">
        <v>3.1199999999999999E-3</v>
      </c>
      <c r="AI13" s="93">
        <v>2.6530000000000001E-2</v>
      </c>
      <c r="AJ13" s="94">
        <v>2.6169999999999999E-2</v>
      </c>
      <c r="AK13" s="93">
        <v>1.9910000000000001E-2</v>
      </c>
      <c r="AL13" s="94">
        <v>7.8499999999999993E-3</v>
      </c>
      <c r="AM13" s="93">
        <v>8.2000000000000003E-2</v>
      </c>
      <c r="AN13" s="94">
        <v>1.721E-2</v>
      </c>
      <c r="AO13" s="93">
        <v>7.7299999999999999E-3</v>
      </c>
      <c r="AP13" s="94">
        <v>7.4099999999999999E-3</v>
      </c>
      <c r="AQ13" s="94">
        <v>2.4549999999999999E-2</v>
      </c>
      <c r="AR13" s="100">
        <v>0</v>
      </c>
      <c r="AS13" s="100">
        <v>0</v>
      </c>
    </row>
    <row r="14" spans="1:45" ht="15" x14ac:dyDescent="0.25">
      <c r="A14" s="91">
        <v>10</v>
      </c>
      <c r="B14" s="94">
        <f>ROUND(IF('Spot Rates'!B14&lt;0,'Spot Rates'!B14,'Spot Rates'!B14+Stress!F17*ABS('Spot Rates'!B14)),5)</f>
        <v>9.7600000000000006E-2</v>
      </c>
      <c r="C14" s="94">
        <v>1.7389999999999999E-2</v>
      </c>
      <c r="D14" s="94">
        <v>1.7389999999999999E-2</v>
      </c>
      <c r="E14" s="93">
        <v>1.7389999999999999E-2</v>
      </c>
      <c r="F14" s="94">
        <v>1.704E-2</v>
      </c>
      <c r="G14" s="93">
        <v>1.7389999999999999E-2</v>
      </c>
      <c r="H14" s="94">
        <v>1.7389999999999999E-2</v>
      </c>
      <c r="I14" s="93">
        <v>2.614E-2</v>
      </c>
      <c r="J14" s="94">
        <v>1.7319999999999999E-2</v>
      </c>
      <c r="K14" s="93">
        <v>1.7389999999999999E-2</v>
      </c>
      <c r="L14" s="94">
        <v>1.7389999999999999E-2</v>
      </c>
      <c r="M14" s="93">
        <v>1.7389999999999999E-2</v>
      </c>
      <c r="N14" s="94">
        <v>1.7389999999999999E-2</v>
      </c>
      <c r="O14" s="93">
        <v>1.7389999999999999E-2</v>
      </c>
      <c r="P14" s="94">
        <v>4.8140000000000002E-2</v>
      </c>
      <c r="Q14" s="93">
        <v>4.7109999999999999E-2</v>
      </c>
      <c r="R14" s="94">
        <v>1.7389999999999999E-2</v>
      </c>
      <c r="S14" s="93">
        <v>1.7389999999999999E-2</v>
      </c>
      <c r="T14" s="94">
        <v>1.7389999999999999E-2</v>
      </c>
      <c r="U14" s="93">
        <v>3.7000000000000002E-3</v>
      </c>
      <c r="V14" s="94">
        <v>1.7389999999999999E-2</v>
      </c>
      <c r="W14" s="93">
        <v>1.7389999999999999E-2</v>
      </c>
      <c r="X14" s="94">
        <v>1.7389999999999999E-2</v>
      </c>
      <c r="Y14" s="93">
        <v>1.7389999999999999E-2</v>
      </c>
      <c r="Z14" s="94">
        <v>2.5389999999999999E-2</v>
      </c>
      <c r="AA14" s="93">
        <v>3.7859999999999998E-2</v>
      </c>
      <c r="AB14" s="94">
        <v>1.7389999999999999E-2</v>
      </c>
      <c r="AC14" s="93">
        <v>4.9979999999999997E-2</v>
      </c>
      <c r="AD14" s="94">
        <v>1.7389999999999999E-2</v>
      </c>
      <c r="AE14" s="93">
        <v>1.7389999999999999E-2</v>
      </c>
      <c r="AF14" s="94">
        <v>1.7389999999999999E-2</v>
      </c>
      <c r="AG14" s="93">
        <v>1.6979999999999999E-2</v>
      </c>
      <c r="AH14" s="94">
        <v>3.7000000000000002E-3</v>
      </c>
      <c r="AI14" s="93">
        <v>2.785E-2</v>
      </c>
      <c r="AJ14" s="94">
        <v>2.7539999999999999E-2</v>
      </c>
      <c r="AK14" s="93">
        <v>2.0930000000000001E-2</v>
      </c>
      <c r="AL14" s="94">
        <v>8.3800000000000003E-3</v>
      </c>
      <c r="AM14" s="93">
        <v>8.5790000000000005E-2</v>
      </c>
      <c r="AN14" s="94">
        <v>1.8110000000000001E-2</v>
      </c>
      <c r="AO14" s="93">
        <v>8.4799999999999997E-3</v>
      </c>
      <c r="AP14" s="94">
        <v>7.7299999999999999E-3</v>
      </c>
      <c r="AQ14" s="94">
        <v>2.5680000000000001E-2</v>
      </c>
      <c r="AR14" s="100">
        <v>0</v>
      </c>
      <c r="AS14" s="100">
        <v>0</v>
      </c>
    </row>
    <row r="15" spans="1:45" ht="15" x14ac:dyDescent="0.25">
      <c r="A15" s="91">
        <v>11</v>
      </c>
      <c r="B15" s="94">
        <f>ROUND(IF('Spot Rates'!B15&lt;0,'Spot Rates'!B15,'Spot Rates'!B15+Stress!F18*ABS('Spot Rates'!B15)),5)</f>
        <v>8.8319999999999996E-2</v>
      </c>
      <c r="C15" s="94">
        <v>1.7999999999999999E-2</v>
      </c>
      <c r="D15" s="94">
        <v>1.7999999999999999E-2</v>
      </c>
      <c r="E15" s="93">
        <v>1.7999999999999999E-2</v>
      </c>
      <c r="F15" s="94">
        <v>1.7649999999999999E-2</v>
      </c>
      <c r="G15" s="93">
        <v>1.7999999999999999E-2</v>
      </c>
      <c r="H15" s="94">
        <v>1.7999999999999999E-2</v>
      </c>
      <c r="I15" s="93">
        <v>2.6780000000000002E-2</v>
      </c>
      <c r="J15" s="94">
        <v>1.7930000000000001E-2</v>
      </c>
      <c r="K15" s="93">
        <v>1.7999999999999999E-2</v>
      </c>
      <c r="L15" s="94">
        <v>1.7999999999999999E-2</v>
      </c>
      <c r="M15" s="93">
        <v>1.7999999999999999E-2</v>
      </c>
      <c r="N15" s="94">
        <v>1.7999999999999999E-2</v>
      </c>
      <c r="O15" s="93">
        <v>1.7999999999999999E-2</v>
      </c>
      <c r="P15" s="94">
        <v>4.938E-2</v>
      </c>
      <c r="Q15" s="93">
        <v>4.7210000000000002E-2</v>
      </c>
      <c r="R15" s="94">
        <v>1.7999999999999999E-2</v>
      </c>
      <c r="S15" s="93">
        <v>1.7999999999999999E-2</v>
      </c>
      <c r="T15" s="94">
        <v>1.7999999999999999E-2</v>
      </c>
      <c r="U15" s="93">
        <v>4.2100000000000002E-3</v>
      </c>
      <c r="V15" s="94">
        <v>1.7999999999999999E-2</v>
      </c>
      <c r="W15" s="93">
        <v>1.7999999999999999E-2</v>
      </c>
      <c r="X15" s="94">
        <v>1.7999999999999999E-2</v>
      </c>
      <c r="Y15" s="93">
        <v>1.7999999999999999E-2</v>
      </c>
      <c r="Z15" s="94">
        <v>2.5819999999999999E-2</v>
      </c>
      <c r="AA15" s="93">
        <v>3.8809999999999997E-2</v>
      </c>
      <c r="AB15" s="94">
        <v>1.7999999999999999E-2</v>
      </c>
      <c r="AC15" s="93">
        <v>5.0169999999999999E-2</v>
      </c>
      <c r="AD15" s="94">
        <v>1.7999999999999999E-2</v>
      </c>
      <c r="AE15" s="93">
        <v>1.7999999999999999E-2</v>
      </c>
      <c r="AF15" s="94">
        <v>1.7999999999999999E-2</v>
      </c>
      <c r="AG15" s="93">
        <v>1.7639999999999999E-2</v>
      </c>
      <c r="AH15" s="94">
        <v>4.2100000000000002E-3</v>
      </c>
      <c r="AI15" s="93">
        <v>2.878E-2</v>
      </c>
      <c r="AJ15" s="94">
        <v>2.844E-2</v>
      </c>
      <c r="AK15" s="93">
        <v>2.1569999999999999E-2</v>
      </c>
      <c r="AL15" s="94">
        <v>8.9300000000000004E-3</v>
      </c>
      <c r="AM15" s="93">
        <v>8.7849999999999998E-2</v>
      </c>
      <c r="AN15" s="94">
        <v>1.8720000000000001E-2</v>
      </c>
      <c r="AO15" s="93">
        <v>9.1500000000000001E-3</v>
      </c>
      <c r="AP15" s="94">
        <v>8.0499999999999999E-3</v>
      </c>
      <c r="AQ15" s="94">
        <v>2.6450000000000001E-2</v>
      </c>
      <c r="AR15" s="100">
        <v>0</v>
      </c>
      <c r="AS15" s="100">
        <v>0</v>
      </c>
    </row>
    <row r="16" spans="1:45" ht="15" x14ac:dyDescent="0.25">
      <c r="A16" s="91">
        <v>12</v>
      </c>
      <c r="B16" s="94">
        <f>ROUND(IF('Spot Rates'!B16&lt;0,'Spot Rates'!B16,'Spot Rates'!B16+Stress!F19*ABS('Spot Rates'!B16)),5)</f>
        <v>0.13974</v>
      </c>
      <c r="C16" s="94">
        <v>1.8669999999999999E-2</v>
      </c>
      <c r="D16" s="94">
        <v>1.8669999999999999E-2</v>
      </c>
      <c r="E16" s="93">
        <v>1.8669999999999999E-2</v>
      </c>
      <c r="F16" s="94">
        <v>1.83E-2</v>
      </c>
      <c r="G16" s="93">
        <v>1.8669999999999999E-2</v>
      </c>
      <c r="H16" s="94">
        <v>1.8669999999999999E-2</v>
      </c>
      <c r="I16" s="93">
        <v>2.7380000000000002E-2</v>
      </c>
      <c r="J16" s="94">
        <v>1.8589999999999999E-2</v>
      </c>
      <c r="K16" s="93">
        <v>1.8669999999999999E-2</v>
      </c>
      <c r="L16" s="94">
        <v>1.8669999999999999E-2</v>
      </c>
      <c r="M16" s="93">
        <v>1.8669999999999999E-2</v>
      </c>
      <c r="N16" s="94">
        <v>1.8669999999999999E-2</v>
      </c>
      <c r="O16" s="93">
        <v>1.8669999999999999E-2</v>
      </c>
      <c r="P16" s="94">
        <v>5.0569999999999997E-2</v>
      </c>
      <c r="Q16" s="93">
        <v>4.7260000000000003E-2</v>
      </c>
      <c r="R16" s="94">
        <v>1.8669999999999999E-2</v>
      </c>
      <c r="S16" s="93">
        <v>1.8669999999999999E-2</v>
      </c>
      <c r="T16" s="94">
        <v>1.8669999999999999E-2</v>
      </c>
      <c r="U16" s="93">
        <v>4.7299999999999998E-3</v>
      </c>
      <c r="V16" s="94">
        <v>1.8669999999999999E-2</v>
      </c>
      <c r="W16" s="93">
        <v>1.8669999999999999E-2</v>
      </c>
      <c r="X16" s="94">
        <v>1.8669999999999999E-2</v>
      </c>
      <c r="Y16" s="93">
        <v>1.8669999999999999E-2</v>
      </c>
      <c r="Z16" s="94">
        <v>2.6210000000000001E-2</v>
      </c>
      <c r="AA16" s="93">
        <v>3.9550000000000002E-2</v>
      </c>
      <c r="AB16" s="94">
        <v>1.8669999999999999E-2</v>
      </c>
      <c r="AC16" s="93">
        <v>5.0270000000000002E-2</v>
      </c>
      <c r="AD16" s="94">
        <v>1.8669999999999999E-2</v>
      </c>
      <c r="AE16" s="93">
        <v>1.8669999999999999E-2</v>
      </c>
      <c r="AF16" s="94">
        <v>1.8669999999999999E-2</v>
      </c>
      <c r="AG16" s="93">
        <v>1.8270000000000002E-2</v>
      </c>
      <c r="AH16" s="94">
        <v>4.7299999999999998E-3</v>
      </c>
      <c r="AI16" s="93">
        <v>2.971E-2</v>
      </c>
      <c r="AJ16" s="94">
        <v>2.929E-2</v>
      </c>
      <c r="AK16" s="93">
        <v>2.214E-2</v>
      </c>
      <c r="AL16" s="94">
        <v>9.5899999999999996E-3</v>
      </c>
      <c r="AM16" s="93">
        <v>8.9410000000000003E-2</v>
      </c>
      <c r="AN16" s="94">
        <v>1.9290000000000002E-2</v>
      </c>
      <c r="AO16" s="93">
        <v>9.8499999999999994E-3</v>
      </c>
      <c r="AP16" s="94">
        <v>8.4600000000000005E-3</v>
      </c>
      <c r="AQ16" s="94">
        <v>2.7199999999999998E-2</v>
      </c>
      <c r="AR16" s="100">
        <v>0</v>
      </c>
      <c r="AS16" s="100">
        <v>0</v>
      </c>
    </row>
    <row r="17" spans="1:45" ht="15" x14ac:dyDescent="0.25">
      <c r="A17" s="91">
        <v>13</v>
      </c>
      <c r="B17" s="94">
        <f>ROUND(IF('Spot Rates'!B17&lt;0,'Spot Rates'!B17,'Spot Rates'!B17+Stress!F20*ABS('Spot Rates'!B17)),5)</f>
        <v>0.10933</v>
      </c>
      <c r="C17" s="94">
        <v>1.9199999999999998E-2</v>
      </c>
      <c r="D17" s="94">
        <v>1.9199999999999998E-2</v>
      </c>
      <c r="E17" s="93">
        <v>1.9199999999999998E-2</v>
      </c>
      <c r="F17" s="94">
        <v>1.8839999999999999E-2</v>
      </c>
      <c r="G17" s="93">
        <v>1.9199999999999998E-2</v>
      </c>
      <c r="H17" s="94">
        <v>1.9199999999999998E-2</v>
      </c>
      <c r="I17" s="93">
        <v>2.7949999999999999E-2</v>
      </c>
      <c r="J17" s="94">
        <v>1.9130000000000001E-2</v>
      </c>
      <c r="K17" s="93">
        <v>1.9199999999999998E-2</v>
      </c>
      <c r="L17" s="94">
        <v>1.9199999999999998E-2</v>
      </c>
      <c r="M17" s="93">
        <v>1.9199999999999998E-2</v>
      </c>
      <c r="N17" s="94">
        <v>1.9199999999999998E-2</v>
      </c>
      <c r="O17" s="93">
        <v>1.9199999999999998E-2</v>
      </c>
      <c r="P17" s="94">
        <v>5.1700000000000003E-2</v>
      </c>
      <c r="Q17" s="93">
        <v>4.727E-2</v>
      </c>
      <c r="R17" s="94">
        <v>1.9199999999999998E-2</v>
      </c>
      <c r="S17" s="93">
        <v>1.9199999999999998E-2</v>
      </c>
      <c r="T17" s="94">
        <v>1.9199999999999998E-2</v>
      </c>
      <c r="U17" s="93">
        <v>5.2300000000000003E-3</v>
      </c>
      <c r="V17" s="94">
        <v>1.9199999999999998E-2</v>
      </c>
      <c r="W17" s="93">
        <v>1.9199999999999998E-2</v>
      </c>
      <c r="X17" s="94">
        <v>1.9199999999999998E-2</v>
      </c>
      <c r="Y17" s="93">
        <v>1.9199999999999998E-2</v>
      </c>
      <c r="Z17" s="94">
        <v>2.6579999999999999E-2</v>
      </c>
      <c r="AA17" s="93">
        <v>4.0140000000000002E-2</v>
      </c>
      <c r="AB17" s="94">
        <v>1.9199999999999998E-2</v>
      </c>
      <c r="AC17" s="93">
        <v>5.0299999999999997E-2</v>
      </c>
      <c r="AD17" s="94">
        <v>1.9199999999999998E-2</v>
      </c>
      <c r="AE17" s="93">
        <v>1.9199999999999998E-2</v>
      </c>
      <c r="AF17" s="94">
        <v>1.9199999999999998E-2</v>
      </c>
      <c r="AG17" s="93">
        <v>1.8870000000000001E-2</v>
      </c>
      <c r="AH17" s="94">
        <v>5.2300000000000003E-3</v>
      </c>
      <c r="AI17" s="93">
        <v>3.0609999999999998E-2</v>
      </c>
      <c r="AJ17" s="94">
        <v>3.0089999999999999E-2</v>
      </c>
      <c r="AK17" s="93">
        <v>2.2669999999999999E-2</v>
      </c>
      <c r="AL17" s="94">
        <v>1.03E-2</v>
      </c>
      <c r="AM17" s="93">
        <v>9.0560000000000002E-2</v>
      </c>
      <c r="AN17" s="94">
        <v>1.984E-2</v>
      </c>
      <c r="AO17" s="93">
        <v>1.059E-2</v>
      </c>
      <c r="AP17" s="94">
        <v>8.9300000000000004E-3</v>
      </c>
      <c r="AQ17" s="94">
        <v>2.792E-2</v>
      </c>
      <c r="AR17" s="100">
        <v>0</v>
      </c>
      <c r="AS17" s="100">
        <v>0</v>
      </c>
    </row>
    <row r="18" spans="1:45" ht="15" x14ac:dyDescent="0.25">
      <c r="A18" s="91">
        <v>14</v>
      </c>
      <c r="B18" s="94">
        <f>ROUND(IF('Spot Rates'!B18&lt;0,'Spot Rates'!B18,'Spot Rates'!B18+Stress!F21*ABS('Spot Rates'!B18)),5)</f>
        <v>0.11348999999999999</v>
      </c>
      <c r="C18" s="94">
        <v>1.941E-2</v>
      </c>
      <c r="D18" s="94">
        <v>1.941E-2</v>
      </c>
      <c r="E18" s="93">
        <v>1.941E-2</v>
      </c>
      <c r="F18" s="94">
        <v>1.9040000000000001E-2</v>
      </c>
      <c r="G18" s="93">
        <v>1.941E-2</v>
      </c>
      <c r="H18" s="94">
        <v>1.941E-2</v>
      </c>
      <c r="I18" s="93">
        <v>2.809E-2</v>
      </c>
      <c r="J18" s="94">
        <v>1.934E-2</v>
      </c>
      <c r="K18" s="93">
        <v>1.941E-2</v>
      </c>
      <c r="L18" s="94">
        <v>1.941E-2</v>
      </c>
      <c r="M18" s="93">
        <v>1.941E-2</v>
      </c>
      <c r="N18" s="94">
        <v>1.941E-2</v>
      </c>
      <c r="O18" s="93">
        <v>1.941E-2</v>
      </c>
      <c r="P18" s="94">
        <v>5.2080000000000001E-2</v>
      </c>
      <c r="Q18" s="93">
        <v>4.6600000000000003E-2</v>
      </c>
      <c r="R18" s="94">
        <v>1.941E-2</v>
      </c>
      <c r="S18" s="93">
        <v>1.941E-2</v>
      </c>
      <c r="T18" s="94">
        <v>1.941E-2</v>
      </c>
      <c r="U18" s="93">
        <v>5.6499999999999996E-3</v>
      </c>
      <c r="V18" s="94">
        <v>1.941E-2</v>
      </c>
      <c r="W18" s="93">
        <v>1.941E-2</v>
      </c>
      <c r="X18" s="94">
        <v>1.941E-2</v>
      </c>
      <c r="Y18" s="93">
        <v>1.941E-2</v>
      </c>
      <c r="Z18" s="94">
        <v>2.657E-2</v>
      </c>
      <c r="AA18" s="93">
        <v>4.0050000000000002E-2</v>
      </c>
      <c r="AB18" s="94">
        <v>1.941E-2</v>
      </c>
      <c r="AC18" s="93">
        <v>4.9599999999999998E-2</v>
      </c>
      <c r="AD18" s="94">
        <v>1.941E-2</v>
      </c>
      <c r="AE18" s="93">
        <v>1.941E-2</v>
      </c>
      <c r="AF18" s="94">
        <v>1.941E-2</v>
      </c>
      <c r="AG18" s="93">
        <v>1.9179999999999999E-2</v>
      </c>
      <c r="AH18" s="94">
        <v>5.6499999999999996E-3</v>
      </c>
      <c r="AI18" s="93">
        <v>3.1050000000000001E-2</v>
      </c>
      <c r="AJ18" s="94">
        <v>3.041E-2</v>
      </c>
      <c r="AK18" s="93">
        <v>2.282E-2</v>
      </c>
      <c r="AL18" s="94">
        <v>1.09E-2</v>
      </c>
      <c r="AM18" s="93">
        <v>9.0130000000000002E-2</v>
      </c>
      <c r="AN18" s="94">
        <v>2.0080000000000001E-2</v>
      </c>
      <c r="AO18" s="93">
        <v>1.119E-2</v>
      </c>
      <c r="AP18" s="94">
        <v>9.3100000000000006E-3</v>
      </c>
      <c r="AQ18" s="94">
        <v>2.8219999999999999E-2</v>
      </c>
      <c r="AR18" s="100">
        <v>0</v>
      </c>
      <c r="AS18" s="100">
        <v>0</v>
      </c>
    </row>
    <row r="19" spans="1:45" ht="15" x14ac:dyDescent="0.25">
      <c r="A19" s="91">
        <v>15</v>
      </c>
      <c r="B19" s="94">
        <f>ROUND(IF('Spot Rates'!B19&lt;0,'Spot Rates'!B19,'Spot Rates'!B19+Stress!F22*ABS('Spot Rates'!B19)),5)</f>
        <v>0.1193</v>
      </c>
      <c r="C19" s="94">
        <v>1.983E-2</v>
      </c>
      <c r="D19" s="94">
        <v>1.983E-2</v>
      </c>
      <c r="E19" s="93">
        <v>1.983E-2</v>
      </c>
      <c r="F19" s="94">
        <v>1.9460000000000002E-2</v>
      </c>
      <c r="G19" s="93">
        <v>1.983E-2</v>
      </c>
      <c r="H19" s="94">
        <v>1.983E-2</v>
      </c>
      <c r="I19" s="93">
        <v>2.8570000000000002E-2</v>
      </c>
      <c r="J19" s="94">
        <v>1.976E-2</v>
      </c>
      <c r="K19" s="93">
        <v>1.983E-2</v>
      </c>
      <c r="L19" s="94">
        <v>1.983E-2</v>
      </c>
      <c r="M19" s="93">
        <v>1.983E-2</v>
      </c>
      <c r="N19" s="94">
        <v>1.983E-2</v>
      </c>
      <c r="O19" s="93">
        <v>1.983E-2</v>
      </c>
      <c r="P19" s="94">
        <v>5.3069999999999999E-2</v>
      </c>
      <c r="Q19" s="93">
        <v>4.657E-2</v>
      </c>
      <c r="R19" s="94">
        <v>1.983E-2</v>
      </c>
      <c r="S19" s="93">
        <v>1.983E-2</v>
      </c>
      <c r="T19" s="94">
        <v>1.983E-2</v>
      </c>
      <c r="U19" s="93">
        <v>6.1199999999999996E-3</v>
      </c>
      <c r="V19" s="94">
        <v>1.983E-2</v>
      </c>
      <c r="W19" s="93">
        <v>1.983E-2</v>
      </c>
      <c r="X19" s="94">
        <v>1.983E-2</v>
      </c>
      <c r="Y19" s="93">
        <v>1.983E-2</v>
      </c>
      <c r="Z19" s="94">
        <v>2.6919999999999999E-2</v>
      </c>
      <c r="AA19" s="93">
        <v>4.0430000000000001E-2</v>
      </c>
      <c r="AB19" s="94">
        <v>1.983E-2</v>
      </c>
      <c r="AC19" s="93">
        <v>4.956E-2</v>
      </c>
      <c r="AD19" s="94">
        <v>1.983E-2</v>
      </c>
      <c r="AE19" s="93">
        <v>1.983E-2</v>
      </c>
      <c r="AF19" s="94">
        <v>1.983E-2</v>
      </c>
      <c r="AG19" s="93">
        <v>1.9720000000000001E-2</v>
      </c>
      <c r="AH19" s="94">
        <v>6.1199999999999996E-3</v>
      </c>
      <c r="AI19" s="93">
        <v>3.1859999999999999E-2</v>
      </c>
      <c r="AJ19" s="94">
        <v>3.1119999999999998E-2</v>
      </c>
      <c r="AK19" s="93">
        <v>2.3269999999999999E-2</v>
      </c>
      <c r="AL19" s="94">
        <v>1.167E-2</v>
      </c>
      <c r="AM19" s="93">
        <v>9.0690000000000007E-2</v>
      </c>
      <c r="AN19" s="94">
        <v>2.0570000000000001E-2</v>
      </c>
      <c r="AO19" s="93">
        <v>1.196E-2</v>
      </c>
      <c r="AP19" s="94">
        <v>9.8499999999999994E-3</v>
      </c>
      <c r="AQ19" s="94">
        <v>2.887E-2</v>
      </c>
      <c r="AR19" s="100">
        <v>0</v>
      </c>
      <c r="AS19" s="100">
        <v>0</v>
      </c>
    </row>
    <row r="20" spans="1:45" ht="15" x14ac:dyDescent="0.25">
      <c r="A20" s="91">
        <v>16</v>
      </c>
      <c r="B20" s="94">
        <f>ROUND(IF('Spot Rates'!B20&lt;0,'Spot Rates'!B20,'Spot Rates'!B20+Stress!F23*ABS('Spot Rates'!B20)),5)</f>
        <v>0.10781</v>
      </c>
      <c r="C20" s="94">
        <v>1.966E-2</v>
      </c>
      <c r="D20" s="94">
        <v>1.966E-2</v>
      </c>
      <c r="E20" s="93">
        <v>1.966E-2</v>
      </c>
      <c r="F20" s="94">
        <v>1.9290000000000002E-2</v>
      </c>
      <c r="G20" s="93">
        <v>1.966E-2</v>
      </c>
      <c r="H20" s="94">
        <v>1.966E-2</v>
      </c>
      <c r="I20" s="93">
        <v>2.8240000000000001E-2</v>
      </c>
      <c r="J20" s="94">
        <v>1.958E-2</v>
      </c>
      <c r="K20" s="93">
        <v>1.966E-2</v>
      </c>
      <c r="L20" s="94">
        <v>1.966E-2</v>
      </c>
      <c r="M20" s="93">
        <v>1.966E-2</v>
      </c>
      <c r="N20" s="94">
        <v>1.966E-2</v>
      </c>
      <c r="O20" s="93">
        <v>1.966E-2</v>
      </c>
      <c r="P20" s="94">
        <v>5.2440000000000001E-2</v>
      </c>
      <c r="Q20" s="93">
        <v>4.5260000000000002E-2</v>
      </c>
      <c r="R20" s="94">
        <v>1.966E-2</v>
      </c>
      <c r="S20" s="93">
        <v>1.966E-2</v>
      </c>
      <c r="T20" s="94">
        <v>1.966E-2</v>
      </c>
      <c r="U20" s="93">
        <v>6.4200000000000004E-3</v>
      </c>
      <c r="V20" s="94">
        <v>1.966E-2</v>
      </c>
      <c r="W20" s="93">
        <v>1.966E-2</v>
      </c>
      <c r="X20" s="94">
        <v>1.966E-2</v>
      </c>
      <c r="Y20" s="93">
        <v>1.966E-2</v>
      </c>
      <c r="Z20" s="94">
        <v>2.6509999999999999E-2</v>
      </c>
      <c r="AA20" s="93">
        <v>3.9649999999999998E-2</v>
      </c>
      <c r="AB20" s="94">
        <v>1.966E-2</v>
      </c>
      <c r="AC20" s="93">
        <v>4.8169999999999998E-2</v>
      </c>
      <c r="AD20" s="94">
        <v>1.966E-2</v>
      </c>
      <c r="AE20" s="93">
        <v>1.966E-2</v>
      </c>
      <c r="AF20" s="94">
        <v>1.966E-2</v>
      </c>
      <c r="AG20" s="93">
        <v>1.9709999999999998E-2</v>
      </c>
      <c r="AH20" s="94">
        <v>6.4200000000000004E-3</v>
      </c>
      <c r="AI20" s="93">
        <v>3.1759999999999997E-2</v>
      </c>
      <c r="AJ20" s="94">
        <v>3.0939999999999999E-2</v>
      </c>
      <c r="AK20" s="93">
        <v>2.3050000000000001E-2</v>
      </c>
      <c r="AL20" s="94">
        <v>1.2109999999999999E-2</v>
      </c>
      <c r="AM20" s="93">
        <v>8.8550000000000004E-2</v>
      </c>
      <c r="AN20" s="94">
        <v>2.0480000000000002E-2</v>
      </c>
      <c r="AO20" s="93">
        <v>1.238E-2</v>
      </c>
      <c r="AP20" s="94">
        <v>1.0120000000000001E-2</v>
      </c>
      <c r="AQ20" s="94">
        <v>2.869E-2</v>
      </c>
      <c r="AR20" s="100">
        <v>0</v>
      </c>
      <c r="AS20" s="100">
        <v>0</v>
      </c>
    </row>
    <row r="21" spans="1:45" ht="15" x14ac:dyDescent="0.25">
      <c r="A21" s="91">
        <v>17</v>
      </c>
      <c r="B21" s="94">
        <f>ROUND(IF('Spot Rates'!B21&lt;0,'Spot Rates'!B21,'Spot Rates'!B21+Stress!F24*ABS('Spot Rates'!B21)),5)</f>
        <v>0.11018</v>
      </c>
      <c r="C21" s="94">
        <v>1.9709999999999998E-2</v>
      </c>
      <c r="D21" s="94">
        <v>1.9709999999999998E-2</v>
      </c>
      <c r="E21" s="93">
        <v>1.9709999999999998E-2</v>
      </c>
      <c r="F21" s="94">
        <v>1.934E-2</v>
      </c>
      <c r="G21" s="93">
        <v>1.9709999999999998E-2</v>
      </c>
      <c r="H21" s="94">
        <v>1.9709999999999998E-2</v>
      </c>
      <c r="I21" s="93">
        <v>2.826E-2</v>
      </c>
      <c r="J21" s="94">
        <v>1.9630000000000002E-2</v>
      </c>
      <c r="K21" s="93">
        <v>1.9709999999999998E-2</v>
      </c>
      <c r="L21" s="94">
        <v>1.9709999999999998E-2</v>
      </c>
      <c r="M21" s="93">
        <v>1.9709999999999998E-2</v>
      </c>
      <c r="N21" s="94">
        <v>1.9709999999999998E-2</v>
      </c>
      <c r="O21" s="93">
        <v>1.9709999999999998E-2</v>
      </c>
      <c r="P21" s="94">
        <v>5.2380000000000003E-2</v>
      </c>
      <c r="Q21" s="93">
        <v>4.4609999999999997E-2</v>
      </c>
      <c r="R21" s="94">
        <v>1.9709999999999998E-2</v>
      </c>
      <c r="S21" s="93">
        <v>1.9709999999999998E-2</v>
      </c>
      <c r="T21" s="94">
        <v>1.9709999999999998E-2</v>
      </c>
      <c r="U21" s="93">
        <v>6.7799999999999996E-3</v>
      </c>
      <c r="V21" s="94">
        <v>1.9709999999999998E-2</v>
      </c>
      <c r="W21" s="93">
        <v>1.9709999999999998E-2</v>
      </c>
      <c r="X21" s="94">
        <v>1.9709999999999998E-2</v>
      </c>
      <c r="Y21" s="93">
        <v>1.9709999999999998E-2</v>
      </c>
      <c r="Z21" s="94">
        <v>2.647E-2</v>
      </c>
      <c r="AA21" s="93">
        <v>3.9379999999999998E-2</v>
      </c>
      <c r="AB21" s="94">
        <v>1.9709999999999998E-2</v>
      </c>
      <c r="AC21" s="93">
        <v>4.7449999999999999E-2</v>
      </c>
      <c r="AD21" s="94">
        <v>1.9709999999999998E-2</v>
      </c>
      <c r="AE21" s="93">
        <v>1.9709999999999998E-2</v>
      </c>
      <c r="AF21" s="94">
        <v>1.9709999999999998E-2</v>
      </c>
      <c r="AG21" s="93">
        <v>1.993E-2</v>
      </c>
      <c r="AH21" s="94">
        <v>6.7799999999999996E-3</v>
      </c>
      <c r="AI21" s="93">
        <v>3.2050000000000002E-2</v>
      </c>
      <c r="AJ21" s="94">
        <v>3.1130000000000001E-2</v>
      </c>
      <c r="AK21" s="93">
        <v>2.3120000000000002E-2</v>
      </c>
      <c r="AL21" s="94">
        <v>1.2699999999999999E-2</v>
      </c>
      <c r="AM21" s="93">
        <v>8.7520000000000001E-2</v>
      </c>
      <c r="AN21" s="94">
        <v>2.0650000000000002E-2</v>
      </c>
      <c r="AO21" s="93">
        <v>1.295E-2</v>
      </c>
      <c r="AP21" s="94">
        <v>1.052E-2</v>
      </c>
      <c r="AQ21" s="94">
        <v>2.886E-2</v>
      </c>
      <c r="AR21" s="100">
        <v>0</v>
      </c>
      <c r="AS21" s="100">
        <v>0</v>
      </c>
    </row>
    <row r="22" spans="1:45" ht="15" x14ac:dyDescent="0.25">
      <c r="A22" s="91">
        <v>18</v>
      </c>
      <c r="B22" s="94">
        <f>ROUND(IF('Spot Rates'!B22&lt;0,'Spot Rates'!B22,'Spot Rates'!B22+Stress!F25*ABS('Spot Rates'!B22)),5)</f>
        <v>0.11255999999999999</v>
      </c>
      <c r="C22" s="94">
        <v>1.9740000000000001E-2</v>
      </c>
      <c r="D22" s="94">
        <v>1.9740000000000001E-2</v>
      </c>
      <c r="E22" s="93">
        <v>1.9740000000000001E-2</v>
      </c>
      <c r="F22" s="94">
        <v>1.9369999999999998E-2</v>
      </c>
      <c r="G22" s="93">
        <v>1.9740000000000001E-2</v>
      </c>
      <c r="H22" s="94">
        <v>1.9740000000000001E-2</v>
      </c>
      <c r="I22" s="93">
        <v>2.8250000000000001E-2</v>
      </c>
      <c r="J22" s="94">
        <v>1.966E-2</v>
      </c>
      <c r="K22" s="93">
        <v>1.9740000000000001E-2</v>
      </c>
      <c r="L22" s="94">
        <v>1.9740000000000001E-2</v>
      </c>
      <c r="M22" s="93">
        <v>1.9740000000000001E-2</v>
      </c>
      <c r="N22" s="94">
        <v>1.9740000000000001E-2</v>
      </c>
      <c r="O22" s="93">
        <v>1.9740000000000001E-2</v>
      </c>
      <c r="P22" s="94">
        <v>5.2200000000000003E-2</v>
      </c>
      <c r="Q22" s="93">
        <v>4.3970000000000002E-2</v>
      </c>
      <c r="R22" s="94">
        <v>1.9740000000000001E-2</v>
      </c>
      <c r="S22" s="93">
        <v>1.9740000000000001E-2</v>
      </c>
      <c r="T22" s="94">
        <v>1.9740000000000001E-2</v>
      </c>
      <c r="U22" s="93">
        <v>7.11E-3</v>
      </c>
      <c r="V22" s="94">
        <v>1.9740000000000001E-2</v>
      </c>
      <c r="W22" s="93">
        <v>1.9740000000000001E-2</v>
      </c>
      <c r="X22" s="94">
        <v>1.9740000000000001E-2</v>
      </c>
      <c r="Y22" s="93">
        <v>1.9740000000000001E-2</v>
      </c>
      <c r="Z22" s="94">
        <v>2.6429999999999999E-2</v>
      </c>
      <c r="AA22" s="93">
        <v>3.9070000000000001E-2</v>
      </c>
      <c r="AB22" s="94">
        <v>1.9740000000000001E-2</v>
      </c>
      <c r="AC22" s="93">
        <v>4.6739999999999997E-2</v>
      </c>
      <c r="AD22" s="94">
        <v>1.9740000000000001E-2</v>
      </c>
      <c r="AE22" s="93">
        <v>1.9740000000000001E-2</v>
      </c>
      <c r="AF22" s="94">
        <v>1.9740000000000001E-2</v>
      </c>
      <c r="AG22" s="93">
        <v>2.0129999999999999E-2</v>
      </c>
      <c r="AH22" s="94">
        <v>7.11E-3</v>
      </c>
      <c r="AI22" s="93">
        <v>3.2289999999999999E-2</v>
      </c>
      <c r="AJ22" s="94">
        <v>3.1289999999999998E-2</v>
      </c>
      <c r="AK22" s="93">
        <v>2.3179999999999999E-2</v>
      </c>
      <c r="AL22" s="94">
        <v>1.3270000000000001E-2</v>
      </c>
      <c r="AM22" s="93">
        <v>8.6360000000000006E-2</v>
      </c>
      <c r="AN22" s="94">
        <v>2.0799999999999999E-2</v>
      </c>
      <c r="AO22" s="93">
        <v>1.349E-2</v>
      </c>
      <c r="AP22" s="94">
        <v>1.0919999999999999E-2</v>
      </c>
      <c r="AQ22" s="94">
        <v>2.8979999999999999E-2</v>
      </c>
      <c r="AR22" s="100">
        <v>0</v>
      </c>
      <c r="AS22" s="100">
        <v>0</v>
      </c>
    </row>
    <row r="23" spans="1:45" ht="15" x14ac:dyDescent="0.25">
      <c r="A23" s="91">
        <v>19</v>
      </c>
      <c r="B23" s="94">
        <f>ROUND(IF('Spot Rates'!B23&lt;0,'Spot Rates'!B23,'Spot Rates'!B23+Stress!F26*ABS('Spot Rates'!B23)),5)</f>
        <v>0.11334</v>
      </c>
      <c r="C23" s="94">
        <v>1.949E-2</v>
      </c>
      <c r="D23" s="94">
        <v>1.949E-2</v>
      </c>
      <c r="E23" s="93">
        <v>1.949E-2</v>
      </c>
      <c r="F23" s="94">
        <v>1.9130000000000001E-2</v>
      </c>
      <c r="G23" s="93">
        <v>1.949E-2</v>
      </c>
      <c r="H23" s="94">
        <v>1.949E-2</v>
      </c>
      <c r="I23" s="93">
        <v>2.7830000000000001E-2</v>
      </c>
      <c r="J23" s="94">
        <v>1.942E-2</v>
      </c>
      <c r="K23" s="93">
        <v>1.949E-2</v>
      </c>
      <c r="L23" s="94">
        <v>1.949E-2</v>
      </c>
      <c r="M23" s="93">
        <v>1.949E-2</v>
      </c>
      <c r="N23" s="94">
        <v>1.949E-2</v>
      </c>
      <c r="O23" s="93">
        <v>1.949E-2</v>
      </c>
      <c r="P23" s="94">
        <v>5.1220000000000002E-2</v>
      </c>
      <c r="Q23" s="93">
        <v>4.2750000000000003E-2</v>
      </c>
      <c r="R23" s="94">
        <v>1.949E-2</v>
      </c>
      <c r="S23" s="93">
        <v>1.949E-2</v>
      </c>
      <c r="T23" s="94">
        <v>1.949E-2</v>
      </c>
      <c r="U23" s="93">
        <v>7.3200000000000001E-3</v>
      </c>
      <c r="V23" s="94">
        <v>1.949E-2</v>
      </c>
      <c r="W23" s="93">
        <v>1.949E-2</v>
      </c>
      <c r="X23" s="94">
        <v>1.949E-2</v>
      </c>
      <c r="Y23" s="93">
        <v>1.949E-2</v>
      </c>
      <c r="Z23" s="94">
        <v>2.6020000000000001E-2</v>
      </c>
      <c r="AA23" s="93">
        <v>3.8199999999999998E-2</v>
      </c>
      <c r="AB23" s="94">
        <v>1.949E-2</v>
      </c>
      <c r="AC23" s="93">
        <v>4.5409999999999999E-2</v>
      </c>
      <c r="AD23" s="94">
        <v>1.949E-2</v>
      </c>
      <c r="AE23" s="93">
        <v>1.949E-2</v>
      </c>
      <c r="AF23" s="94">
        <v>1.949E-2</v>
      </c>
      <c r="AG23" s="93">
        <v>2.0039999999999999E-2</v>
      </c>
      <c r="AH23" s="94">
        <v>7.3200000000000001E-3</v>
      </c>
      <c r="AI23" s="93">
        <v>3.2050000000000002E-2</v>
      </c>
      <c r="AJ23" s="94">
        <v>3.0960000000000001E-2</v>
      </c>
      <c r="AK23" s="93">
        <v>2.29E-2</v>
      </c>
      <c r="AL23" s="94">
        <v>1.363E-2</v>
      </c>
      <c r="AM23" s="93">
        <v>8.3930000000000005E-2</v>
      </c>
      <c r="AN23" s="94">
        <v>2.0650000000000002E-2</v>
      </c>
      <c r="AO23" s="93">
        <v>1.38E-2</v>
      </c>
      <c r="AP23" s="94">
        <v>1.115E-2</v>
      </c>
      <c r="AQ23" s="94">
        <v>2.8660000000000001E-2</v>
      </c>
      <c r="AR23" s="100">
        <v>0</v>
      </c>
      <c r="AS23" s="100">
        <v>0</v>
      </c>
    </row>
    <row r="24" spans="1:45" ht="15" x14ac:dyDescent="0.25">
      <c r="A24" s="91">
        <v>20</v>
      </c>
      <c r="B24" s="94">
        <f>ROUND(IF('Spot Rates'!B24&lt;0,'Spot Rates'!B24,'Spot Rates'!B24+Stress!F27*ABS('Spot Rates'!B24)),5)</f>
        <v>8.6069999999999994E-2</v>
      </c>
      <c r="C24" s="94">
        <v>1.9519999999999999E-2</v>
      </c>
      <c r="D24" s="94">
        <v>1.9519999999999999E-2</v>
      </c>
      <c r="E24" s="93">
        <v>1.9519999999999999E-2</v>
      </c>
      <c r="F24" s="94">
        <v>1.916E-2</v>
      </c>
      <c r="G24" s="93">
        <v>1.9519999999999999E-2</v>
      </c>
      <c r="H24" s="94">
        <v>1.9519999999999999E-2</v>
      </c>
      <c r="I24" s="93">
        <v>2.7799999999999998E-2</v>
      </c>
      <c r="J24" s="94">
        <v>1.9449999999999999E-2</v>
      </c>
      <c r="K24" s="93">
        <v>1.9519999999999999E-2</v>
      </c>
      <c r="L24" s="94">
        <v>1.9519999999999999E-2</v>
      </c>
      <c r="M24" s="93">
        <v>1.9519999999999999E-2</v>
      </c>
      <c r="N24" s="94">
        <v>1.9519999999999999E-2</v>
      </c>
      <c r="O24" s="93">
        <v>1.9519999999999999E-2</v>
      </c>
      <c r="P24" s="94">
        <v>5.0889999999999998E-2</v>
      </c>
      <c r="Q24" s="93">
        <v>4.215E-2</v>
      </c>
      <c r="R24" s="94">
        <v>1.9519999999999999E-2</v>
      </c>
      <c r="S24" s="93">
        <v>1.9519999999999999E-2</v>
      </c>
      <c r="T24" s="94">
        <v>1.9519999999999999E-2</v>
      </c>
      <c r="U24" s="93">
        <v>7.62E-3</v>
      </c>
      <c r="V24" s="94">
        <v>1.9519999999999999E-2</v>
      </c>
      <c r="W24" s="93">
        <v>1.9519999999999999E-2</v>
      </c>
      <c r="X24" s="94">
        <v>1.9519999999999999E-2</v>
      </c>
      <c r="Y24" s="93">
        <v>1.9519999999999999E-2</v>
      </c>
      <c r="Z24" s="94">
        <v>2.598E-2</v>
      </c>
      <c r="AA24" s="93">
        <v>3.7859999999999998E-2</v>
      </c>
      <c r="AB24" s="94">
        <v>1.9519999999999999E-2</v>
      </c>
      <c r="AC24" s="93">
        <v>4.4749999999999998E-2</v>
      </c>
      <c r="AD24" s="94">
        <v>1.9519999999999999E-2</v>
      </c>
      <c r="AE24" s="93">
        <v>1.9519999999999999E-2</v>
      </c>
      <c r="AF24" s="94">
        <v>1.9519999999999999E-2</v>
      </c>
      <c r="AG24" s="93">
        <v>2.0199999999999999E-2</v>
      </c>
      <c r="AH24" s="94">
        <v>7.62E-3</v>
      </c>
      <c r="AI24" s="93">
        <v>3.2219999999999999E-2</v>
      </c>
      <c r="AJ24" s="94">
        <v>3.1009999999999999E-2</v>
      </c>
      <c r="AK24" s="93">
        <v>2.2929999999999999E-2</v>
      </c>
      <c r="AL24" s="94">
        <v>1.4160000000000001E-2</v>
      </c>
      <c r="AM24" s="93">
        <v>8.2640000000000005E-2</v>
      </c>
      <c r="AN24" s="94">
        <v>2.077E-2</v>
      </c>
      <c r="AO24" s="93">
        <v>1.4239999999999999E-2</v>
      </c>
      <c r="AP24" s="94">
        <v>1.1520000000000001E-2</v>
      </c>
      <c r="AQ24" s="94">
        <v>2.8709999999999999E-2</v>
      </c>
      <c r="AR24" s="100">
        <v>0</v>
      </c>
      <c r="AS24" s="100">
        <v>0</v>
      </c>
    </row>
    <row r="25" spans="1:45" ht="15" x14ac:dyDescent="0.25">
      <c r="A25" s="91">
        <v>21</v>
      </c>
      <c r="B25" s="94">
        <f>ROUND(IF('Spot Rates'!B25&lt;0,'Spot Rates'!B25,'Spot Rates'!B25+Stress!F28*ABS('Spot Rates'!B25)),5)</f>
        <v>8.5529999999999995E-2</v>
      </c>
      <c r="C25" s="94">
        <v>1.9599999999999999E-2</v>
      </c>
      <c r="D25" s="94">
        <v>1.9599999999999999E-2</v>
      </c>
      <c r="E25" s="93">
        <v>1.9599999999999999E-2</v>
      </c>
      <c r="F25" s="94">
        <v>1.9230000000000001E-2</v>
      </c>
      <c r="G25" s="93">
        <v>1.9599999999999999E-2</v>
      </c>
      <c r="H25" s="94">
        <v>1.9599999999999999E-2</v>
      </c>
      <c r="I25" s="93">
        <v>2.7789999999999999E-2</v>
      </c>
      <c r="J25" s="94">
        <v>1.9519999999999999E-2</v>
      </c>
      <c r="K25" s="93">
        <v>1.9599999999999999E-2</v>
      </c>
      <c r="L25" s="94">
        <v>1.9599999999999999E-2</v>
      </c>
      <c r="M25" s="93">
        <v>1.9599999999999999E-2</v>
      </c>
      <c r="N25" s="94">
        <v>1.9599999999999999E-2</v>
      </c>
      <c r="O25" s="93">
        <v>1.9599999999999999E-2</v>
      </c>
      <c r="P25" s="94">
        <v>5.0610000000000002E-2</v>
      </c>
      <c r="Q25" s="93">
        <v>4.1660000000000003E-2</v>
      </c>
      <c r="R25" s="94">
        <v>1.9599999999999999E-2</v>
      </c>
      <c r="S25" s="93">
        <v>1.9599999999999999E-2</v>
      </c>
      <c r="T25" s="94">
        <v>1.9599999999999999E-2</v>
      </c>
      <c r="U25" s="93">
        <v>7.92E-3</v>
      </c>
      <c r="V25" s="94">
        <v>1.9599999999999999E-2</v>
      </c>
      <c r="W25" s="93">
        <v>1.9599999999999999E-2</v>
      </c>
      <c r="X25" s="94">
        <v>1.9599999999999999E-2</v>
      </c>
      <c r="Y25" s="93">
        <v>1.9599999999999999E-2</v>
      </c>
      <c r="Z25" s="94">
        <v>2.598E-2</v>
      </c>
      <c r="AA25" s="93">
        <v>3.7580000000000002E-2</v>
      </c>
      <c r="AB25" s="94">
        <v>1.9599999999999999E-2</v>
      </c>
      <c r="AC25" s="93">
        <v>4.419E-2</v>
      </c>
      <c r="AD25" s="94">
        <v>1.9599999999999999E-2</v>
      </c>
      <c r="AE25" s="93">
        <v>1.9599999999999999E-2</v>
      </c>
      <c r="AF25" s="94">
        <v>1.9599999999999999E-2</v>
      </c>
      <c r="AG25" s="93">
        <v>2.0389999999999998E-2</v>
      </c>
      <c r="AH25" s="94">
        <v>7.92E-3</v>
      </c>
      <c r="AI25" s="93">
        <v>3.2419999999999997E-2</v>
      </c>
      <c r="AJ25" s="94">
        <v>3.1060000000000001E-2</v>
      </c>
      <c r="AK25" s="93">
        <v>2.3E-2</v>
      </c>
      <c r="AL25" s="94">
        <v>1.469E-2</v>
      </c>
      <c r="AM25" s="93">
        <v>8.1479999999999997E-2</v>
      </c>
      <c r="AN25" s="94">
        <v>2.0920000000000001E-2</v>
      </c>
      <c r="AO25" s="93">
        <v>1.4659999999999999E-2</v>
      </c>
      <c r="AP25" s="94">
        <v>1.1900000000000001E-2</v>
      </c>
      <c r="AQ25" s="94">
        <v>2.877E-2</v>
      </c>
      <c r="AR25" s="100">
        <v>0</v>
      </c>
      <c r="AS25" s="100">
        <v>0</v>
      </c>
    </row>
    <row r="26" spans="1:45" ht="15" x14ac:dyDescent="0.25">
      <c r="A26" s="91">
        <v>22</v>
      </c>
      <c r="B26" s="94">
        <f>ROUND(IF('Spot Rates'!B26&lt;0,'Spot Rates'!B26,'Spot Rates'!B26+Stress!F29*ABS('Spot Rates'!B26)),5)</f>
        <v>8.4989999999999996E-2</v>
      </c>
      <c r="C26" s="94">
        <v>1.967E-2</v>
      </c>
      <c r="D26" s="94">
        <v>1.967E-2</v>
      </c>
      <c r="E26" s="93">
        <v>1.967E-2</v>
      </c>
      <c r="F26" s="94">
        <v>1.932E-2</v>
      </c>
      <c r="G26" s="93">
        <v>1.967E-2</v>
      </c>
      <c r="H26" s="94">
        <v>1.967E-2</v>
      </c>
      <c r="I26" s="93">
        <v>2.7779999999999999E-2</v>
      </c>
      <c r="J26" s="94">
        <v>1.9599999999999999E-2</v>
      </c>
      <c r="K26" s="93">
        <v>1.967E-2</v>
      </c>
      <c r="L26" s="94">
        <v>1.967E-2</v>
      </c>
      <c r="M26" s="93">
        <v>1.967E-2</v>
      </c>
      <c r="N26" s="94">
        <v>1.967E-2</v>
      </c>
      <c r="O26" s="93">
        <v>1.967E-2</v>
      </c>
      <c r="P26" s="94">
        <v>5.0290000000000001E-2</v>
      </c>
      <c r="Q26" s="93">
        <v>4.1180000000000001E-2</v>
      </c>
      <c r="R26" s="94">
        <v>1.967E-2</v>
      </c>
      <c r="S26" s="93">
        <v>1.967E-2</v>
      </c>
      <c r="T26" s="94">
        <v>1.967E-2</v>
      </c>
      <c r="U26" s="93">
        <v>8.2000000000000007E-3</v>
      </c>
      <c r="V26" s="94">
        <v>1.967E-2</v>
      </c>
      <c r="W26" s="93">
        <v>1.967E-2</v>
      </c>
      <c r="X26" s="94">
        <v>1.967E-2</v>
      </c>
      <c r="Y26" s="93">
        <v>1.967E-2</v>
      </c>
      <c r="Z26" s="94">
        <v>2.597E-2</v>
      </c>
      <c r="AA26" s="93">
        <v>3.73E-2</v>
      </c>
      <c r="AB26" s="94">
        <v>1.967E-2</v>
      </c>
      <c r="AC26" s="93">
        <v>4.3639999999999998E-2</v>
      </c>
      <c r="AD26" s="94">
        <v>1.967E-2</v>
      </c>
      <c r="AE26" s="93">
        <v>1.967E-2</v>
      </c>
      <c r="AF26" s="94">
        <v>1.967E-2</v>
      </c>
      <c r="AG26" s="93">
        <v>2.0559999999999998E-2</v>
      </c>
      <c r="AH26" s="94">
        <v>8.2000000000000007E-3</v>
      </c>
      <c r="AI26" s="93">
        <v>3.2590000000000001E-2</v>
      </c>
      <c r="AJ26" s="94">
        <v>3.107E-2</v>
      </c>
      <c r="AK26" s="93">
        <v>2.307E-2</v>
      </c>
      <c r="AL26" s="94">
        <v>1.519E-2</v>
      </c>
      <c r="AM26" s="93">
        <v>8.0280000000000004E-2</v>
      </c>
      <c r="AN26" s="94">
        <v>2.1059999999999999E-2</v>
      </c>
      <c r="AO26" s="93">
        <v>1.504E-2</v>
      </c>
      <c r="AP26" s="94">
        <v>1.227E-2</v>
      </c>
      <c r="AQ26" s="94">
        <v>2.8799999999999999E-2</v>
      </c>
      <c r="AR26" s="100">
        <v>0</v>
      </c>
      <c r="AS26" s="100">
        <v>0</v>
      </c>
    </row>
    <row r="27" spans="1:45" ht="15" x14ac:dyDescent="0.25">
      <c r="A27" s="91">
        <v>23</v>
      </c>
      <c r="B27" s="94">
        <f>ROUND(IF('Spot Rates'!B27&lt;0,'Spot Rates'!B27,'Spot Rates'!B27+Stress!F30*ABS('Spot Rates'!B27)),5)</f>
        <v>8.4449999999999997E-2</v>
      </c>
      <c r="C27" s="94">
        <v>1.9769999999999999E-2</v>
      </c>
      <c r="D27" s="94">
        <v>1.9769999999999999E-2</v>
      </c>
      <c r="E27" s="93">
        <v>1.9769999999999999E-2</v>
      </c>
      <c r="F27" s="94">
        <v>1.942E-2</v>
      </c>
      <c r="G27" s="93">
        <v>1.9769999999999999E-2</v>
      </c>
      <c r="H27" s="94">
        <v>1.9769999999999999E-2</v>
      </c>
      <c r="I27" s="93">
        <v>2.777E-2</v>
      </c>
      <c r="J27" s="94">
        <v>1.9699999999999999E-2</v>
      </c>
      <c r="K27" s="93">
        <v>1.9769999999999999E-2</v>
      </c>
      <c r="L27" s="94">
        <v>1.9769999999999999E-2</v>
      </c>
      <c r="M27" s="93">
        <v>1.9769999999999999E-2</v>
      </c>
      <c r="N27" s="94">
        <v>1.9769999999999999E-2</v>
      </c>
      <c r="O27" s="93">
        <v>1.9769999999999999E-2</v>
      </c>
      <c r="P27" s="94">
        <v>4.9950000000000001E-2</v>
      </c>
      <c r="Q27" s="93">
        <v>4.0719999999999999E-2</v>
      </c>
      <c r="R27" s="94">
        <v>1.9769999999999999E-2</v>
      </c>
      <c r="S27" s="93">
        <v>1.9769999999999999E-2</v>
      </c>
      <c r="T27" s="94">
        <v>1.9769999999999999E-2</v>
      </c>
      <c r="U27" s="93">
        <v>8.4700000000000001E-3</v>
      </c>
      <c r="V27" s="94">
        <v>1.9769999999999999E-2</v>
      </c>
      <c r="W27" s="93">
        <v>1.9769999999999999E-2</v>
      </c>
      <c r="X27" s="94">
        <v>1.9769999999999999E-2</v>
      </c>
      <c r="Y27" s="93">
        <v>1.9769999999999999E-2</v>
      </c>
      <c r="Z27" s="94">
        <v>2.597E-2</v>
      </c>
      <c r="AA27" s="93">
        <v>3.7019999999999997E-2</v>
      </c>
      <c r="AB27" s="94">
        <v>1.9769999999999999E-2</v>
      </c>
      <c r="AC27" s="93">
        <v>4.3119999999999999E-2</v>
      </c>
      <c r="AD27" s="94">
        <v>1.9769999999999999E-2</v>
      </c>
      <c r="AE27" s="93">
        <v>1.9769999999999999E-2</v>
      </c>
      <c r="AF27" s="94">
        <v>1.9769999999999999E-2</v>
      </c>
      <c r="AG27" s="93">
        <v>2.0729999999999998E-2</v>
      </c>
      <c r="AH27" s="94">
        <v>8.4700000000000001E-3</v>
      </c>
      <c r="AI27" s="93">
        <v>3.2730000000000002E-2</v>
      </c>
      <c r="AJ27" s="94">
        <v>3.1050000000000001E-2</v>
      </c>
      <c r="AK27" s="93">
        <v>2.3120000000000002E-2</v>
      </c>
      <c r="AL27" s="94">
        <v>1.5679999999999999E-2</v>
      </c>
      <c r="AM27" s="93">
        <v>7.9070000000000001E-2</v>
      </c>
      <c r="AN27" s="94">
        <v>2.1190000000000001E-2</v>
      </c>
      <c r="AO27" s="93">
        <v>1.537E-2</v>
      </c>
      <c r="AP27" s="94">
        <v>1.2630000000000001E-2</v>
      </c>
      <c r="AQ27" s="94">
        <v>2.8799999999999999E-2</v>
      </c>
      <c r="AR27" s="100">
        <v>0</v>
      </c>
      <c r="AS27" s="100">
        <v>0</v>
      </c>
    </row>
    <row r="28" spans="1:45" ht="15" x14ac:dyDescent="0.25">
      <c r="A28" s="91">
        <v>24</v>
      </c>
      <c r="B28" s="94">
        <f>ROUND(IF('Spot Rates'!B28&lt;0,'Spot Rates'!B28,'Spot Rates'!B28+Stress!F31*ABS('Spot Rates'!B28)),5)</f>
        <v>7.8839999999999993E-2</v>
      </c>
      <c r="C28" s="94">
        <v>1.9869999999999999E-2</v>
      </c>
      <c r="D28" s="94">
        <v>1.9869999999999999E-2</v>
      </c>
      <c r="E28" s="93">
        <v>1.9869999999999999E-2</v>
      </c>
      <c r="F28" s="94">
        <v>1.9519999999999999E-2</v>
      </c>
      <c r="G28" s="93">
        <v>1.9869999999999999E-2</v>
      </c>
      <c r="H28" s="94">
        <v>1.9869999999999999E-2</v>
      </c>
      <c r="I28" s="93">
        <v>2.775E-2</v>
      </c>
      <c r="J28" s="94">
        <v>1.9800000000000002E-2</v>
      </c>
      <c r="K28" s="93">
        <v>1.9869999999999999E-2</v>
      </c>
      <c r="L28" s="94">
        <v>1.9869999999999999E-2</v>
      </c>
      <c r="M28" s="93">
        <v>1.9869999999999999E-2</v>
      </c>
      <c r="N28" s="94">
        <v>1.9869999999999999E-2</v>
      </c>
      <c r="O28" s="93">
        <v>1.9869999999999999E-2</v>
      </c>
      <c r="P28" s="94">
        <v>4.9590000000000002E-2</v>
      </c>
      <c r="Q28" s="93">
        <v>4.0280000000000003E-2</v>
      </c>
      <c r="R28" s="94">
        <v>1.9869999999999999E-2</v>
      </c>
      <c r="S28" s="93">
        <v>1.9869999999999999E-2</v>
      </c>
      <c r="T28" s="94">
        <v>1.9869999999999999E-2</v>
      </c>
      <c r="U28" s="93">
        <v>8.7299999999999999E-3</v>
      </c>
      <c r="V28" s="94">
        <v>1.9869999999999999E-2</v>
      </c>
      <c r="W28" s="93">
        <v>1.9869999999999999E-2</v>
      </c>
      <c r="X28" s="94">
        <v>1.9869999999999999E-2</v>
      </c>
      <c r="Y28" s="93">
        <v>1.9869999999999999E-2</v>
      </c>
      <c r="Z28" s="94">
        <v>2.597E-2</v>
      </c>
      <c r="AA28" s="93">
        <v>3.6740000000000002E-2</v>
      </c>
      <c r="AB28" s="94">
        <v>1.9869999999999999E-2</v>
      </c>
      <c r="AC28" s="93">
        <v>4.2610000000000002E-2</v>
      </c>
      <c r="AD28" s="94">
        <v>1.9869999999999999E-2</v>
      </c>
      <c r="AE28" s="93">
        <v>1.9869999999999999E-2</v>
      </c>
      <c r="AF28" s="94">
        <v>1.9869999999999999E-2</v>
      </c>
      <c r="AG28" s="93">
        <v>2.0879999999999999E-2</v>
      </c>
      <c r="AH28" s="94">
        <v>8.7299999999999999E-3</v>
      </c>
      <c r="AI28" s="93">
        <v>3.2840000000000001E-2</v>
      </c>
      <c r="AJ28" s="94">
        <v>3.1009999999999999E-2</v>
      </c>
      <c r="AK28" s="93">
        <v>2.317E-2</v>
      </c>
      <c r="AL28" s="94">
        <v>1.6160000000000001E-2</v>
      </c>
      <c r="AM28" s="93">
        <v>7.7880000000000005E-2</v>
      </c>
      <c r="AN28" s="94">
        <v>2.1319999999999999E-2</v>
      </c>
      <c r="AO28" s="93">
        <v>1.5679999999999999E-2</v>
      </c>
      <c r="AP28" s="94">
        <v>1.2970000000000001E-2</v>
      </c>
      <c r="AQ28" s="94">
        <v>2.878E-2</v>
      </c>
      <c r="AR28" s="100">
        <v>0</v>
      </c>
      <c r="AS28" s="100">
        <v>0</v>
      </c>
    </row>
    <row r="29" spans="1:45" ht="15" x14ac:dyDescent="0.25">
      <c r="A29" s="91">
        <v>25</v>
      </c>
      <c r="B29" s="94">
        <f>ROUND(IF('Spot Rates'!B29&lt;0,'Spot Rates'!B29,'Spot Rates'!B29+Stress!F32*ABS('Spot Rates'!B29)),5)</f>
        <v>7.7850000000000003E-2</v>
      </c>
      <c r="C29" s="94">
        <v>1.9970000000000002E-2</v>
      </c>
      <c r="D29" s="94">
        <v>1.9970000000000002E-2</v>
      </c>
      <c r="E29" s="93">
        <v>1.9970000000000002E-2</v>
      </c>
      <c r="F29" s="94">
        <v>1.9630000000000002E-2</v>
      </c>
      <c r="G29" s="93">
        <v>1.9970000000000002E-2</v>
      </c>
      <c r="H29" s="94">
        <v>1.9970000000000002E-2</v>
      </c>
      <c r="I29" s="93">
        <v>2.7720000000000002E-2</v>
      </c>
      <c r="J29" s="94">
        <v>1.9900000000000001E-2</v>
      </c>
      <c r="K29" s="93">
        <v>1.9970000000000002E-2</v>
      </c>
      <c r="L29" s="94">
        <v>1.9970000000000002E-2</v>
      </c>
      <c r="M29" s="93">
        <v>1.9970000000000002E-2</v>
      </c>
      <c r="N29" s="94">
        <v>1.9970000000000002E-2</v>
      </c>
      <c r="O29" s="93">
        <v>1.9970000000000002E-2</v>
      </c>
      <c r="P29" s="94">
        <v>4.9230000000000003E-2</v>
      </c>
      <c r="Q29" s="93">
        <v>3.9849999999999997E-2</v>
      </c>
      <c r="R29" s="94">
        <v>1.9970000000000002E-2</v>
      </c>
      <c r="S29" s="93">
        <v>1.9970000000000002E-2</v>
      </c>
      <c r="T29" s="94">
        <v>1.9970000000000002E-2</v>
      </c>
      <c r="U29" s="93">
        <v>8.9800000000000001E-3</v>
      </c>
      <c r="V29" s="94">
        <v>1.9970000000000002E-2</v>
      </c>
      <c r="W29" s="93">
        <v>1.9970000000000002E-2</v>
      </c>
      <c r="X29" s="94">
        <v>1.9970000000000002E-2</v>
      </c>
      <c r="Y29" s="93">
        <v>1.9970000000000002E-2</v>
      </c>
      <c r="Z29" s="94">
        <v>2.597E-2</v>
      </c>
      <c r="AA29" s="93">
        <v>3.6470000000000002E-2</v>
      </c>
      <c r="AB29" s="94">
        <v>1.9970000000000002E-2</v>
      </c>
      <c r="AC29" s="93">
        <v>4.2119999999999998E-2</v>
      </c>
      <c r="AD29" s="94">
        <v>1.9970000000000002E-2</v>
      </c>
      <c r="AE29" s="93">
        <v>1.9970000000000002E-2</v>
      </c>
      <c r="AF29" s="94">
        <v>1.9970000000000002E-2</v>
      </c>
      <c r="AG29" s="93">
        <v>2.103E-2</v>
      </c>
      <c r="AH29" s="94">
        <v>8.9800000000000001E-3</v>
      </c>
      <c r="AI29" s="93">
        <v>3.2930000000000001E-2</v>
      </c>
      <c r="AJ29" s="94">
        <v>3.0960000000000001E-2</v>
      </c>
      <c r="AK29" s="93">
        <v>2.3220000000000001E-2</v>
      </c>
      <c r="AL29" s="94">
        <v>1.661E-2</v>
      </c>
      <c r="AM29" s="93">
        <v>7.6689999999999994E-2</v>
      </c>
      <c r="AN29" s="94">
        <v>2.1440000000000001E-2</v>
      </c>
      <c r="AO29" s="93">
        <v>1.5970000000000002E-2</v>
      </c>
      <c r="AP29" s="94">
        <v>1.3310000000000001E-2</v>
      </c>
      <c r="AQ29" s="94">
        <v>2.8729999999999999E-2</v>
      </c>
      <c r="AR29" s="100">
        <v>0</v>
      </c>
      <c r="AS29" s="100">
        <v>0</v>
      </c>
    </row>
    <row r="30" spans="1:45" ht="15" x14ac:dyDescent="0.25">
      <c r="A30" s="91">
        <v>26</v>
      </c>
      <c r="B30" s="94">
        <f>ROUND(IF('Spot Rates'!B30&lt;0,'Spot Rates'!B30,'Spot Rates'!B30+Stress!F33*ABS('Spot Rates'!B30)),5)</f>
        <v>7.6859999999999998E-2</v>
      </c>
      <c r="C30" s="94">
        <v>2.0070000000000001E-2</v>
      </c>
      <c r="D30" s="94">
        <v>2.0070000000000001E-2</v>
      </c>
      <c r="E30" s="93">
        <v>2.0070000000000001E-2</v>
      </c>
      <c r="F30" s="94">
        <v>1.9740000000000001E-2</v>
      </c>
      <c r="G30" s="93">
        <v>2.0070000000000001E-2</v>
      </c>
      <c r="H30" s="94">
        <v>2.0070000000000001E-2</v>
      </c>
      <c r="I30" s="93">
        <v>2.7689999999999999E-2</v>
      </c>
      <c r="J30" s="94">
        <v>0.02</v>
      </c>
      <c r="K30" s="93">
        <v>2.0070000000000001E-2</v>
      </c>
      <c r="L30" s="94">
        <v>2.0070000000000001E-2</v>
      </c>
      <c r="M30" s="93">
        <v>2.0070000000000001E-2</v>
      </c>
      <c r="N30" s="94">
        <v>2.0070000000000001E-2</v>
      </c>
      <c r="O30" s="93">
        <v>2.0070000000000001E-2</v>
      </c>
      <c r="P30" s="94">
        <v>4.8849999999999998E-2</v>
      </c>
      <c r="Q30" s="93">
        <v>3.9449999999999999E-2</v>
      </c>
      <c r="R30" s="94">
        <v>2.0070000000000001E-2</v>
      </c>
      <c r="S30" s="93">
        <v>2.0070000000000001E-2</v>
      </c>
      <c r="T30" s="94">
        <v>2.0070000000000001E-2</v>
      </c>
      <c r="U30" s="93">
        <v>9.2200000000000008E-3</v>
      </c>
      <c r="V30" s="94">
        <v>2.0070000000000001E-2</v>
      </c>
      <c r="W30" s="93">
        <v>2.0070000000000001E-2</v>
      </c>
      <c r="X30" s="94">
        <v>2.0070000000000001E-2</v>
      </c>
      <c r="Y30" s="93">
        <v>2.0070000000000001E-2</v>
      </c>
      <c r="Z30" s="94">
        <v>2.597E-2</v>
      </c>
      <c r="AA30" s="93">
        <v>3.619E-2</v>
      </c>
      <c r="AB30" s="94">
        <v>2.0070000000000001E-2</v>
      </c>
      <c r="AC30" s="93">
        <v>4.1660000000000003E-2</v>
      </c>
      <c r="AD30" s="94">
        <v>2.0070000000000001E-2</v>
      </c>
      <c r="AE30" s="93">
        <v>2.0070000000000001E-2</v>
      </c>
      <c r="AF30" s="94">
        <v>2.0070000000000001E-2</v>
      </c>
      <c r="AG30" s="93">
        <v>2.1170000000000001E-2</v>
      </c>
      <c r="AH30" s="94">
        <v>9.2200000000000008E-3</v>
      </c>
      <c r="AI30" s="93">
        <v>3.2989999999999998E-2</v>
      </c>
      <c r="AJ30" s="94">
        <v>3.0890000000000001E-2</v>
      </c>
      <c r="AK30" s="93">
        <v>2.3269999999999999E-2</v>
      </c>
      <c r="AL30" s="94">
        <v>1.704E-2</v>
      </c>
      <c r="AM30" s="93">
        <v>7.553E-2</v>
      </c>
      <c r="AN30" s="94">
        <v>2.155E-2</v>
      </c>
      <c r="AO30" s="93">
        <v>1.6230000000000001E-2</v>
      </c>
      <c r="AP30" s="94">
        <v>1.363E-2</v>
      </c>
      <c r="AQ30" s="94">
        <v>2.8670000000000001E-2</v>
      </c>
      <c r="AR30" s="100">
        <v>0</v>
      </c>
      <c r="AS30" s="100">
        <v>0</v>
      </c>
    </row>
    <row r="31" spans="1:45" ht="15" x14ac:dyDescent="0.25">
      <c r="A31" s="91">
        <v>27</v>
      </c>
      <c r="B31" s="94">
        <f>ROUND(IF('Spot Rates'!B31&lt;0,'Spot Rates'!B31,'Spot Rates'!B31+Stress!F34*ABS('Spot Rates'!B31)),5)</f>
        <v>7.5859999999999997E-2</v>
      </c>
      <c r="C31" s="94">
        <v>2.018E-2</v>
      </c>
      <c r="D31" s="94">
        <v>2.018E-2</v>
      </c>
      <c r="E31" s="93">
        <v>2.018E-2</v>
      </c>
      <c r="F31" s="94">
        <v>1.985E-2</v>
      </c>
      <c r="G31" s="93">
        <v>2.018E-2</v>
      </c>
      <c r="H31" s="94">
        <v>2.018E-2</v>
      </c>
      <c r="I31" s="93">
        <v>2.7660000000000001E-2</v>
      </c>
      <c r="J31" s="94">
        <v>2.0109999999999999E-2</v>
      </c>
      <c r="K31" s="93">
        <v>2.018E-2</v>
      </c>
      <c r="L31" s="94">
        <v>2.018E-2</v>
      </c>
      <c r="M31" s="93">
        <v>2.018E-2</v>
      </c>
      <c r="N31" s="94">
        <v>2.018E-2</v>
      </c>
      <c r="O31" s="93">
        <v>2.018E-2</v>
      </c>
      <c r="P31" s="94">
        <v>4.8469999999999999E-2</v>
      </c>
      <c r="Q31" s="93">
        <v>3.9059999999999997E-2</v>
      </c>
      <c r="R31" s="94">
        <v>2.018E-2</v>
      </c>
      <c r="S31" s="93">
        <v>2.018E-2</v>
      </c>
      <c r="T31" s="94">
        <v>2.018E-2</v>
      </c>
      <c r="U31" s="93">
        <v>9.4400000000000005E-3</v>
      </c>
      <c r="V31" s="94">
        <v>2.018E-2</v>
      </c>
      <c r="W31" s="93">
        <v>2.018E-2</v>
      </c>
      <c r="X31" s="94">
        <v>2.018E-2</v>
      </c>
      <c r="Y31" s="93">
        <v>2.018E-2</v>
      </c>
      <c r="Z31" s="94">
        <v>2.596E-2</v>
      </c>
      <c r="AA31" s="93">
        <v>3.594E-2</v>
      </c>
      <c r="AB31" s="94">
        <v>2.018E-2</v>
      </c>
      <c r="AC31" s="93">
        <v>4.1209999999999997E-2</v>
      </c>
      <c r="AD31" s="94">
        <v>2.018E-2</v>
      </c>
      <c r="AE31" s="93">
        <v>2.018E-2</v>
      </c>
      <c r="AF31" s="94">
        <v>2.018E-2</v>
      </c>
      <c r="AG31" s="93">
        <v>2.1299999999999999E-2</v>
      </c>
      <c r="AH31" s="94">
        <v>9.4400000000000005E-3</v>
      </c>
      <c r="AI31" s="93">
        <v>3.3029999999999997E-2</v>
      </c>
      <c r="AJ31" s="94">
        <v>3.082E-2</v>
      </c>
      <c r="AK31" s="93">
        <v>2.3310000000000001E-2</v>
      </c>
      <c r="AL31" s="94">
        <v>1.746E-2</v>
      </c>
      <c r="AM31" s="93">
        <v>7.4389999999999998E-2</v>
      </c>
      <c r="AN31" s="94">
        <v>2.1659999999999999E-2</v>
      </c>
      <c r="AO31" s="93">
        <v>1.6469999999999999E-2</v>
      </c>
      <c r="AP31" s="94">
        <v>1.3939999999999999E-2</v>
      </c>
      <c r="AQ31" s="94">
        <v>2.8590000000000001E-2</v>
      </c>
      <c r="AR31" s="100">
        <v>0</v>
      </c>
      <c r="AS31" s="100">
        <v>0</v>
      </c>
    </row>
    <row r="32" spans="1:45" ht="15" x14ac:dyDescent="0.25">
      <c r="A32" s="91">
        <v>28</v>
      </c>
      <c r="B32" s="94">
        <f>ROUND(IF('Spot Rates'!B32&lt;0,'Spot Rates'!B32,'Spot Rates'!B32+Stress!F35*ABS('Spot Rates'!B32)),5)</f>
        <v>7.4859999999999996E-2</v>
      </c>
      <c r="C32" s="94">
        <v>2.0279999999999999E-2</v>
      </c>
      <c r="D32" s="94">
        <v>2.0279999999999999E-2</v>
      </c>
      <c r="E32" s="93">
        <v>2.0279999999999999E-2</v>
      </c>
      <c r="F32" s="94">
        <v>1.9970000000000002E-2</v>
      </c>
      <c r="G32" s="93">
        <v>2.0279999999999999E-2</v>
      </c>
      <c r="H32" s="94">
        <v>2.0279999999999999E-2</v>
      </c>
      <c r="I32" s="93">
        <v>2.7629999999999998E-2</v>
      </c>
      <c r="J32" s="94">
        <v>2.0219999999999998E-2</v>
      </c>
      <c r="K32" s="93">
        <v>2.0279999999999999E-2</v>
      </c>
      <c r="L32" s="94">
        <v>2.0279999999999999E-2</v>
      </c>
      <c r="M32" s="93">
        <v>2.0279999999999999E-2</v>
      </c>
      <c r="N32" s="94">
        <v>2.0279999999999999E-2</v>
      </c>
      <c r="O32" s="93">
        <v>2.0279999999999999E-2</v>
      </c>
      <c r="P32" s="94">
        <v>4.811E-2</v>
      </c>
      <c r="Q32" s="93">
        <v>3.8690000000000002E-2</v>
      </c>
      <c r="R32" s="94">
        <v>2.0279999999999999E-2</v>
      </c>
      <c r="S32" s="93">
        <v>2.0279999999999999E-2</v>
      </c>
      <c r="T32" s="94">
        <v>2.0279999999999999E-2</v>
      </c>
      <c r="U32" s="93">
        <v>9.6600000000000002E-3</v>
      </c>
      <c r="V32" s="94">
        <v>2.0279999999999999E-2</v>
      </c>
      <c r="W32" s="93">
        <v>2.0279999999999999E-2</v>
      </c>
      <c r="X32" s="94">
        <v>2.0279999999999999E-2</v>
      </c>
      <c r="Y32" s="93">
        <v>2.0279999999999999E-2</v>
      </c>
      <c r="Z32" s="94">
        <v>2.597E-2</v>
      </c>
      <c r="AA32" s="93">
        <v>3.5680000000000003E-2</v>
      </c>
      <c r="AB32" s="94">
        <v>2.0279999999999999E-2</v>
      </c>
      <c r="AC32" s="93">
        <v>4.0779999999999997E-2</v>
      </c>
      <c r="AD32" s="94">
        <v>2.0279999999999999E-2</v>
      </c>
      <c r="AE32" s="93">
        <v>2.0279999999999999E-2</v>
      </c>
      <c r="AF32" s="94">
        <v>2.0279999999999999E-2</v>
      </c>
      <c r="AG32" s="93">
        <v>2.1420000000000002E-2</v>
      </c>
      <c r="AH32" s="94">
        <v>9.6600000000000002E-3</v>
      </c>
      <c r="AI32" s="93">
        <v>3.3050000000000003E-2</v>
      </c>
      <c r="AJ32" s="94">
        <v>3.075E-2</v>
      </c>
      <c r="AK32" s="93">
        <v>2.3359999999999999E-2</v>
      </c>
      <c r="AL32" s="94">
        <v>1.7860000000000001E-2</v>
      </c>
      <c r="AM32" s="93">
        <v>7.3270000000000002E-2</v>
      </c>
      <c r="AN32" s="94">
        <v>2.1760000000000002E-2</v>
      </c>
      <c r="AO32" s="93">
        <v>1.67E-2</v>
      </c>
      <c r="AP32" s="94">
        <v>1.4239999999999999E-2</v>
      </c>
      <c r="AQ32" s="94">
        <v>2.8510000000000001E-2</v>
      </c>
      <c r="AR32" s="100">
        <v>0</v>
      </c>
      <c r="AS32" s="100">
        <v>0</v>
      </c>
    </row>
    <row r="33" spans="1:45" ht="15" x14ac:dyDescent="0.25">
      <c r="A33" s="91">
        <v>29</v>
      </c>
      <c r="B33" s="94">
        <f>ROUND(IF('Spot Rates'!B33&lt;0,'Spot Rates'!B33,'Spot Rates'!B33+Stress!F36*ABS('Spot Rates'!B33)),5)</f>
        <v>7.4120000000000005E-2</v>
      </c>
      <c r="C33" s="94">
        <v>2.0379999999999999E-2</v>
      </c>
      <c r="D33" s="94">
        <v>2.0379999999999999E-2</v>
      </c>
      <c r="E33" s="93">
        <v>2.0379999999999999E-2</v>
      </c>
      <c r="F33" s="94">
        <v>2.0080000000000001E-2</v>
      </c>
      <c r="G33" s="93">
        <v>2.0379999999999999E-2</v>
      </c>
      <c r="H33" s="94">
        <v>2.0379999999999999E-2</v>
      </c>
      <c r="I33" s="93">
        <v>2.76E-2</v>
      </c>
      <c r="J33" s="94">
        <v>2.0330000000000001E-2</v>
      </c>
      <c r="K33" s="93">
        <v>2.0379999999999999E-2</v>
      </c>
      <c r="L33" s="94">
        <v>2.0379999999999999E-2</v>
      </c>
      <c r="M33" s="93">
        <v>2.0379999999999999E-2</v>
      </c>
      <c r="N33" s="94">
        <v>2.0379999999999999E-2</v>
      </c>
      <c r="O33" s="93">
        <v>2.0379999999999999E-2</v>
      </c>
      <c r="P33" s="94">
        <v>4.7750000000000001E-2</v>
      </c>
      <c r="Q33" s="93">
        <v>3.8339999999999999E-2</v>
      </c>
      <c r="R33" s="94">
        <v>2.0379999999999999E-2</v>
      </c>
      <c r="S33" s="93">
        <v>2.0379999999999999E-2</v>
      </c>
      <c r="T33" s="94">
        <v>2.0379999999999999E-2</v>
      </c>
      <c r="U33" s="93">
        <v>9.8700000000000003E-3</v>
      </c>
      <c r="V33" s="94">
        <v>2.0379999999999999E-2</v>
      </c>
      <c r="W33" s="93">
        <v>2.0379999999999999E-2</v>
      </c>
      <c r="X33" s="94">
        <v>2.0379999999999999E-2</v>
      </c>
      <c r="Y33" s="93">
        <v>2.0379999999999999E-2</v>
      </c>
      <c r="Z33" s="94">
        <v>2.596E-2</v>
      </c>
      <c r="AA33" s="93">
        <v>3.5439999999999999E-2</v>
      </c>
      <c r="AB33" s="94">
        <v>2.0379999999999999E-2</v>
      </c>
      <c r="AC33" s="93">
        <v>4.0370000000000003E-2</v>
      </c>
      <c r="AD33" s="94">
        <v>2.0379999999999999E-2</v>
      </c>
      <c r="AE33" s="93">
        <v>2.0379999999999999E-2</v>
      </c>
      <c r="AF33" s="94">
        <v>2.0379999999999999E-2</v>
      </c>
      <c r="AG33" s="93">
        <v>2.154E-2</v>
      </c>
      <c r="AH33" s="94">
        <v>9.8700000000000003E-3</v>
      </c>
      <c r="AI33" s="93">
        <v>3.3050000000000003E-2</v>
      </c>
      <c r="AJ33" s="94">
        <v>3.0669999999999999E-2</v>
      </c>
      <c r="AK33" s="93">
        <v>2.3400000000000001E-2</v>
      </c>
      <c r="AL33" s="94">
        <v>1.8239999999999999E-2</v>
      </c>
      <c r="AM33" s="93">
        <v>7.22E-2</v>
      </c>
      <c r="AN33" s="94">
        <v>2.1860000000000001E-2</v>
      </c>
      <c r="AO33" s="93">
        <v>1.6920000000000001E-2</v>
      </c>
      <c r="AP33" s="94">
        <v>1.453E-2</v>
      </c>
      <c r="AQ33" s="94">
        <v>2.8420000000000001E-2</v>
      </c>
      <c r="AR33" s="100">
        <v>0</v>
      </c>
      <c r="AS33" s="100">
        <v>0</v>
      </c>
    </row>
    <row r="34" spans="1:45" ht="15" x14ac:dyDescent="0.25">
      <c r="A34" s="91">
        <v>30</v>
      </c>
      <c r="B34" s="94">
        <f>ROUND(IF('Spot Rates'!B34&lt;0,'Spot Rates'!B34,'Spot Rates'!B34+Stress!F37*ABS('Spot Rates'!B34)),5)</f>
        <v>7.3889999999999997E-2</v>
      </c>
      <c r="C34" s="94">
        <v>2.0490000000000001E-2</v>
      </c>
      <c r="D34" s="94">
        <v>2.0490000000000001E-2</v>
      </c>
      <c r="E34" s="93">
        <v>2.0490000000000001E-2</v>
      </c>
      <c r="F34" s="94">
        <v>2.019E-2</v>
      </c>
      <c r="G34" s="93">
        <v>2.0490000000000001E-2</v>
      </c>
      <c r="H34" s="94">
        <v>2.0490000000000001E-2</v>
      </c>
      <c r="I34" s="93">
        <v>2.7570000000000001E-2</v>
      </c>
      <c r="J34" s="94">
        <v>2.044E-2</v>
      </c>
      <c r="K34" s="93">
        <v>2.0490000000000001E-2</v>
      </c>
      <c r="L34" s="94">
        <v>2.0490000000000001E-2</v>
      </c>
      <c r="M34" s="93">
        <v>2.0490000000000001E-2</v>
      </c>
      <c r="N34" s="94">
        <v>2.0490000000000001E-2</v>
      </c>
      <c r="O34" s="93">
        <v>2.0490000000000001E-2</v>
      </c>
      <c r="P34" s="94">
        <v>4.7390000000000002E-2</v>
      </c>
      <c r="Q34" s="93">
        <v>3.8010000000000002E-2</v>
      </c>
      <c r="R34" s="94">
        <v>2.0490000000000001E-2</v>
      </c>
      <c r="S34" s="93">
        <v>2.0490000000000001E-2</v>
      </c>
      <c r="T34" s="94">
        <v>2.0490000000000001E-2</v>
      </c>
      <c r="U34" s="93">
        <v>1.0070000000000001E-2</v>
      </c>
      <c r="V34" s="94">
        <v>2.0490000000000001E-2</v>
      </c>
      <c r="W34" s="93">
        <v>2.0490000000000001E-2</v>
      </c>
      <c r="X34" s="94">
        <v>2.0490000000000001E-2</v>
      </c>
      <c r="Y34" s="93">
        <v>2.0490000000000001E-2</v>
      </c>
      <c r="Z34" s="94">
        <v>2.597E-2</v>
      </c>
      <c r="AA34" s="93">
        <v>3.5200000000000002E-2</v>
      </c>
      <c r="AB34" s="94">
        <v>2.0490000000000001E-2</v>
      </c>
      <c r="AC34" s="93">
        <v>3.9980000000000002E-2</v>
      </c>
      <c r="AD34" s="94">
        <v>2.0490000000000001E-2</v>
      </c>
      <c r="AE34" s="93">
        <v>2.0490000000000001E-2</v>
      </c>
      <c r="AF34" s="94">
        <v>2.0490000000000001E-2</v>
      </c>
      <c r="AG34" s="93">
        <v>2.1659999999999999E-2</v>
      </c>
      <c r="AH34" s="94">
        <v>1.0070000000000001E-2</v>
      </c>
      <c r="AI34" s="93">
        <v>3.3029999999999997E-2</v>
      </c>
      <c r="AJ34" s="94">
        <v>3.0589999999999999E-2</v>
      </c>
      <c r="AK34" s="93">
        <v>2.3439999999999999E-2</v>
      </c>
      <c r="AL34" s="94">
        <v>1.8610000000000002E-2</v>
      </c>
      <c r="AM34" s="93">
        <v>7.1169999999999997E-2</v>
      </c>
      <c r="AN34" s="94">
        <v>2.196E-2</v>
      </c>
      <c r="AO34" s="93">
        <v>1.712E-2</v>
      </c>
      <c r="AP34" s="94">
        <v>1.4800000000000001E-2</v>
      </c>
      <c r="AQ34" s="94">
        <v>2.8340000000000001E-2</v>
      </c>
      <c r="AR34" s="100">
        <v>0</v>
      </c>
      <c r="AS34" s="100">
        <v>0</v>
      </c>
    </row>
    <row r="35" spans="1:45" ht="15" x14ac:dyDescent="0.25">
      <c r="A35" s="91">
        <v>31</v>
      </c>
      <c r="B35" s="94">
        <f>ROUND(IF('Spot Rates'!B35&lt;0,'Spot Rates'!B35,'Spot Rates'!B35+Stress!F38*ABS('Spot Rates'!B35)),5)</f>
        <v>7.3669999999999999E-2</v>
      </c>
      <c r="C35" s="94">
        <v>2.06E-2</v>
      </c>
      <c r="D35" s="94">
        <v>2.06E-2</v>
      </c>
      <c r="E35" s="93">
        <v>2.06E-2</v>
      </c>
      <c r="F35" s="94">
        <v>2.0299999999999999E-2</v>
      </c>
      <c r="G35" s="93">
        <v>2.06E-2</v>
      </c>
      <c r="H35" s="94">
        <v>2.06E-2</v>
      </c>
      <c r="I35" s="93">
        <v>2.7550000000000002E-2</v>
      </c>
      <c r="J35" s="94">
        <v>2.0539999999999999E-2</v>
      </c>
      <c r="K35" s="93">
        <v>2.06E-2</v>
      </c>
      <c r="L35" s="94">
        <v>2.06E-2</v>
      </c>
      <c r="M35" s="93">
        <v>2.06E-2</v>
      </c>
      <c r="N35" s="94">
        <v>2.06E-2</v>
      </c>
      <c r="O35" s="93">
        <v>2.06E-2</v>
      </c>
      <c r="P35" s="94">
        <v>4.7050000000000002E-2</v>
      </c>
      <c r="Q35" s="93">
        <v>3.7679999999999998E-2</v>
      </c>
      <c r="R35" s="94">
        <v>2.06E-2</v>
      </c>
      <c r="S35" s="93">
        <v>2.06E-2</v>
      </c>
      <c r="T35" s="94">
        <v>2.06E-2</v>
      </c>
      <c r="U35" s="93">
        <v>1.026E-2</v>
      </c>
      <c r="V35" s="94">
        <v>2.06E-2</v>
      </c>
      <c r="W35" s="93">
        <v>2.06E-2</v>
      </c>
      <c r="X35" s="94">
        <v>2.06E-2</v>
      </c>
      <c r="Y35" s="93">
        <v>2.06E-2</v>
      </c>
      <c r="Z35" s="94">
        <v>2.597E-2</v>
      </c>
      <c r="AA35" s="93">
        <v>3.4970000000000001E-2</v>
      </c>
      <c r="AB35" s="94">
        <v>2.06E-2</v>
      </c>
      <c r="AC35" s="93">
        <v>3.9609999999999999E-2</v>
      </c>
      <c r="AD35" s="94">
        <v>2.06E-2</v>
      </c>
      <c r="AE35" s="93">
        <v>2.06E-2</v>
      </c>
      <c r="AF35" s="94">
        <v>2.06E-2</v>
      </c>
      <c r="AG35" s="93">
        <v>2.1760000000000002E-2</v>
      </c>
      <c r="AH35" s="94">
        <v>1.026E-2</v>
      </c>
      <c r="AI35" s="93">
        <v>3.2989999999999998E-2</v>
      </c>
      <c r="AJ35" s="94">
        <v>3.0519999999999999E-2</v>
      </c>
      <c r="AK35" s="93">
        <v>2.349E-2</v>
      </c>
      <c r="AL35" s="94">
        <v>1.8970000000000001E-2</v>
      </c>
      <c r="AM35" s="93">
        <v>7.0169999999999996E-2</v>
      </c>
      <c r="AN35" s="94">
        <v>2.205E-2</v>
      </c>
      <c r="AO35" s="93">
        <v>1.7319999999999999E-2</v>
      </c>
      <c r="AP35" s="94">
        <v>1.508E-2</v>
      </c>
      <c r="AQ35" s="94">
        <v>2.827E-2</v>
      </c>
      <c r="AR35" s="100">
        <v>0</v>
      </c>
      <c r="AS35" s="100">
        <v>0</v>
      </c>
    </row>
    <row r="36" spans="1:45" ht="15" x14ac:dyDescent="0.25">
      <c r="A36" s="91">
        <v>32</v>
      </c>
      <c r="B36" s="94">
        <f>ROUND(IF('Spot Rates'!B36&lt;0,'Spot Rates'!B36,'Spot Rates'!B36+Stress!F39*ABS('Spot Rates'!B36)),5)</f>
        <v>7.3450000000000001E-2</v>
      </c>
      <c r="C36" s="94">
        <v>2.07E-2</v>
      </c>
      <c r="D36" s="94">
        <v>2.07E-2</v>
      </c>
      <c r="E36" s="93">
        <v>2.07E-2</v>
      </c>
      <c r="F36" s="94">
        <v>2.0410000000000001E-2</v>
      </c>
      <c r="G36" s="93">
        <v>2.07E-2</v>
      </c>
      <c r="H36" s="94">
        <v>2.07E-2</v>
      </c>
      <c r="I36" s="93">
        <v>2.7519999999999999E-2</v>
      </c>
      <c r="J36" s="94">
        <v>2.0650000000000002E-2</v>
      </c>
      <c r="K36" s="93">
        <v>2.07E-2</v>
      </c>
      <c r="L36" s="94">
        <v>2.07E-2</v>
      </c>
      <c r="M36" s="93">
        <v>2.07E-2</v>
      </c>
      <c r="N36" s="94">
        <v>2.07E-2</v>
      </c>
      <c r="O36" s="93">
        <v>2.07E-2</v>
      </c>
      <c r="P36" s="94">
        <v>4.6719999999999998E-2</v>
      </c>
      <c r="Q36" s="93">
        <v>3.7379999999999997E-2</v>
      </c>
      <c r="R36" s="94">
        <v>2.07E-2</v>
      </c>
      <c r="S36" s="93">
        <v>2.07E-2</v>
      </c>
      <c r="T36" s="94">
        <v>2.07E-2</v>
      </c>
      <c r="U36" s="93">
        <v>1.0449999999999999E-2</v>
      </c>
      <c r="V36" s="94">
        <v>2.07E-2</v>
      </c>
      <c r="W36" s="93">
        <v>2.07E-2</v>
      </c>
      <c r="X36" s="94">
        <v>2.07E-2</v>
      </c>
      <c r="Y36" s="93">
        <v>2.07E-2</v>
      </c>
      <c r="Z36" s="94">
        <v>2.597E-2</v>
      </c>
      <c r="AA36" s="93">
        <v>3.4750000000000003E-2</v>
      </c>
      <c r="AB36" s="94">
        <v>2.07E-2</v>
      </c>
      <c r="AC36" s="93">
        <v>3.9260000000000003E-2</v>
      </c>
      <c r="AD36" s="94">
        <v>2.07E-2</v>
      </c>
      <c r="AE36" s="93">
        <v>2.07E-2</v>
      </c>
      <c r="AF36" s="94">
        <v>2.07E-2</v>
      </c>
      <c r="AG36" s="93">
        <v>2.1870000000000001E-2</v>
      </c>
      <c r="AH36" s="94">
        <v>1.0449999999999999E-2</v>
      </c>
      <c r="AI36" s="93">
        <v>3.2939999999999997E-2</v>
      </c>
      <c r="AJ36" s="94">
        <v>3.0439999999999998E-2</v>
      </c>
      <c r="AK36" s="93">
        <v>2.3529999999999999E-2</v>
      </c>
      <c r="AL36" s="94">
        <v>1.9300000000000001E-2</v>
      </c>
      <c r="AM36" s="93">
        <v>6.9209999999999994E-2</v>
      </c>
      <c r="AN36" s="94">
        <v>2.214E-2</v>
      </c>
      <c r="AO36" s="93">
        <v>1.7500000000000002E-2</v>
      </c>
      <c r="AP36" s="94">
        <v>1.5339999999999999E-2</v>
      </c>
      <c r="AQ36" s="94">
        <v>2.8199999999999999E-2</v>
      </c>
      <c r="AR36" s="100">
        <v>0</v>
      </c>
      <c r="AS36" s="100">
        <v>0</v>
      </c>
    </row>
    <row r="37" spans="1:45" ht="15" x14ac:dyDescent="0.25">
      <c r="A37" s="91">
        <v>33</v>
      </c>
      <c r="B37" s="94">
        <f>ROUND(IF('Spot Rates'!B37&lt;0,'Spot Rates'!B37,'Spot Rates'!B37+Stress!F40*ABS('Spot Rates'!B37)),5)</f>
        <v>7.3219999999999993E-2</v>
      </c>
      <c r="C37" s="94">
        <v>2.0809999999999999E-2</v>
      </c>
      <c r="D37" s="94">
        <v>2.0809999999999999E-2</v>
      </c>
      <c r="E37" s="93">
        <v>2.0809999999999999E-2</v>
      </c>
      <c r="F37" s="94">
        <v>2.053E-2</v>
      </c>
      <c r="G37" s="93">
        <v>2.0809999999999999E-2</v>
      </c>
      <c r="H37" s="94">
        <v>2.0809999999999999E-2</v>
      </c>
      <c r="I37" s="93">
        <v>2.7480000000000001E-2</v>
      </c>
      <c r="J37" s="94">
        <v>2.0750000000000001E-2</v>
      </c>
      <c r="K37" s="93">
        <v>2.0809999999999999E-2</v>
      </c>
      <c r="L37" s="94">
        <v>2.0809999999999999E-2</v>
      </c>
      <c r="M37" s="93">
        <v>2.0809999999999999E-2</v>
      </c>
      <c r="N37" s="94">
        <v>2.0809999999999999E-2</v>
      </c>
      <c r="O37" s="93">
        <v>2.0809999999999999E-2</v>
      </c>
      <c r="P37" s="94">
        <v>4.6390000000000001E-2</v>
      </c>
      <c r="Q37" s="93">
        <v>3.7089999999999998E-2</v>
      </c>
      <c r="R37" s="94">
        <v>2.0809999999999999E-2</v>
      </c>
      <c r="S37" s="93">
        <v>2.0809999999999999E-2</v>
      </c>
      <c r="T37" s="94">
        <v>2.0809999999999999E-2</v>
      </c>
      <c r="U37" s="93">
        <v>1.0630000000000001E-2</v>
      </c>
      <c r="V37" s="94">
        <v>2.0809999999999999E-2</v>
      </c>
      <c r="W37" s="93">
        <v>2.0809999999999999E-2</v>
      </c>
      <c r="X37" s="94">
        <v>2.0809999999999999E-2</v>
      </c>
      <c r="Y37" s="93">
        <v>2.0809999999999999E-2</v>
      </c>
      <c r="Z37" s="94">
        <v>2.597E-2</v>
      </c>
      <c r="AA37" s="93">
        <v>3.4529999999999998E-2</v>
      </c>
      <c r="AB37" s="94">
        <v>2.0809999999999999E-2</v>
      </c>
      <c r="AC37" s="93">
        <v>3.8920000000000003E-2</v>
      </c>
      <c r="AD37" s="94">
        <v>2.0809999999999999E-2</v>
      </c>
      <c r="AE37" s="93">
        <v>2.0809999999999999E-2</v>
      </c>
      <c r="AF37" s="94">
        <v>2.0809999999999999E-2</v>
      </c>
      <c r="AG37" s="93">
        <v>2.197E-2</v>
      </c>
      <c r="AH37" s="94">
        <v>1.0630000000000001E-2</v>
      </c>
      <c r="AI37" s="93">
        <v>3.288E-2</v>
      </c>
      <c r="AJ37" s="94">
        <v>3.0360000000000002E-2</v>
      </c>
      <c r="AK37" s="93">
        <v>2.358E-2</v>
      </c>
      <c r="AL37" s="94">
        <v>1.9640000000000001E-2</v>
      </c>
      <c r="AM37" s="93">
        <v>6.8279999999999993E-2</v>
      </c>
      <c r="AN37" s="94">
        <v>2.223E-2</v>
      </c>
      <c r="AO37" s="93">
        <v>1.7690000000000001E-2</v>
      </c>
      <c r="AP37" s="94">
        <v>1.558E-2</v>
      </c>
      <c r="AQ37" s="94">
        <v>2.8139999999999998E-2</v>
      </c>
      <c r="AR37" s="100">
        <v>0</v>
      </c>
      <c r="AS37" s="100">
        <v>0</v>
      </c>
    </row>
    <row r="38" spans="1:45" ht="15" x14ac:dyDescent="0.25">
      <c r="A38" s="91">
        <v>34</v>
      </c>
      <c r="B38" s="94">
        <f>ROUND(IF('Spot Rates'!B38&lt;0,'Spot Rates'!B38,'Spot Rates'!B38+Stress!F41*ABS('Spot Rates'!B38)),5)</f>
        <v>7.2999999999999995E-2</v>
      </c>
      <c r="C38" s="94">
        <v>2.0920000000000001E-2</v>
      </c>
      <c r="D38" s="94">
        <v>2.0920000000000001E-2</v>
      </c>
      <c r="E38" s="93">
        <v>2.0920000000000001E-2</v>
      </c>
      <c r="F38" s="94">
        <v>2.0639999999999999E-2</v>
      </c>
      <c r="G38" s="93">
        <v>2.0920000000000001E-2</v>
      </c>
      <c r="H38" s="94">
        <v>2.0920000000000001E-2</v>
      </c>
      <c r="I38" s="93">
        <v>2.7459999999999998E-2</v>
      </c>
      <c r="J38" s="94">
        <v>2.086E-2</v>
      </c>
      <c r="K38" s="93">
        <v>2.0920000000000001E-2</v>
      </c>
      <c r="L38" s="94">
        <v>2.0920000000000001E-2</v>
      </c>
      <c r="M38" s="93">
        <v>2.0920000000000001E-2</v>
      </c>
      <c r="N38" s="94">
        <v>2.0920000000000001E-2</v>
      </c>
      <c r="O38" s="93">
        <v>2.0920000000000001E-2</v>
      </c>
      <c r="P38" s="94">
        <v>4.6080000000000003E-2</v>
      </c>
      <c r="Q38" s="93">
        <v>3.6810000000000002E-2</v>
      </c>
      <c r="R38" s="94">
        <v>2.0920000000000001E-2</v>
      </c>
      <c r="S38" s="93">
        <v>2.0920000000000001E-2</v>
      </c>
      <c r="T38" s="94">
        <v>2.0920000000000001E-2</v>
      </c>
      <c r="U38" s="93">
        <v>1.0800000000000001E-2</v>
      </c>
      <c r="V38" s="94">
        <v>2.0920000000000001E-2</v>
      </c>
      <c r="W38" s="93">
        <v>2.0920000000000001E-2</v>
      </c>
      <c r="X38" s="94">
        <v>2.0920000000000001E-2</v>
      </c>
      <c r="Y38" s="93">
        <v>2.0920000000000001E-2</v>
      </c>
      <c r="Z38" s="94">
        <v>2.598E-2</v>
      </c>
      <c r="AA38" s="93">
        <v>3.4329999999999999E-2</v>
      </c>
      <c r="AB38" s="94">
        <v>2.0920000000000001E-2</v>
      </c>
      <c r="AC38" s="93">
        <v>3.8600000000000002E-2</v>
      </c>
      <c r="AD38" s="94">
        <v>2.0920000000000001E-2</v>
      </c>
      <c r="AE38" s="93">
        <v>2.0920000000000001E-2</v>
      </c>
      <c r="AF38" s="94">
        <v>2.0920000000000001E-2</v>
      </c>
      <c r="AG38" s="93">
        <v>2.2069999999999999E-2</v>
      </c>
      <c r="AH38" s="94">
        <v>1.0800000000000001E-2</v>
      </c>
      <c r="AI38" s="93">
        <v>3.2800000000000003E-2</v>
      </c>
      <c r="AJ38" s="94">
        <v>3.0280000000000001E-2</v>
      </c>
      <c r="AK38" s="93">
        <v>2.3619999999999999E-2</v>
      </c>
      <c r="AL38" s="94">
        <v>1.9949999999999999E-2</v>
      </c>
      <c r="AM38" s="93">
        <v>6.7400000000000002E-2</v>
      </c>
      <c r="AN38" s="94">
        <v>2.232E-2</v>
      </c>
      <c r="AO38" s="93">
        <v>1.787E-2</v>
      </c>
      <c r="AP38" s="94">
        <v>1.583E-2</v>
      </c>
      <c r="AQ38" s="94">
        <v>2.8080000000000001E-2</v>
      </c>
      <c r="AR38" s="100">
        <v>0</v>
      </c>
      <c r="AS38" s="100">
        <v>0</v>
      </c>
    </row>
    <row r="39" spans="1:45" ht="15" x14ac:dyDescent="0.25">
      <c r="A39" s="91">
        <v>35</v>
      </c>
      <c r="B39" s="94">
        <f>ROUND(IF('Spot Rates'!B39&lt;0,'Spot Rates'!B39,'Spot Rates'!B39+Stress!F42*ABS('Spot Rates'!B39)),5)</f>
        <v>7.2770000000000001E-2</v>
      </c>
      <c r="C39" s="94">
        <v>2.102E-2</v>
      </c>
      <c r="D39" s="94">
        <v>2.102E-2</v>
      </c>
      <c r="E39" s="93">
        <v>2.102E-2</v>
      </c>
      <c r="F39" s="94">
        <v>2.0750000000000001E-2</v>
      </c>
      <c r="G39" s="93">
        <v>2.102E-2</v>
      </c>
      <c r="H39" s="94">
        <v>2.102E-2</v>
      </c>
      <c r="I39" s="93">
        <v>2.7439999999999999E-2</v>
      </c>
      <c r="J39" s="94">
        <v>2.0959999999999999E-2</v>
      </c>
      <c r="K39" s="93">
        <v>2.102E-2</v>
      </c>
      <c r="L39" s="94">
        <v>2.102E-2</v>
      </c>
      <c r="M39" s="93">
        <v>2.102E-2</v>
      </c>
      <c r="N39" s="94">
        <v>2.102E-2</v>
      </c>
      <c r="O39" s="93">
        <v>2.102E-2</v>
      </c>
      <c r="P39" s="94">
        <v>4.5780000000000001E-2</v>
      </c>
      <c r="Q39" s="93">
        <v>3.6549999999999999E-2</v>
      </c>
      <c r="R39" s="94">
        <v>2.102E-2</v>
      </c>
      <c r="S39" s="93">
        <v>2.102E-2</v>
      </c>
      <c r="T39" s="94">
        <v>2.102E-2</v>
      </c>
      <c r="U39" s="93">
        <v>1.0970000000000001E-2</v>
      </c>
      <c r="V39" s="94">
        <v>2.102E-2</v>
      </c>
      <c r="W39" s="93">
        <v>2.102E-2</v>
      </c>
      <c r="X39" s="94">
        <v>2.102E-2</v>
      </c>
      <c r="Y39" s="93">
        <v>2.102E-2</v>
      </c>
      <c r="Z39" s="94">
        <v>2.598E-2</v>
      </c>
      <c r="AA39" s="93">
        <v>3.415E-2</v>
      </c>
      <c r="AB39" s="94">
        <v>2.102E-2</v>
      </c>
      <c r="AC39" s="93">
        <v>3.8289999999999998E-2</v>
      </c>
      <c r="AD39" s="94">
        <v>2.102E-2</v>
      </c>
      <c r="AE39" s="93">
        <v>2.102E-2</v>
      </c>
      <c r="AF39" s="94">
        <v>2.102E-2</v>
      </c>
      <c r="AG39" s="93">
        <v>2.2159999999999999E-2</v>
      </c>
      <c r="AH39" s="94">
        <v>1.0970000000000001E-2</v>
      </c>
      <c r="AI39" s="93">
        <v>3.27E-2</v>
      </c>
      <c r="AJ39" s="94">
        <v>3.0210000000000001E-2</v>
      </c>
      <c r="AK39" s="93">
        <v>2.367E-2</v>
      </c>
      <c r="AL39" s="94">
        <v>2.026E-2</v>
      </c>
      <c r="AM39" s="93">
        <v>6.6549999999999998E-2</v>
      </c>
      <c r="AN39" s="94">
        <v>2.24E-2</v>
      </c>
      <c r="AO39" s="93">
        <v>1.8030000000000001E-2</v>
      </c>
      <c r="AP39" s="94">
        <v>1.6060000000000001E-2</v>
      </c>
      <c r="AQ39" s="94">
        <v>2.8029999999999999E-2</v>
      </c>
      <c r="AR39" s="100">
        <v>0</v>
      </c>
      <c r="AS39" s="100">
        <v>0</v>
      </c>
    </row>
    <row r="40" spans="1:45" ht="15" x14ac:dyDescent="0.25">
      <c r="A40" s="91">
        <v>36</v>
      </c>
      <c r="B40" s="94">
        <f>ROUND(IF('Spot Rates'!B40&lt;0,'Spot Rates'!B40,'Spot Rates'!B40+Stress!F43*ABS('Spot Rates'!B40)),5)</f>
        <v>7.2539999999999993E-2</v>
      </c>
      <c r="C40" s="94">
        <v>2.111E-2</v>
      </c>
      <c r="D40" s="94">
        <v>2.111E-2</v>
      </c>
      <c r="E40" s="93">
        <v>2.111E-2</v>
      </c>
      <c r="F40" s="94">
        <v>2.085E-2</v>
      </c>
      <c r="G40" s="93">
        <v>2.111E-2</v>
      </c>
      <c r="H40" s="94">
        <v>2.111E-2</v>
      </c>
      <c r="I40" s="93">
        <v>2.741E-2</v>
      </c>
      <c r="J40" s="94">
        <v>2.1059999999999999E-2</v>
      </c>
      <c r="K40" s="93">
        <v>2.111E-2</v>
      </c>
      <c r="L40" s="94">
        <v>2.111E-2</v>
      </c>
      <c r="M40" s="93">
        <v>2.111E-2</v>
      </c>
      <c r="N40" s="94">
        <v>2.111E-2</v>
      </c>
      <c r="O40" s="93">
        <v>2.111E-2</v>
      </c>
      <c r="P40" s="94">
        <v>4.5490000000000003E-2</v>
      </c>
      <c r="Q40" s="93">
        <v>3.6299999999999999E-2</v>
      </c>
      <c r="R40" s="94">
        <v>2.111E-2</v>
      </c>
      <c r="S40" s="93">
        <v>2.111E-2</v>
      </c>
      <c r="T40" s="94">
        <v>2.111E-2</v>
      </c>
      <c r="U40" s="93">
        <v>1.1129999999999999E-2</v>
      </c>
      <c r="V40" s="94">
        <v>2.111E-2</v>
      </c>
      <c r="W40" s="93">
        <v>2.111E-2</v>
      </c>
      <c r="X40" s="94">
        <v>2.111E-2</v>
      </c>
      <c r="Y40" s="93">
        <v>2.111E-2</v>
      </c>
      <c r="Z40" s="94">
        <v>2.5989999999999999E-2</v>
      </c>
      <c r="AA40" s="93">
        <v>3.3959999999999997E-2</v>
      </c>
      <c r="AB40" s="94">
        <v>2.111E-2</v>
      </c>
      <c r="AC40" s="93">
        <v>3.7999999999999999E-2</v>
      </c>
      <c r="AD40" s="94">
        <v>2.111E-2</v>
      </c>
      <c r="AE40" s="93">
        <v>2.111E-2</v>
      </c>
      <c r="AF40" s="94">
        <v>2.111E-2</v>
      </c>
      <c r="AG40" s="93">
        <v>2.2249999999999999E-2</v>
      </c>
      <c r="AH40" s="94">
        <v>1.1129999999999999E-2</v>
      </c>
      <c r="AI40" s="93">
        <v>3.2599999999999997E-2</v>
      </c>
      <c r="AJ40" s="94">
        <v>3.014E-2</v>
      </c>
      <c r="AK40" s="93">
        <v>2.3709999999999998E-2</v>
      </c>
      <c r="AL40" s="94">
        <v>2.0549999999999999E-2</v>
      </c>
      <c r="AM40" s="93">
        <v>6.5740000000000007E-2</v>
      </c>
      <c r="AN40" s="94">
        <v>2.248E-2</v>
      </c>
      <c r="AO40" s="93">
        <v>1.8190000000000001E-2</v>
      </c>
      <c r="AP40" s="94">
        <v>1.6279999999999999E-2</v>
      </c>
      <c r="AQ40" s="94">
        <v>2.7980000000000001E-2</v>
      </c>
      <c r="AR40" s="100">
        <v>0</v>
      </c>
      <c r="AS40" s="100">
        <v>0</v>
      </c>
    </row>
    <row r="41" spans="1:45" ht="15" x14ac:dyDescent="0.25">
      <c r="A41" s="91">
        <v>37</v>
      </c>
      <c r="B41" s="94">
        <f>ROUND(IF('Spot Rates'!B41&lt;0,'Spot Rates'!B41,'Spot Rates'!B41+Stress!F44*ABS('Spot Rates'!B41)),5)</f>
        <v>7.2309999999999999E-2</v>
      </c>
      <c r="C41" s="94">
        <v>2.1219999999999999E-2</v>
      </c>
      <c r="D41" s="94">
        <v>2.1219999999999999E-2</v>
      </c>
      <c r="E41" s="93">
        <v>2.1219999999999999E-2</v>
      </c>
      <c r="F41" s="94">
        <v>2.0959999999999999E-2</v>
      </c>
      <c r="G41" s="93">
        <v>2.1219999999999999E-2</v>
      </c>
      <c r="H41" s="94">
        <v>2.1219999999999999E-2</v>
      </c>
      <c r="I41" s="93">
        <v>2.7390000000000001E-2</v>
      </c>
      <c r="J41" s="94">
        <v>2.1170000000000001E-2</v>
      </c>
      <c r="K41" s="93">
        <v>2.1219999999999999E-2</v>
      </c>
      <c r="L41" s="94">
        <v>2.1219999999999999E-2</v>
      </c>
      <c r="M41" s="93">
        <v>2.1219999999999999E-2</v>
      </c>
      <c r="N41" s="94">
        <v>2.1219999999999999E-2</v>
      </c>
      <c r="O41" s="93">
        <v>2.1219999999999999E-2</v>
      </c>
      <c r="P41" s="94">
        <v>4.5220000000000003E-2</v>
      </c>
      <c r="Q41" s="93">
        <v>3.6069999999999998E-2</v>
      </c>
      <c r="R41" s="94">
        <v>2.1219999999999999E-2</v>
      </c>
      <c r="S41" s="93">
        <v>2.1219999999999999E-2</v>
      </c>
      <c r="T41" s="94">
        <v>2.1219999999999999E-2</v>
      </c>
      <c r="U41" s="93">
        <v>1.129E-2</v>
      </c>
      <c r="V41" s="94">
        <v>2.1219999999999999E-2</v>
      </c>
      <c r="W41" s="93">
        <v>2.1219999999999999E-2</v>
      </c>
      <c r="X41" s="94">
        <v>2.1219999999999999E-2</v>
      </c>
      <c r="Y41" s="93">
        <v>2.1219999999999999E-2</v>
      </c>
      <c r="Z41" s="94">
        <v>2.5999999999999999E-2</v>
      </c>
      <c r="AA41" s="93">
        <v>3.3779999999999998E-2</v>
      </c>
      <c r="AB41" s="94">
        <v>2.1219999999999999E-2</v>
      </c>
      <c r="AC41" s="93">
        <v>3.773E-2</v>
      </c>
      <c r="AD41" s="94">
        <v>2.1219999999999999E-2</v>
      </c>
      <c r="AE41" s="93">
        <v>2.1219999999999999E-2</v>
      </c>
      <c r="AF41" s="94">
        <v>2.1219999999999999E-2</v>
      </c>
      <c r="AG41" s="93">
        <v>2.2339999999999999E-2</v>
      </c>
      <c r="AH41" s="94">
        <v>1.129E-2</v>
      </c>
      <c r="AI41" s="93">
        <v>3.2480000000000002E-2</v>
      </c>
      <c r="AJ41" s="94">
        <v>3.007E-2</v>
      </c>
      <c r="AK41" s="93">
        <v>2.376E-2</v>
      </c>
      <c r="AL41" s="94">
        <v>2.0840000000000001E-2</v>
      </c>
      <c r="AM41" s="93">
        <v>6.4960000000000004E-2</v>
      </c>
      <c r="AN41" s="94">
        <v>2.256E-2</v>
      </c>
      <c r="AO41" s="93">
        <v>1.8350000000000002E-2</v>
      </c>
      <c r="AP41" s="94">
        <v>1.6500000000000001E-2</v>
      </c>
      <c r="AQ41" s="94">
        <v>2.793E-2</v>
      </c>
      <c r="AR41" s="100">
        <v>0</v>
      </c>
      <c r="AS41" s="100">
        <v>0</v>
      </c>
    </row>
    <row r="42" spans="1:45" ht="15" x14ac:dyDescent="0.25">
      <c r="A42" s="91">
        <v>38</v>
      </c>
      <c r="B42" s="94">
        <f>ROUND(IF('Spot Rates'!B42&lt;0,'Spot Rates'!B42,'Spot Rates'!B42+Stress!F45*ABS('Spot Rates'!B42)),5)</f>
        <v>7.2080000000000005E-2</v>
      </c>
      <c r="C42" s="94">
        <v>2.1309999999999999E-2</v>
      </c>
      <c r="D42" s="94">
        <v>2.1309999999999999E-2</v>
      </c>
      <c r="E42" s="93">
        <v>2.1309999999999999E-2</v>
      </c>
      <c r="F42" s="94">
        <v>2.1059999999999999E-2</v>
      </c>
      <c r="G42" s="93">
        <v>2.1309999999999999E-2</v>
      </c>
      <c r="H42" s="94">
        <v>2.1309999999999999E-2</v>
      </c>
      <c r="I42" s="93">
        <v>2.7380000000000002E-2</v>
      </c>
      <c r="J42" s="94">
        <v>2.1260000000000001E-2</v>
      </c>
      <c r="K42" s="93">
        <v>2.1309999999999999E-2</v>
      </c>
      <c r="L42" s="94">
        <v>2.1309999999999999E-2</v>
      </c>
      <c r="M42" s="93">
        <v>2.1309999999999999E-2</v>
      </c>
      <c r="N42" s="94">
        <v>2.1309999999999999E-2</v>
      </c>
      <c r="O42" s="93">
        <v>2.1309999999999999E-2</v>
      </c>
      <c r="P42" s="94">
        <v>4.496E-2</v>
      </c>
      <c r="Q42" s="93">
        <v>3.5839999999999997E-2</v>
      </c>
      <c r="R42" s="94">
        <v>2.1309999999999999E-2</v>
      </c>
      <c r="S42" s="93">
        <v>2.1309999999999999E-2</v>
      </c>
      <c r="T42" s="94">
        <v>2.1309999999999999E-2</v>
      </c>
      <c r="U42" s="93">
        <v>1.1440000000000001E-2</v>
      </c>
      <c r="V42" s="94">
        <v>2.1309999999999999E-2</v>
      </c>
      <c r="W42" s="93">
        <v>2.1309999999999999E-2</v>
      </c>
      <c r="X42" s="94">
        <v>2.1309999999999999E-2</v>
      </c>
      <c r="Y42" s="93">
        <v>2.1309999999999999E-2</v>
      </c>
      <c r="Z42" s="94">
        <v>2.5999999999999999E-2</v>
      </c>
      <c r="AA42" s="93">
        <v>3.3610000000000001E-2</v>
      </c>
      <c r="AB42" s="94">
        <v>2.1309999999999999E-2</v>
      </c>
      <c r="AC42" s="93">
        <v>3.746E-2</v>
      </c>
      <c r="AD42" s="94">
        <v>2.1309999999999999E-2</v>
      </c>
      <c r="AE42" s="93">
        <v>2.1309999999999999E-2</v>
      </c>
      <c r="AF42" s="94">
        <v>2.1309999999999999E-2</v>
      </c>
      <c r="AG42" s="93">
        <v>2.2429999999999999E-2</v>
      </c>
      <c r="AH42" s="94">
        <v>1.1440000000000001E-2</v>
      </c>
      <c r="AI42" s="93">
        <v>3.2349999999999997E-2</v>
      </c>
      <c r="AJ42" s="94">
        <v>3.0009999999999998E-2</v>
      </c>
      <c r="AK42" s="93">
        <v>2.3810000000000001E-2</v>
      </c>
      <c r="AL42" s="94">
        <v>2.111E-2</v>
      </c>
      <c r="AM42" s="93">
        <v>6.4219999999999999E-2</v>
      </c>
      <c r="AN42" s="94">
        <v>2.264E-2</v>
      </c>
      <c r="AO42" s="93">
        <v>1.8499999999999999E-2</v>
      </c>
      <c r="AP42" s="94">
        <v>1.6709999999999999E-2</v>
      </c>
      <c r="AQ42" s="94">
        <v>2.7900000000000001E-2</v>
      </c>
      <c r="AR42" s="100">
        <v>0</v>
      </c>
      <c r="AS42" s="100">
        <v>0</v>
      </c>
    </row>
    <row r="43" spans="1:45" ht="15" x14ac:dyDescent="0.25">
      <c r="A43" s="91">
        <v>39</v>
      </c>
      <c r="B43" s="94">
        <f>ROUND(IF('Spot Rates'!B43&lt;0,'Spot Rates'!B43,'Spot Rates'!B43+Stress!F46*ABS('Spot Rates'!B43)),5)</f>
        <v>7.1849999999999997E-2</v>
      </c>
      <c r="C43" s="94">
        <v>2.1409999999999998E-2</v>
      </c>
      <c r="D43" s="94">
        <v>2.1409999999999998E-2</v>
      </c>
      <c r="E43" s="93">
        <v>2.1409999999999998E-2</v>
      </c>
      <c r="F43" s="94">
        <v>2.1160000000000002E-2</v>
      </c>
      <c r="G43" s="93">
        <v>2.1409999999999998E-2</v>
      </c>
      <c r="H43" s="94">
        <v>2.1409999999999998E-2</v>
      </c>
      <c r="I43" s="93">
        <v>2.7359999999999999E-2</v>
      </c>
      <c r="J43" s="94">
        <v>2.1360000000000001E-2</v>
      </c>
      <c r="K43" s="93">
        <v>2.1409999999999998E-2</v>
      </c>
      <c r="L43" s="94">
        <v>2.1409999999999998E-2</v>
      </c>
      <c r="M43" s="93">
        <v>2.1409999999999998E-2</v>
      </c>
      <c r="N43" s="94">
        <v>2.1409999999999998E-2</v>
      </c>
      <c r="O43" s="93">
        <v>2.1409999999999998E-2</v>
      </c>
      <c r="P43" s="94">
        <v>4.4699999999999997E-2</v>
      </c>
      <c r="Q43" s="93">
        <v>3.5630000000000002E-2</v>
      </c>
      <c r="R43" s="94">
        <v>2.1409999999999998E-2</v>
      </c>
      <c r="S43" s="93">
        <v>2.1409999999999998E-2</v>
      </c>
      <c r="T43" s="94">
        <v>2.1409999999999998E-2</v>
      </c>
      <c r="U43" s="93">
        <v>1.158E-2</v>
      </c>
      <c r="V43" s="94">
        <v>2.1409999999999998E-2</v>
      </c>
      <c r="W43" s="93">
        <v>2.1409999999999998E-2</v>
      </c>
      <c r="X43" s="94">
        <v>2.1409999999999998E-2</v>
      </c>
      <c r="Y43" s="93">
        <v>2.1409999999999998E-2</v>
      </c>
      <c r="Z43" s="94">
        <v>2.6009999999999998E-2</v>
      </c>
      <c r="AA43" s="93">
        <v>3.3450000000000001E-2</v>
      </c>
      <c r="AB43" s="94">
        <v>2.1409999999999998E-2</v>
      </c>
      <c r="AC43" s="93">
        <v>3.721E-2</v>
      </c>
      <c r="AD43" s="94">
        <v>2.1409999999999998E-2</v>
      </c>
      <c r="AE43" s="93">
        <v>2.1409999999999998E-2</v>
      </c>
      <c r="AF43" s="94">
        <v>2.1409999999999998E-2</v>
      </c>
      <c r="AG43" s="93">
        <v>2.2519999999999998E-2</v>
      </c>
      <c r="AH43" s="94">
        <v>1.158E-2</v>
      </c>
      <c r="AI43" s="93">
        <v>3.2219999999999999E-2</v>
      </c>
      <c r="AJ43" s="94">
        <v>2.9950000000000001E-2</v>
      </c>
      <c r="AK43" s="93">
        <v>2.385E-2</v>
      </c>
      <c r="AL43" s="94">
        <v>2.138E-2</v>
      </c>
      <c r="AM43" s="93">
        <v>6.3509999999999997E-2</v>
      </c>
      <c r="AN43" s="94">
        <v>2.2720000000000001E-2</v>
      </c>
      <c r="AO43" s="93">
        <v>1.864E-2</v>
      </c>
      <c r="AP43" s="94">
        <v>1.6910000000000001E-2</v>
      </c>
      <c r="AQ43" s="94">
        <v>2.7859999999999999E-2</v>
      </c>
      <c r="AR43" s="100">
        <v>0</v>
      </c>
      <c r="AS43" s="100">
        <v>0</v>
      </c>
    </row>
    <row r="44" spans="1:45" ht="15" x14ac:dyDescent="0.25">
      <c r="A44" s="91">
        <v>40</v>
      </c>
      <c r="B44" s="94">
        <f>ROUND(IF('Spot Rates'!B44&lt;0,'Spot Rates'!B44,'Spot Rates'!B44+Stress!F47*ABS('Spot Rates'!B44)),5)</f>
        <v>7.1620000000000003E-2</v>
      </c>
      <c r="C44" s="94">
        <v>2.1499999999999998E-2</v>
      </c>
      <c r="D44" s="94">
        <v>2.1499999999999998E-2</v>
      </c>
      <c r="E44" s="93">
        <v>2.1499999999999998E-2</v>
      </c>
      <c r="F44" s="94">
        <v>2.1260000000000001E-2</v>
      </c>
      <c r="G44" s="93">
        <v>2.1499999999999998E-2</v>
      </c>
      <c r="H44" s="94">
        <v>2.1499999999999998E-2</v>
      </c>
      <c r="I44" s="93">
        <v>2.734E-2</v>
      </c>
      <c r="J44" s="94">
        <v>2.146E-2</v>
      </c>
      <c r="K44" s="93">
        <v>2.1499999999999998E-2</v>
      </c>
      <c r="L44" s="94">
        <v>2.1499999999999998E-2</v>
      </c>
      <c r="M44" s="93">
        <v>2.1499999999999998E-2</v>
      </c>
      <c r="N44" s="94">
        <v>2.1499999999999998E-2</v>
      </c>
      <c r="O44" s="93">
        <v>2.1499999999999998E-2</v>
      </c>
      <c r="P44" s="94">
        <v>4.446E-2</v>
      </c>
      <c r="Q44" s="93">
        <v>3.542E-2</v>
      </c>
      <c r="R44" s="94">
        <v>2.1499999999999998E-2</v>
      </c>
      <c r="S44" s="93">
        <v>2.1499999999999998E-2</v>
      </c>
      <c r="T44" s="94">
        <v>2.1499999999999998E-2</v>
      </c>
      <c r="U44" s="93">
        <v>1.172E-2</v>
      </c>
      <c r="V44" s="94">
        <v>2.1499999999999998E-2</v>
      </c>
      <c r="W44" s="93">
        <v>2.1499999999999998E-2</v>
      </c>
      <c r="X44" s="94">
        <v>2.1499999999999998E-2</v>
      </c>
      <c r="Y44" s="93">
        <v>2.1499999999999998E-2</v>
      </c>
      <c r="Z44" s="94">
        <v>2.6020000000000001E-2</v>
      </c>
      <c r="AA44" s="93">
        <v>3.3309999999999999E-2</v>
      </c>
      <c r="AB44" s="94">
        <v>2.1499999999999998E-2</v>
      </c>
      <c r="AC44" s="93">
        <v>3.6970000000000003E-2</v>
      </c>
      <c r="AD44" s="94">
        <v>2.1499999999999998E-2</v>
      </c>
      <c r="AE44" s="93">
        <v>2.1499999999999998E-2</v>
      </c>
      <c r="AF44" s="94">
        <v>2.1499999999999998E-2</v>
      </c>
      <c r="AG44" s="93">
        <v>2.2599999999999999E-2</v>
      </c>
      <c r="AH44" s="94">
        <v>1.172E-2</v>
      </c>
      <c r="AI44" s="93">
        <v>3.2070000000000001E-2</v>
      </c>
      <c r="AJ44" s="94">
        <v>2.988E-2</v>
      </c>
      <c r="AK44" s="93">
        <v>2.3900000000000001E-2</v>
      </c>
      <c r="AL44" s="94">
        <v>2.163E-2</v>
      </c>
      <c r="AM44" s="93">
        <v>6.2829999999999997E-2</v>
      </c>
      <c r="AN44" s="94">
        <v>2.2790000000000001E-2</v>
      </c>
      <c r="AO44" s="93">
        <v>1.8780000000000002E-2</v>
      </c>
      <c r="AP44" s="94">
        <v>1.711E-2</v>
      </c>
      <c r="AQ44" s="94">
        <v>2.7830000000000001E-2</v>
      </c>
      <c r="AR44" s="100">
        <v>0</v>
      </c>
      <c r="AS44" s="100">
        <v>0</v>
      </c>
    </row>
    <row r="45" spans="1:45" ht="15" x14ac:dyDescent="0.25">
      <c r="A45" s="91">
        <v>41</v>
      </c>
      <c r="B45" s="94">
        <f>ROUND(IF('Spot Rates'!B45&lt;0,'Spot Rates'!B45,'Spot Rates'!B45+Stress!F48*ABS('Spot Rates'!B45)),5)</f>
        <v>7.1389999999999995E-2</v>
      </c>
      <c r="C45" s="94">
        <v>2.1600000000000001E-2</v>
      </c>
      <c r="D45" s="94">
        <v>2.1600000000000001E-2</v>
      </c>
      <c r="E45" s="93">
        <v>2.1600000000000001E-2</v>
      </c>
      <c r="F45" s="94">
        <v>2.1360000000000001E-2</v>
      </c>
      <c r="G45" s="93">
        <v>2.1600000000000001E-2</v>
      </c>
      <c r="H45" s="94">
        <v>2.1600000000000001E-2</v>
      </c>
      <c r="I45" s="93">
        <v>2.7320000000000001E-2</v>
      </c>
      <c r="J45" s="94">
        <v>2.155E-2</v>
      </c>
      <c r="K45" s="93">
        <v>2.1600000000000001E-2</v>
      </c>
      <c r="L45" s="94">
        <v>2.1600000000000001E-2</v>
      </c>
      <c r="M45" s="93">
        <v>2.1600000000000001E-2</v>
      </c>
      <c r="N45" s="94">
        <v>2.1600000000000001E-2</v>
      </c>
      <c r="O45" s="93">
        <v>2.1600000000000001E-2</v>
      </c>
      <c r="P45" s="94">
        <v>4.4229999999999998E-2</v>
      </c>
      <c r="Q45" s="93">
        <v>3.5229999999999997E-2</v>
      </c>
      <c r="R45" s="94">
        <v>2.1600000000000001E-2</v>
      </c>
      <c r="S45" s="93">
        <v>2.1600000000000001E-2</v>
      </c>
      <c r="T45" s="94">
        <v>2.1600000000000001E-2</v>
      </c>
      <c r="U45" s="93">
        <v>1.1860000000000001E-2</v>
      </c>
      <c r="V45" s="94">
        <v>2.1600000000000001E-2</v>
      </c>
      <c r="W45" s="93">
        <v>2.1600000000000001E-2</v>
      </c>
      <c r="X45" s="94">
        <v>2.1600000000000001E-2</v>
      </c>
      <c r="Y45" s="93">
        <v>2.1600000000000001E-2</v>
      </c>
      <c r="Z45" s="94">
        <v>2.6040000000000001E-2</v>
      </c>
      <c r="AA45" s="93">
        <v>3.3160000000000002E-2</v>
      </c>
      <c r="AB45" s="94">
        <v>2.1600000000000001E-2</v>
      </c>
      <c r="AC45" s="93">
        <v>3.6740000000000002E-2</v>
      </c>
      <c r="AD45" s="94">
        <v>2.1600000000000001E-2</v>
      </c>
      <c r="AE45" s="93">
        <v>2.1600000000000001E-2</v>
      </c>
      <c r="AF45" s="94">
        <v>2.1600000000000001E-2</v>
      </c>
      <c r="AG45" s="93">
        <v>2.2679999999999999E-2</v>
      </c>
      <c r="AH45" s="94">
        <v>1.1860000000000001E-2</v>
      </c>
      <c r="AI45" s="93">
        <v>3.1899999999999998E-2</v>
      </c>
      <c r="AJ45" s="94">
        <v>2.9829999999999999E-2</v>
      </c>
      <c r="AK45" s="93">
        <v>2.3949999999999999E-2</v>
      </c>
      <c r="AL45" s="94">
        <v>2.188E-2</v>
      </c>
      <c r="AM45" s="93">
        <v>6.2190000000000002E-2</v>
      </c>
      <c r="AN45" s="94">
        <v>2.2859999999999998E-2</v>
      </c>
      <c r="AO45" s="93">
        <v>1.8919999999999999E-2</v>
      </c>
      <c r="AP45" s="94">
        <v>1.7299999999999999E-2</v>
      </c>
      <c r="AQ45" s="94">
        <v>2.7799999999999998E-2</v>
      </c>
      <c r="AR45" s="100">
        <v>0</v>
      </c>
      <c r="AS45" s="100">
        <v>0</v>
      </c>
    </row>
    <row r="46" spans="1:45" ht="15" x14ac:dyDescent="0.25">
      <c r="A46" s="91">
        <v>42</v>
      </c>
      <c r="B46" s="94">
        <f>ROUND(IF('Spot Rates'!B46&lt;0,'Spot Rates'!B46,'Spot Rates'!B46+Stress!F49*ABS('Spot Rates'!B46)),5)</f>
        <v>7.1150000000000005E-2</v>
      </c>
      <c r="C46" s="94">
        <v>2.1690000000000001E-2</v>
      </c>
      <c r="D46" s="94">
        <v>2.1690000000000001E-2</v>
      </c>
      <c r="E46" s="93">
        <v>2.1690000000000001E-2</v>
      </c>
      <c r="F46" s="94">
        <v>2.146E-2</v>
      </c>
      <c r="G46" s="93">
        <v>2.1690000000000001E-2</v>
      </c>
      <c r="H46" s="94">
        <v>2.1690000000000001E-2</v>
      </c>
      <c r="I46" s="93">
        <v>2.7310000000000001E-2</v>
      </c>
      <c r="J46" s="94">
        <v>2.1649999999999999E-2</v>
      </c>
      <c r="K46" s="93">
        <v>2.1690000000000001E-2</v>
      </c>
      <c r="L46" s="94">
        <v>2.1690000000000001E-2</v>
      </c>
      <c r="M46" s="93">
        <v>2.1690000000000001E-2</v>
      </c>
      <c r="N46" s="94">
        <v>2.1690000000000001E-2</v>
      </c>
      <c r="O46" s="93">
        <v>2.1690000000000001E-2</v>
      </c>
      <c r="P46" s="94">
        <v>4.4010000000000001E-2</v>
      </c>
      <c r="Q46" s="93">
        <v>3.5049999999999998E-2</v>
      </c>
      <c r="R46" s="94">
        <v>2.1690000000000001E-2</v>
      </c>
      <c r="S46" s="93">
        <v>2.1690000000000001E-2</v>
      </c>
      <c r="T46" s="94">
        <v>2.1690000000000001E-2</v>
      </c>
      <c r="U46" s="93">
        <v>1.1990000000000001E-2</v>
      </c>
      <c r="V46" s="94">
        <v>2.1690000000000001E-2</v>
      </c>
      <c r="W46" s="93">
        <v>2.1690000000000001E-2</v>
      </c>
      <c r="X46" s="94">
        <v>2.1690000000000001E-2</v>
      </c>
      <c r="Y46" s="93">
        <v>2.1690000000000001E-2</v>
      </c>
      <c r="Z46" s="94">
        <v>2.605E-2</v>
      </c>
      <c r="AA46" s="93">
        <v>3.3020000000000001E-2</v>
      </c>
      <c r="AB46" s="94">
        <v>2.1690000000000001E-2</v>
      </c>
      <c r="AC46" s="93">
        <v>3.6519999999999997E-2</v>
      </c>
      <c r="AD46" s="94">
        <v>2.1690000000000001E-2</v>
      </c>
      <c r="AE46" s="93">
        <v>2.1690000000000001E-2</v>
      </c>
      <c r="AF46" s="94">
        <v>2.1690000000000001E-2</v>
      </c>
      <c r="AG46" s="93">
        <v>2.2749999999999999E-2</v>
      </c>
      <c r="AH46" s="94">
        <v>1.1990000000000001E-2</v>
      </c>
      <c r="AI46" s="93">
        <v>3.175E-2</v>
      </c>
      <c r="AJ46" s="94">
        <v>2.9780000000000001E-2</v>
      </c>
      <c r="AK46" s="93">
        <v>2.3990000000000001E-2</v>
      </c>
      <c r="AL46" s="94">
        <v>2.2120000000000001E-2</v>
      </c>
      <c r="AM46" s="93">
        <v>6.157E-2</v>
      </c>
      <c r="AN46" s="94">
        <v>2.2939999999999999E-2</v>
      </c>
      <c r="AO46" s="93">
        <v>1.9060000000000001E-2</v>
      </c>
      <c r="AP46" s="94">
        <v>1.7479999999999999E-2</v>
      </c>
      <c r="AQ46" s="94">
        <v>2.777E-2</v>
      </c>
      <c r="AR46" s="100">
        <v>0</v>
      </c>
      <c r="AS46" s="100">
        <v>0</v>
      </c>
    </row>
    <row r="47" spans="1:45" ht="15" x14ac:dyDescent="0.25">
      <c r="A47" s="91">
        <v>43</v>
      </c>
      <c r="B47" s="94">
        <f>ROUND(IF('Spot Rates'!B47&lt;0,'Spot Rates'!B47,'Spot Rates'!B47+Stress!F50*ABS('Spot Rates'!B47)),5)</f>
        <v>7.0919999999999997E-2</v>
      </c>
      <c r="C47" s="94">
        <v>2.1780000000000001E-2</v>
      </c>
      <c r="D47" s="94">
        <v>2.1780000000000001E-2</v>
      </c>
      <c r="E47" s="93">
        <v>2.1780000000000001E-2</v>
      </c>
      <c r="F47" s="94">
        <v>2.155E-2</v>
      </c>
      <c r="G47" s="93">
        <v>2.1780000000000001E-2</v>
      </c>
      <c r="H47" s="94">
        <v>2.1780000000000001E-2</v>
      </c>
      <c r="I47" s="93">
        <v>2.7300000000000001E-2</v>
      </c>
      <c r="J47" s="94">
        <v>2.1739999999999999E-2</v>
      </c>
      <c r="K47" s="93">
        <v>2.1780000000000001E-2</v>
      </c>
      <c r="L47" s="94">
        <v>2.1780000000000001E-2</v>
      </c>
      <c r="M47" s="93">
        <v>2.1780000000000001E-2</v>
      </c>
      <c r="N47" s="94">
        <v>2.1780000000000001E-2</v>
      </c>
      <c r="O47" s="93">
        <v>2.1780000000000001E-2</v>
      </c>
      <c r="P47" s="94">
        <v>4.3799999999999999E-2</v>
      </c>
      <c r="Q47" s="93">
        <v>3.4869999999999998E-2</v>
      </c>
      <c r="R47" s="94">
        <v>2.1780000000000001E-2</v>
      </c>
      <c r="S47" s="93">
        <v>2.1780000000000001E-2</v>
      </c>
      <c r="T47" s="94">
        <v>2.1780000000000001E-2</v>
      </c>
      <c r="U47" s="93">
        <v>1.2120000000000001E-2</v>
      </c>
      <c r="V47" s="94">
        <v>2.1780000000000001E-2</v>
      </c>
      <c r="W47" s="93">
        <v>2.1780000000000001E-2</v>
      </c>
      <c r="X47" s="94">
        <v>2.1780000000000001E-2</v>
      </c>
      <c r="Y47" s="93">
        <v>2.1780000000000001E-2</v>
      </c>
      <c r="Z47" s="94">
        <v>2.606E-2</v>
      </c>
      <c r="AA47" s="93">
        <v>3.2890000000000003E-2</v>
      </c>
      <c r="AB47" s="94">
        <v>2.1780000000000001E-2</v>
      </c>
      <c r="AC47" s="93">
        <v>3.6310000000000002E-2</v>
      </c>
      <c r="AD47" s="94">
        <v>2.1780000000000001E-2</v>
      </c>
      <c r="AE47" s="93">
        <v>2.1780000000000001E-2</v>
      </c>
      <c r="AF47" s="94">
        <v>2.1780000000000001E-2</v>
      </c>
      <c r="AG47" s="93">
        <v>2.283E-2</v>
      </c>
      <c r="AH47" s="94">
        <v>1.2120000000000001E-2</v>
      </c>
      <c r="AI47" s="93">
        <v>3.1570000000000001E-2</v>
      </c>
      <c r="AJ47" s="94">
        <v>2.972E-2</v>
      </c>
      <c r="AK47" s="93">
        <v>2.4039999999999999E-2</v>
      </c>
      <c r="AL47" s="94">
        <v>2.2360000000000001E-2</v>
      </c>
      <c r="AM47" s="93">
        <v>6.0979999999999999E-2</v>
      </c>
      <c r="AN47" s="94">
        <v>2.3009999999999999E-2</v>
      </c>
      <c r="AO47" s="93">
        <v>1.9179999999999999E-2</v>
      </c>
      <c r="AP47" s="94">
        <v>1.7659999999999999E-2</v>
      </c>
      <c r="AQ47" s="94">
        <v>2.775E-2</v>
      </c>
      <c r="AR47" s="100">
        <v>0</v>
      </c>
      <c r="AS47" s="100">
        <v>0</v>
      </c>
    </row>
    <row r="48" spans="1:45" ht="15" x14ac:dyDescent="0.25">
      <c r="A48" s="91">
        <v>44</v>
      </c>
      <c r="B48" s="94">
        <f>ROUND(IF('Spot Rates'!B48&lt;0,'Spot Rates'!B48,'Spot Rates'!B48+Stress!F51*ABS('Spot Rates'!B48)),5)</f>
        <v>7.0680000000000007E-2</v>
      </c>
      <c r="C48" s="94">
        <v>2.1870000000000001E-2</v>
      </c>
      <c r="D48" s="94">
        <v>2.1870000000000001E-2</v>
      </c>
      <c r="E48" s="93">
        <v>2.1870000000000001E-2</v>
      </c>
      <c r="F48" s="94">
        <v>2.1649999999999999E-2</v>
      </c>
      <c r="G48" s="93">
        <v>2.1870000000000001E-2</v>
      </c>
      <c r="H48" s="94">
        <v>2.1870000000000001E-2</v>
      </c>
      <c r="I48" s="93">
        <v>2.7289999999999998E-2</v>
      </c>
      <c r="J48" s="94">
        <v>2.1829999999999999E-2</v>
      </c>
      <c r="K48" s="93">
        <v>2.1870000000000001E-2</v>
      </c>
      <c r="L48" s="94">
        <v>2.1870000000000001E-2</v>
      </c>
      <c r="M48" s="93">
        <v>2.1870000000000001E-2</v>
      </c>
      <c r="N48" s="94">
        <v>2.1870000000000001E-2</v>
      </c>
      <c r="O48" s="93">
        <v>2.1870000000000001E-2</v>
      </c>
      <c r="P48" s="94">
        <v>4.36E-2</v>
      </c>
      <c r="Q48" s="93">
        <v>3.4700000000000002E-2</v>
      </c>
      <c r="R48" s="94">
        <v>2.1870000000000001E-2</v>
      </c>
      <c r="S48" s="93">
        <v>2.1870000000000001E-2</v>
      </c>
      <c r="T48" s="94">
        <v>2.1870000000000001E-2</v>
      </c>
      <c r="U48" s="93">
        <v>1.2239999999999999E-2</v>
      </c>
      <c r="V48" s="94">
        <v>2.1870000000000001E-2</v>
      </c>
      <c r="W48" s="93">
        <v>2.1870000000000001E-2</v>
      </c>
      <c r="X48" s="94">
        <v>2.1870000000000001E-2</v>
      </c>
      <c r="Y48" s="93">
        <v>2.1870000000000001E-2</v>
      </c>
      <c r="Z48" s="94">
        <v>2.6069999999999999E-2</v>
      </c>
      <c r="AA48" s="93">
        <v>3.2770000000000001E-2</v>
      </c>
      <c r="AB48" s="94">
        <v>2.1870000000000001E-2</v>
      </c>
      <c r="AC48" s="93">
        <v>3.6119999999999999E-2</v>
      </c>
      <c r="AD48" s="94">
        <v>2.1870000000000001E-2</v>
      </c>
      <c r="AE48" s="93">
        <v>2.1870000000000001E-2</v>
      </c>
      <c r="AF48" s="94">
        <v>2.1870000000000001E-2</v>
      </c>
      <c r="AG48" s="93">
        <v>2.291E-2</v>
      </c>
      <c r="AH48" s="94">
        <v>1.2239999999999999E-2</v>
      </c>
      <c r="AI48" s="93">
        <v>3.1399999999999997E-2</v>
      </c>
      <c r="AJ48" s="94">
        <v>2.9669999999999998E-2</v>
      </c>
      <c r="AK48" s="93">
        <v>2.409E-2</v>
      </c>
      <c r="AL48" s="94">
        <v>2.2579999999999999E-2</v>
      </c>
      <c r="AM48" s="93">
        <v>6.0409999999999998E-2</v>
      </c>
      <c r="AN48" s="94">
        <v>2.308E-2</v>
      </c>
      <c r="AO48" s="93">
        <v>1.9310000000000001E-2</v>
      </c>
      <c r="AP48" s="94">
        <v>1.7840000000000002E-2</v>
      </c>
      <c r="AQ48" s="94">
        <v>2.7730000000000001E-2</v>
      </c>
      <c r="AR48" s="100">
        <v>0</v>
      </c>
      <c r="AS48" s="100">
        <v>0</v>
      </c>
    </row>
    <row r="49" spans="1:45" ht="15" x14ac:dyDescent="0.25">
      <c r="A49" s="91">
        <v>45</v>
      </c>
      <c r="B49" s="94">
        <f>ROUND(IF('Spot Rates'!B49&lt;0,'Spot Rates'!B49,'Spot Rates'!B49+Stress!F52*ABS('Spot Rates'!B49)),5)</f>
        <v>7.0440000000000003E-2</v>
      </c>
      <c r="C49" s="94">
        <v>2.196E-2</v>
      </c>
      <c r="D49" s="94">
        <v>2.196E-2</v>
      </c>
      <c r="E49" s="93">
        <v>2.196E-2</v>
      </c>
      <c r="F49" s="94">
        <v>2.1739999999999999E-2</v>
      </c>
      <c r="G49" s="93">
        <v>2.196E-2</v>
      </c>
      <c r="H49" s="94">
        <v>2.196E-2</v>
      </c>
      <c r="I49" s="93">
        <v>2.7279999999999999E-2</v>
      </c>
      <c r="J49" s="94">
        <v>2.1919999999999999E-2</v>
      </c>
      <c r="K49" s="93">
        <v>2.196E-2</v>
      </c>
      <c r="L49" s="94">
        <v>2.196E-2</v>
      </c>
      <c r="M49" s="93">
        <v>2.196E-2</v>
      </c>
      <c r="N49" s="94">
        <v>2.196E-2</v>
      </c>
      <c r="O49" s="93">
        <v>2.196E-2</v>
      </c>
      <c r="P49" s="94">
        <v>4.3409999999999997E-2</v>
      </c>
      <c r="Q49" s="93">
        <v>3.4540000000000001E-2</v>
      </c>
      <c r="R49" s="94">
        <v>2.196E-2</v>
      </c>
      <c r="S49" s="93">
        <v>2.196E-2</v>
      </c>
      <c r="T49" s="94">
        <v>2.196E-2</v>
      </c>
      <c r="U49" s="93">
        <v>1.2359999999999999E-2</v>
      </c>
      <c r="V49" s="94">
        <v>2.196E-2</v>
      </c>
      <c r="W49" s="93">
        <v>2.196E-2</v>
      </c>
      <c r="X49" s="94">
        <v>2.196E-2</v>
      </c>
      <c r="Y49" s="93">
        <v>2.196E-2</v>
      </c>
      <c r="Z49" s="94">
        <v>2.6089999999999999E-2</v>
      </c>
      <c r="AA49" s="93">
        <v>3.2649999999999998E-2</v>
      </c>
      <c r="AB49" s="94">
        <v>2.196E-2</v>
      </c>
      <c r="AC49" s="93">
        <v>3.5929999999999997E-2</v>
      </c>
      <c r="AD49" s="94">
        <v>2.196E-2</v>
      </c>
      <c r="AE49" s="93">
        <v>2.196E-2</v>
      </c>
      <c r="AF49" s="94">
        <v>2.196E-2</v>
      </c>
      <c r="AG49" s="93">
        <v>2.298E-2</v>
      </c>
      <c r="AH49" s="94">
        <v>1.2359999999999999E-2</v>
      </c>
      <c r="AI49" s="93">
        <v>3.124E-2</v>
      </c>
      <c r="AJ49" s="94">
        <v>2.962E-2</v>
      </c>
      <c r="AK49" s="93">
        <v>2.4129999999999999E-2</v>
      </c>
      <c r="AL49" s="94">
        <v>2.2800000000000001E-2</v>
      </c>
      <c r="AM49" s="93">
        <v>5.987E-2</v>
      </c>
      <c r="AN49" s="94">
        <v>2.3140000000000001E-2</v>
      </c>
      <c r="AO49" s="93">
        <v>1.9439999999999999E-2</v>
      </c>
      <c r="AP49" s="94">
        <v>1.7999999999999999E-2</v>
      </c>
      <c r="AQ49" s="94">
        <v>2.7709999999999999E-2</v>
      </c>
      <c r="AR49" s="100">
        <v>0</v>
      </c>
      <c r="AS49" s="100">
        <v>0</v>
      </c>
    </row>
    <row r="50" spans="1:45" ht="15" x14ac:dyDescent="0.25">
      <c r="A50" s="91">
        <v>46</v>
      </c>
      <c r="B50" s="94">
        <f>ROUND(IF('Spot Rates'!B50&lt;0,'Spot Rates'!B50,'Spot Rates'!B50+Stress!F53*ABS('Spot Rates'!B50)),5)</f>
        <v>7.0199999999999999E-2</v>
      </c>
      <c r="C50" s="94">
        <v>2.205E-2</v>
      </c>
      <c r="D50" s="94">
        <v>2.205E-2</v>
      </c>
      <c r="E50" s="93">
        <v>2.205E-2</v>
      </c>
      <c r="F50" s="94">
        <v>2.1829999999999999E-2</v>
      </c>
      <c r="G50" s="93">
        <v>2.205E-2</v>
      </c>
      <c r="H50" s="94">
        <v>2.205E-2</v>
      </c>
      <c r="I50" s="93">
        <v>2.7279999999999999E-2</v>
      </c>
      <c r="J50" s="94">
        <v>2.2009999999999998E-2</v>
      </c>
      <c r="K50" s="93">
        <v>2.205E-2</v>
      </c>
      <c r="L50" s="94">
        <v>2.205E-2</v>
      </c>
      <c r="M50" s="93">
        <v>2.205E-2</v>
      </c>
      <c r="N50" s="94">
        <v>2.205E-2</v>
      </c>
      <c r="O50" s="93">
        <v>2.205E-2</v>
      </c>
      <c r="P50" s="94">
        <v>4.3229999999999998E-2</v>
      </c>
      <c r="Q50" s="93">
        <v>3.4389999999999997E-2</v>
      </c>
      <c r="R50" s="94">
        <v>2.205E-2</v>
      </c>
      <c r="S50" s="93">
        <v>2.205E-2</v>
      </c>
      <c r="T50" s="94">
        <v>2.205E-2</v>
      </c>
      <c r="U50" s="93">
        <v>1.248E-2</v>
      </c>
      <c r="V50" s="94">
        <v>2.205E-2</v>
      </c>
      <c r="W50" s="93">
        <v>2.205E-2</v>
      </c>
      <c r="X50" s="94">
        <v>2.205E-2</v>
      </c>
      <c r="Y50" s="93">
        <v>2.205E-2</v>
      </c>
      <c r="Z50" s="94">
        <v>2.6100000000000002E-2</v>
      </c>
      <c r="AA50" s="93">
        <v>3.2530000000000003E-2</v>
      </c>
      <c r="AB50" s="94">
        <v>2.205E-2</v>
      </c>
      <c r="AC50" s="93">
        <v>3.5749999999999997E-2</v>
      </c>
      <c r="AD50" s="94">
        <v>2.205E-2</v>
      </c>
      <c r="AE50" s="93">
        <v>2.205E-2</v>
      </c>
      <c r="AF50" s="94">
        <v>2.205E-2</v>
      </c>
      <c r="AG50" s="93">
        <v>2.3050000000000001E-2</v>
      </c>
      <c r="AH50" s="94">
        <v>1.248E-2</v>
      </c>
      <c r="AI50" s="93">
        <v>3.108E-2</v>
      </c>
      <c r="AJ50" s="94">
        <v>2.9569999999999999E-2</v>
      </c>
      <c r="AK50" s="93">
        <v>2.418E-2</v>
      </c>
      <c r="AL50" s="94">
        <v>2.3009999999999999E-2</v>
      </c>
      <c r="AM50" s="93">
        <v>5.9360000000000003E-2</v>
      </c>
      <c r="AN50" s="94">
        <v>2.3210000000000001E-2</v>
      </c>
      <c r="AO50" s="93">
        <v>1.9550000000000001E-2</v>
      </c>
      <c r="AP50" s="94">
        <v>1.8169999999999999E-2</v>
      </c>
      <c r="AQ50" s="94">
        <v>2.7689999999999999E-2</v>
      </c>
      <c r="AR50" s="100">
        <v>0</v>
      </c>
      <c r="AS50" s="100">
        <v>0</v>
      </c>
    </row>
    <row r="51" spans="1:45" ht="15" x14ac:dyDescent="0.25">
      <c r="A51" s="91">
        <v>47</v>
      </c>
      <c r="B51" s="94">
        <f>ROUND(IF('Spot Rates'!B51&lt;0,'Spot Rates'!B51,'Spot Rates'!B51+Stress!F54*ABS('Spot Rates'!B51)),5)</f>
        <v>6.9959999999999994E-2</v>
      </c>
      <c r="C51" s="94">
        <v>2.213E-2</v>
      </c>
      <c r="D51" s="94">
        <v>2.213E-2</v>
      </c>
      <c r="E51" s="93">
        <v>2.213E-2</v>
      </c>
      <c r="F51" s="94">
        <v>2.1919999999999999E-2</v>
      </c>
      <c r="G51" s="93">
        <v>2.213E-2</v>
      </c>
      <c r="H51" s="94">
        <v>2.213E-2</v>
      </c>
      <c r="I51" s="93">
        <v>2.7269999999999999E-2</v>
      </c>
      <c r="J51" s="94">
        <v>2.2089999999999999E-2</v>
      </c>
      <c r="K51" s="93">
        <v>2.213E-2</v>
      </c>
      <c r="L51" s="94">
        <v>2.213E-2</v>
      </c>
      <c r="M51" s="93">
        <v>2.213E-2</v>
      </c>
      <c r="N51" s="94">
        <v>2.213E-2</v>
      </c>
      <c r="O51" s="93">
        <v>2.213E-2</v>
      </c>
      <c r="P51" s="94">
        <v>4.3060000000000001E-2</v>
      </c>
      <c r="Q51" s="93">
        <v>3.4250000000000003E-2</v>
      </c>
      <c r="R51" s="94">
        <v>2.213E-2</v>
      </c>
      <c r="S51" s="93">
        <v>2.213E-2</v>
      </c>
      <c r="T51" s="94">
        <v>2.213E-2</v>
      </c>
      <c r="U51" s="93">
        <v>1.259E-2</v>
      </c>
      <c r="V51" s="94">
        <v>2.213E-2</v>
      </c>
      <c r="W51" s="93">
        <v>2.213E-2</v>
      </c>
      <c r="X51" s="94">
        <v>2.213E-2</v>
      </c>
      <c r="Y51" s="93">
        <v>2.213E-2</v>
      </c>
      <c r="Z51" s="94">
        <v>2.6120000000000001E-2</v>
      </c>
      <c r="AA51" s="93">
        <v>3.2419999999999997E-2</v>
      </c>
      <c r="AB51" s="94">
        <v>2.213E-2</v>
      </c>
      <c r="AC51" s="93">
        <v>3.5580000000000001E-2</v>
      </c>
      <c r="AD51" s="94">
        <v>2.213E-2</v>
      </c>
      <c r="AE51" s="93">
        <v>2.213E-2</v>
      </c>
      <c r="AF51" s="94">
        <v>2.213E-2</v>
      </c>
      <c r="AG51" s="93">
        <v>2.3130000000000001E-2</v>
      </c>
      <c r="AH51" s="94">
        <v>1.259E-2</v>
      </c>
      <c r="AI51" s="93">
        <v>3.0929999999999999E-2</v>
      </c>
      <c r="AJ51" s="94">
        <v>2.954E-2</v>
      </c>
      <c r="AK51" s="93">
        <v>2.4230000000000002E-2</v>
      </c>
      <c r="AL51" s="94">
        <v>2.3220000000000001E-2</v>
      </c>
      <c r="AM51" s="93">
        <v>5.8860000000000003E-2</v>
      </c>
      <c r="AN51" s="94">
        <v>2.3279999999999999E-2</v>
      </c>
      <c r="AO51" s="93">
        <v>1.967E-2</v>
      </c>
      <c r="AP51" s="94">
        <v>1.8329999999999999E-2</v>
      </c>
      <c r="AQ51" s="94">
        <v>2.768E-2</v>
      </c>
      <c r="AR51" s="100">
        <v>0</v>
      </c>
      <c r="AS51" s="100">
        <v>0</v>
      </c>
    </row>
    <row r="52" spans="1:45" ht="15" x14ac:dyDescent="0.25">
      <c r="A52" s="91">
        <v>48</v>
      </c>
      <c r="B52" s="94">
        <f>ROUND(IF('Spot Rates'!B52&lt;0,'Spot Rates'!B52,'Spot Rates'!B52+Stress!F55*ABS('Spot Rates'!B52)),5)</f>
        <v>6.9720000000000004E-2</v>
      </c>
      <c r="C52" s="94">
        <v>2.222E-2</v>
      </c>
      <c r="D52" s="94">
        <v>2.222E-2</v>
      </c>
      <c r="E52" s="93">
        <v>2.222E-2</v>
      </c>
      <c r="F52" s="94">
        <v>2.2009999999999998E-2</v>
      </c>
      <c r="G52" s="93">
        <v>2.222E-2</v>
      </c>
      <c r="H52" s="94">
        <v>2.222E-2</v>
      </c>
      <c r="I52" s="93">
        <v>2.7269999999999999E-2</v>
      </c>
      <c r="J52" s="94">
        <v>2.2169999999999999E-2</v>
      </c>
      <c r="K52" s="93">
        <v>2.222E-2</v>
      </c>
      <c r="L52" s="94">
        <v>2.222E-2</v>
      </c>
      <c r="M52" s="93">
        <v>2.222E-2</v>
      </c>
      <c r="N52" s="94">
        <v>2.222E-2</v>
      </c>
      <c r="O52" s="93">
        <v>2.222E-2</v>
      </c>
      <c r="P52" s="94">
        <v>4.2900000000000001E-2</v>
      </c>
      <c r="Q52" s="93">
        <v>3.4110000000000001E-2</v>
      </c>
      <c r="R52" s="94">
        <v>2.222E-2</v>
      </c>
      <c r="S52" s="93">
        <v>2.222E-2</v>
      </c>
      <c r="T52" s="94">
        <v>2.222E-2</v>
      </c>
      <c r="U52" s="93">
        <v>1.2699999999999999E-2</v>
      </c>
      <c r="V52" s="94">
        <v>2.222E-2</v>
      </c>
      <c r="W52" s="93">
        <v>2.222E-2</v>
      </c>
      <c r="X52" s="94">
        <v>2.222E-2</v>
      </c>
      <c r="Y52" s="93">
        <v>2.222E-2</v>
      </c>
      <c r="Z52" s="94">
        <v>2.614E-2</v>
      </c>
      <c r="AA52" s="93">
        <v>3.2320000000000002E-2</v>
      </c>
      <c r="AB52" s="94">
        <v>2.222E-2</v>
      </c>
      <c r="AC52" s="93">
        <v>3.542E-2</v>
      </c>
      <c r="AD52" s="94">
        <v>2.222E-2</v>
      </c>
      <c r="AE52" s="93">
        <v>2.222E-2</v>
      </c>
      <c r="AF52" s="94">
        <v>2.222E-2</v>
      </c>
      <c r="AG52" s="93">
        <v>2.3199999999999998E-2</v>
      </c>
      <c r="AH52" s="94">
        <v>1.2699999999999999E-2</v>
      </c>
      <c r="AI52" s="93">
        <v>3.0779999999999998E-2</v>
      </c>
      <c r="AJ52" s="94">
        <v>2.9499999999999998E-2</v>
      </c>
      <c r="AK52" s="93">
        <v>2.427E-2</v>
      </c>
      <c r="AL52" s="94">
        <v>2.342E-2</v>
      </c>
      <c r="AM52" s="93">
        <v>5.8389999999999997E-2</v>
      </c>
      <c r="AN52" s="94">
        <v>2.334E-2</v>
      </c>
      <c r="AO52" s="93">
        <v>1.9779999999999999E-2</v>
      </c>
      <c r="AP52" s="94">
        <v>1.8489999999999999E-2</v>
      </c>
      <c r="AQ52" s="94">
        <v>2.767E-2</v>
      </c>
      <c r="AR52" s="100">
        <v>0</v>
      </c>
      <c r="AS52" s="100">
        <v>0</v>
      </c>
    </row>
    <row r="53" spans="1:45" ht="15" x14ac:dyDescent="0.25">
      <c r="A53" s="91">
        <v>49</v>
      </c>
      <c r="B53" s="94">
        <f>ROUND(IF('Spot Rates'!B53&lt;0,'Spot Rates'!B53,'Spot Rates'!B53+Stress!F56*ABS('Spot Rates'!B53)),5)</f>
        <v>6.948E-2</v>
      </c>
      <c r="C53" s="94">
        <v>2.23E-2</v>
      </c>
      <c r="D53" s="94">
        <v>2.23E-2</v>
      </c>
      <c r="E53" s="93">
        <v>2.23E-2</v>
      </c>
      <c r="F53" s="94">
        <v>2.2100000000000002E-2</v>
      </c>
      <c r="G53" s="93">
        <v>2.23E-2</v>
      </c>
      <c r="H53" s="94">
        <v>2.23E-2</v>
      </c>
      <c r="I53" s="93">
        <v>2.726E-2</v>
      </c>
      <c r="J53" s="94">
        <v>2.2249999999999999E-2</v>
      </c>
      <c r="K53" s="93">
        <v>2.23E-2</v>
      </c>
      <c r="L53" s="94">
        <v>2.23E-2</v>
      </c>
      <c r="M53" s="93">
        <v>2.23E-2</v>
      </c>
      <c r="N53" s="94">
        <v>2.23E-2</v>
      </c>
      <c r="O53" s="93">
        <v>2.23E-2</v>
      </c>
      <c r="P53" s="94">
        <v>4.274E-2</v>
      </c>
      <c r="Q53" s="93">
        <v>3.3980000000000003E-2</v>
      </c>
      <c r="R53" s="94">
        <v>2.23E-2</v>
      </c>
      <c r="S53" s="93">
        <v>2.23E-2</v>
      </c>
      <c r="T53" s="94">
        <v>2.23E-2</v>
      </c>
      <c r="U53" s="93">
        <v>1.282E-2</v>
      </c>
      <c r="V53" s="94">
        <v>2.23E-2</v>
      </c>
      <c r="W53" s="93">
        <v>2.23E-2</v>
      </c>
      <c r="X53" s="94">
        <v>2.23E-2</v>
      </c>
      <c r="Y53" s="93">
        <v>2.23E-2</v>
      </c>
      <c r="Z53" s="94">
        <v>2.6159999999999999E-2</v>
      </c>
      <c r="AA53" s="93">
        <v>3.2230000000000002E-2</v>
      </c>
      <c r="AB53" s="94">
        <v>2.23E-2</v>
      </c>
      <c r="AC53" s="93">
        <v>3.526E-2</v>
      </c>
      <c r="AD53" s="94">
        <v>2.23E-2</v>
      </c>
      <c r="AE53" s="93">
        <v>2.23E-2</v>
      </c>
      <c r="AF53" s="94">
        <v>2.23E-2</v>
      </c>
      <c r="AG53" s="93">
        <v>2.3259999999999999E-2</v>
      </c>
      <c r="AH53" s="94">
        <v>1.282E-2</v>
      </c>
      <c r="AI53" s="93">
        <v>3.065E-2</v>
      </c>
      <c r="AJ53" s="94">
        <v>2.946E-2</v>
      </c>
      <c r="AK53" s="93">
        <v>2.4320000000000001E-2</v>
      </c>
      <c r="AL53" s="94">
        <v>2.3609999999999999E-2</v>
      </c>
      <c r="AM53" s="93">
        <v>5.7939999999999998E-2</v>
      </c>
      <c r="AN53" s="94">
        <v>2.3400000000000001E-2</v>
      </c>
      <c r="AO53" s="93">
        <v>1.9900000000000001E-2</v>
      </c>
      <c r="AP53" s="94">
        <v>1.864E-2</v>
      </c>
      <c r="AQ53" s="94">
        <v>2.7660000000000001E-2</v>
      </c>
      <c r="AR53" s="100">
        <v>0</v>
      </c>
      <c r="AS53" s="100">
        <v>0</v>
      </c>
    </row>
    <row r="54" spans="1:45" ht="15" x14ac:dyDescent="0.25">
      <c r="A54" s="91">
        <v>50</v>
      </c>
      <c r="B54" s="94">
        <f>ROUND(IF('Spot Rates'!B54&lt;0,'Spot Rates'!B54,'Spot Rates'!B54+Stress!F57*ABS('Spot Rates'!B54)),5)</f>
        <v>6.923E-2</v>
      </c>
      <c r="C54" s="94">
        <v>2.2380000000000001E-2</v>
      </c>
      <c r="D54" s="94">
        <v>2.2380000000000001E-2</v>
      </c>
      <c r="E54" s="93">
        <v>2.2380000000000001E-2</v>
      </c>
      <c r="F54" s="94">
        <v>2.2179999999999998E-2</v>
      </c>
      <c r="G54" s="93">
        <v>2.2380000000000001E-2</v>
      </c>
      <c r="H54" s="94">
        <v>2.2380000000000001E-2</v>
      </c>
      <c r="I54" s="93">
        <v>2.726E-2</v>
      </c>
      <c r="J54" s="94">
        <v>2.2339999999999999E-2</v>
      </c>
      <c r="K54" s="93">
        <v>2.2380000000000001E-2</v>
      </c>
      <c r="L54" s="94">
        <v>2.2380000000000001E-2</v>
      </c>
      <c r="M54" s="93">
        <v>2.2380000000000001E-2</v>
      </c>
      <c r="N54" s="94">
        <v>2.2380000000000001E-2</v>
      </c>
      <c r="O54" s="93">
        <v>2.2380000000000001E-2</v>
      </c>
      <c r="P54" s="94">
        <v>4.2590000000000003E-2</v>
      </c>
      <c r="Q54" s="93">
        <v>3.3860000000000001E-2</v>
      </c>
      <c r="R54" s="94">
        <v>2.2380000000000001E-2</v>
      </c>
      <c r="S54" s="93">
        <v>2.2380000000000001E-2</v>
      </c>
      <c r="T54" s="94">
        <v>2.2380000000000001E-2</v>
      </c>
      <c r="U54" s="93">
        <v>1.2919999999999999E-2</v>
      </c>
      <c r="V54" s="94">
        <v>2.2380000000000001E-2</v>
      </c>
      <c r="W54" s="93">
        <v>2.2380000000000001E-2</v>
      </c>
      <c r="X54" s="94">
        <v>2.2380000000000001E-2</v>
      </c>
      <c r="Y54" s="93">
        <v>2.2380000000000001E-2</v>
      </c>
      <c r="Z54" s="94">
        <v>2.6179999999999998E-2</v>
      </c>
      <c r="AA54" s="93">
        <v>3.2140000000000002E-2</v>
      </c>
      <c r="AB54" s="94">
        <v>2.2380000000000001E-2</v>
      </c>
      <c r="AC54" s="93">
        <v>3.5119999999999998E-2</v>
      </c>
      <c r="AD54" s="94">
        <v>2.2380000000000001E-2</v>
      </c>
      <c r="AE54" s="93">
        <v>2.2380000000000001E-2</v>
      </c>
      <c r="AF54" s="94">
        <v>2.2380000000000001E-2</v>
      </c>
      <c r="AG54" s="93">
        <v>2.333E-2</v>
      </c>
      <c r="AH54" s="94">
        <v>1.2919999999999999E-2</v>
      </c>
      <c r="AI54" s="93">
        <v>3.0519999999999999E-2</v>
      </c>
      <c r="AJ54" s="94">
        <v>2.9420000000000002E-2</v>
      </c>
      <c r="AK54" s="93">
        <v>2.436E-2</v>
      </c>
      <c r="AL54" s="94">
        <v>2.3800000000000002E-2</v>
      </c>
      <c r="AM54" s="93">
        <v>5.7509999999999999E-2</v>
      </c>
      <c r="AN54" s="94">
        <v>2.3470000000000001E-2</v>
      </c>
      <c r="AO54" s="93">
        <v>2.001E-2</v>
      </c>
      <c r="AP54" s="94">
        <v>1.8790000000000001E-2</v>
      </c>
      <c r="AQ54" s="94">
        <v>2.7650000000000001E-2</v>
      </c>
      <c r="AR54" s="100">
        <v>0</v>
      </c>
      <c r="AS54" s="100">
        <v>0</v>
      </c>
    </row>
    <row r="55" spans="1:45" ht="15" x14ac:dyDescent="0.25">
      <c r="A55" s="91">
        <v>51</v>
      </c>
      <c r="B55" s="94">
        <f>ROUND(IF('Spot Rates'!B55&lt;0,'Spot Rates'!B55,'Spot Rates'!B55+Stress!F58*ABS('Spot Rates'!B55)),5)</f>
        <v>6.8989999999999996E-2</v>
      </c>
      <c r="C55" s="94">
        <v>2.2460000000000001E-2</v>
      </c>
      <c r="D55" s="94">
        <v>2.2460000000000001E-2</v>
      </c>
      <c r="E55" s="93">
        <v>2.2460000000000001E-2</v>
      </c>
      <c r="F55" s="94">
        <v>2.2259999999999999E-2</v>
      </c>
      <c r="G55" s="93">
        <v>2.2460000000000001E-2</v>
      </c>
      <c r="H55" s="94">
        <v>2.2460000000000001E-2</v>
      </c>
      <c r="I55" s="93">
        <v>2.726E-2</v>
      </c>
      <c r="J55" s="94">
        <v>2.2419999999999999E-2</v>
      </c>
      <c r="K55" s="93">
        <v>2.2460000000000001E-2</v>
      </c>
      <c r="L55" s="94">
        <v>2.2460000000000001E-2</v>
      </c>
      <c r="M55" s="93">
        <v>2.2460000000000001E-2</v>
      </c>
      <c r="N55" s="94">
        <v>2.2460000000000001E-2</v>
      </c>
      <c r="O55" s="93">
        <v>2.2460000000000001E-2</v>
      </c>
      <c r="P55" s="94">
        <v>4.2439999999999999E-2</v>
      </c>
      <c r="Q55" s="93">
        <v>3.3739999999999999E-2</v>
      </c>
      <c r="R55" s="94">
        <v>2.2460000000000001E-2</v>
      </c>
      <c r="S55" s="93">
        <v>2.2460000000000001E-2</v>
      </c>
      <c r="T55" s="94">
        <v>2.2460000000000001E-2</v>
      </c>
      <c r="U55" s="93">
        <v>1.303E-2</v>
      </c>
      <c r="V55" s="94">
        <v>2.2460000000000001E-2</v>
      </c>
      <c r="W55" s="93">
        <v>2.2460000000000001E-2</v>
      </c>
      <c r="X55" s="94">
        <v>2.2460000000000001E-2</v>
      </c>
      <c r="Y55" s="93">
        <v>2.2460000000000001E-2</v>
      </c>
      <c r="Z55" s="94">
        <v>2.6190000000000001E-2</v>
      </c>
      <c r="AA55" s="93">
        <v>3.2050000000000002E-2</v>
      </c>
      <c r="AB55" s="94">
        <v>2.2460000000000001E-2</v>
      </c>
      <c r="AC55" s="93">
        <v>3.4970000000000001E-2</v>
      </c>
      <c r="AD55" s="94">
        <v>2.2460000000000001E-2</v>
      </c>
      <c r="AE55" s="93">
        <v>2.2460000000000001E-2</v>
      </c>
      <c r="AF55" s="94">
        <v>2.2460000000000001E-2</v>
      </c>
      <c r="AG55" s="93">
        <v>2.3400000000000001E-2</v>
      </c>
      <c r="AH55" s="94">
        <v>1.303E-2</v>
      </c>
      <c r="AI55" s="93">
        <v>3.04E-2</v>
      </c>
      <c r="AJ55" s="94">
        <v>2.9389999999999999E-2</v>
      </c>
      <c r="AK55" s="93">
        <v>2.4410000000000001E-2</v>
      </c>
      <c r="AL55" s="94">
        <v>2.4E-2</v>
      </c>
      <c r="AM55" s="93">
        <v>5.7090000000000002E-2</v>
      </c>
      <c r="AN55" s="94">
        <v>2.3529999999999999E-2</v>
      </c>
      <c r="AO55" s="93">
        <v>2.0109999999999999E-2</v>
      </c>
      <c r="AP55" s="94">
        <v>1.8929999999999999E-2</v>
      </c>
      <c r="AQ55" s="94">
        <v>2.7650000000000001E-2</v>
      </c>
      <c r="AR55" s="100">
        <v>0</v>
      </c>
      <c r="AS55" s="100">
        <v>0</v>
      </c>
    </row>
    <row r="56" spans="1:45" ht="15" x14ac:dyDescent="0.25">
      <c r="A56" s="91">
        <v>52</v>
      </c>
      <c r="B56" s="94">
        <f>ROUND(IF('Spot Rates'!B56&lt;0,'Spot Rates'!B56,'Spot Rates'!B56+Stress!F59*ABS('Spot Rates'!B56)),5)</f>
        <v>6.8739999999999996E-2</v>
      </c>
      <c r="C56" s="94">
        <v>2.2540000000000001E-2</v>
      </c>
      <c r="D56" s="94">
        <v>2.2540000000000001E-2</v>
      </c>
      <c r="E56" s="93">
        <v>2.2540000000000001E-2</v>
      </c>
      <c r="F56" s="94">
        <v>2.2349999999999998E-2</v>
      </c>
      <c r="G56" s="93">
        <v>2.2540000000000001E-2</v>
      </c>
      <c r="H56" s="94">
        <v>2.2540000000000001E-2</v>
      </c>
      <c r="I56" s="93">
        <v>2.7269999999999999E-2</v>
      </c>
      <c r="J56" s="94">
        <v>2.2499999999999999E-2</v>
      </c>
      <c r="K56" s="93">
        <v>2.2540000000000001E-2</v>
      </c>
      <c r="L56" s="94">
        <v>2.2540000000000001E-2</v>
      </c>
      <c r="M56" s="93">
        <v>2.2540000000000001E-2</v>
      </c>
      <c r="N56" s="94">
        <v>2.2540000000000001E-2</v>
      </c>
      <c r="O56" s="93">
        <v>2.2540000000000001E-2</v>
      </c>
      <c r="P56" s="94">
        <v>4.231E-2</v>
      </c>
      <c r="Q56" s="93">
        <v>3.363E-2</v>
      </c>
      <c r="R56" s="94">
        <v>2.2540000000000001E-2</v>
      </c>
      <c r="S56" s="93">
        <v>2.2540000000000001E-2</v>
      </c>
      <c r="T56" s="94">
        <v>2.2540000000000001E-2</v>
      </c>
      <c r="U56" s="93">
        <v>1.312E-2</v>
      </c>
      <c r="V56" s="94">
        <v>2.2540000000000001E-2</v>
      </c>
      <c r="W56" s="93">
        <v>2.2540000000000001E-2</v>
      </c>
      <c r="X56" s="94">
        <v>2.2540000000000001E-2</v>
      </c>
      <c r="Y56" s="93">
        <v>2.2540000000000001E-2</v>
      </c>
      <c r="Z56" s="94">
        <v>2.6210000000000001E-2</v>
      </c>
      <c r="AA56" s="93">
        <v>3.1969999999999998E-2</v>
      </c>
      <c r="AB56" s="94">
        <v>2.2540000000000001E-2</v>
      </c>
      <c r="AC56" s="93">
        <v>3.4840000000000003E-2</v>
      </c>
      <c r="AD56" s="94">
        <v>2.2540000000000001E-2</v>
      </c>
      <c r="AE56" s="93">
        <v>2.2540000000000001E-2</v>
      </c>
      <c r="AF56" s="94">
        <v>2.2540000000000001E-2</v>
      </c>
      <c r="AG56" s="93">
        <v>2.3470000000000001E-2</v>
      </c>
      <c r="AH56" s="94">
        <v>1.312E-2</v>
      </c>
      <c r="AI56" s="93">
        <v>3.0300000000000001E-2</v>
      </c>
      <c r="AJ56" s="94">
        <v>2.9350000000000001E-2</v>
      </c>
      <c r="AK56" s="93">
        <v>2.4459999999999999E-2</v>
      </c>
      <c r="AL56" s="94">
        <v>2.4170000000000001E-2</v>
      </c>
      <c r="AM56" s="93">
        <v>5.6689999999999997E-2</v>
      </c>
      <c r="AN56" s="94">
        <v>2.359E-2</v>
      </c>
      <c r="AO56" s="93">
        <v>2.0219999999999998E-2</v>
      </c>
      <c r="AP56" s="94">
        <v>1.907E-2</v>
      </c>
      <c r="AQ56" s="94">
        <v>2.7640000000000001E-2</v>
      </c>
      <c r="AR56" s="100">
        <v>0</v>
      </c>
      <c r="AS56" s="100">
        <v>0</v>
      </c>
    </row>
    <row r="57" spans="1:45" ht="15" x14ac:dyDescent="0.25">
      <c r="A57" s="91">
        <v>53</v>
      </c>
      <c r="B57" s="94">
        <f>ROUND(IF('Spot Rates'!B57&lt;0,'Spot Rates'!B57,'Spot Rates'!B57+Stress!F60*ABS('Spot Rates'!B57)),5)</f>
        <v>6.8500000000000005E-2</v>
      </c>
      <c r="C57" s="94">
        <v>2.2620000000000001E-2</v>
      </c>
      <c r="D57" s="94">
        <v>2.2620000000000001E-2</v>
      </c>
      <c r="E57" s="93">
        <v>2.2620000000000001E-2</v>
      </c>
      <c r="F57" s="94">
        <v>2.2429999999999999E-2</v>
      </c>
      <c r="G57" s="93">
        <v>2.2620000000000001E-2</v>
      </c>
      <c r="H57" s="94">
        <v>2.2620000000000001E-2</v>
      </c>
      <c r="I57" s="93">
        <v>2.7269999999999999E-2</v>
      </c>
      <c r="J57" s="94">
        <v>2.2579999999999999E-2</v>
      </c>
      <c r="K57" s="93">
        <v>2.2620000000000001E-2</v>
      </c>
      <c r="L57" s="94">
        <v>2.2620000000000001E-2</v>
      </c>
      <c r="M57" s="93">
        <v>2.2620000000000001E-2</v>
      </c>
      <c r="N57" s="94">
        <v>2.2620000000000001E-2</v>
      </c>
      <c r="O57" s="93">
        <v>2.2620000000000001E-2</v>
      </c>
      <c r="P57" s="94">
        <v>4.2180000000000002E-2</v>
      </c>
      <c r="Q57" s="93">
        <v>3.3520000000000001E-2</v>
      </c>
      <c r="R57" s="94">
        <v>2.2620000000000001E-2</v>
      </c>
      <c r="S57" s="93">
        <v>2.2620000000000001E-2</v>
      </c>
      <c r="T57" s="94">
        <v>2.2620000000000001E-2</v>
      </c>
      <c r="U57" s="93">
        <v>1.3220000000000001E-2</v>
      </c>
      <c r="V57" s="94">
        <v>2.2620000000000001E-2</v>
      </c>
      <c r="W57" s="93">
        <v>2.2620000000000001E-2</v>
      </c>
      <c r="X57" s="94">
        <v>2.2620000000000001E-2</v>
      </c>
      <c r="Y57" s="93">
        <v>2.2620000000000001E-2</v>
      </c>
      <c r="Z57" s="94">
        <v>2.6239999999999999E-2</v>
      </c>
      <c r="AA57" s="93">
        <v>3.1890000000000002E-2</v>
      </c>
      <c r="AB57" s="94">
        <v>2.2620000000000001E-2</v>
      </c>
      <c r="AC57" s="93">
        <v>3.4709999999999998E-2</v>
      </c>
      <c r="AD57" s="94">
        <v>2.2620000000000001E-2</v>
      </c>
      <c r="AE57" s="93">
        <v>2.2620000000000001E-2</v>
      </c>
      <c r="AF57" s="94">
        <v>2.2620000000000001E-2</v>
      </c>
      <c r="AG57" s="93">
        <v>2.3539999999999998E-2</v>
      </c>
      <c r="AH57" s="94">
        <v>1.3220000000000001E-2</v>
      </c>
      <c r="AI57" s="93">
        <v>3.0200000000000001E-2</v>
      </c>
      <c r="AJ57" s="94">
        <v>2.9329999999999998E-2</v>
      </c>
      <c r="AK57" s="93">
        <v>2.4500000000000001E-2</v>
      </c>
      <c r="AL57" s="94">
        <v>2.435E-2</v>
      </c>
      <c r="AM57" s="93">
        <v>5.6309999999999999E-2</v>
      </c>
      <c r="AN57" s="94">
        <v>2.366E-2</v>
      </c>
      <c r="AO57" s="93">
        <v>2.0320000000000001E-2</v>
      </c>
      <c r="AP57" s="94">
        <v>1.9210000000000001E-2</v>
      </c>
      <c r="AQ57" s="94">
        <v>2.7640000000000001E-2</v>
      </c>
      <c r="AR57" s="100">
        <v>0</v>
      </c>
      <c r="AS57" s="100">
        <v>0</v>
      </c>
    </row>
    <row r="58" spans="1:45" ht="15" x14ac:dyDescent="0.25">
      <c r="A58" s="91">
        <v>54</v>
      </c>
      <c r="B58" s="94">
        <f>ROUND(IF('Spot Rates'!B58&lt;0,'Spot Rates'!B58,'Spot Rates'!B58+Stress!F61*ABS('Spot Rates'!B58)),5)</f>
        <v>6.8250000000000005E-2</v>
      </c>
      <c r="C58" s="94">
        <v>2.2689999999999998E-2</v>
      </c>
      <c r="D58" s="94">
        <v>2.2689999999999998E-2</v>
      </c>
      <c r="E58" s="93">
        <v>2.2689999999999998E-2</v>
      </c>
      <c r="F58" s="94">
        <v>2.2509999999999999E-2</v>
      </c>
      <c r="G58" s="93">
        <v>2.2689999999999998E-2</v>
      </c>
      <c r="H58" s="94">
        <v>2.2689999999999998E-2</v>
      </c>
      <c r="I58" s="93">
        <v>2.7269999999999999E-2</v>
      </c>
      <c r="J58" s="94">
        <v>2.266E-2</v>
      </c>
      <c r="K58" s="93">
        <v>2.2689999999999998E-2</v>
      </c>
      <c r="L58" s="94">
        <v>2.2689999999999998E-2</v>
      </c>
      <c r="M58" s="93">
        <v>2.2689999999999998E-2</v>
      </c>
      <c r="N58" s="94">
        <v>2.2689999999999998E-2</v>
      </c>
      <c r="O58" s="93">
        <v>2.2689999999999998E-2</v>
      </c>
      <c r="P58" s="94">
        <v>4.206E-2</v>
      </c>
      <c r="Q58" s="93">
        <v>3.3419999999999998E-2</v>
      </c>
      <c r="R58" s="94">
        <v>2.2689999999999998E-2</v>
      </c>
      <c r="S58" s="93">
        <v>2.2689999999999998E-2</v>
      </c>
      <c r="T58" s="94">
        <v>2.2689999999999998E-2</v>
      </c>
      <c r="U58" s="93">
        <v>1.332E-2</v>
      </c>
      <c r="V58" s="94">
        <v>2.2689999999999998E-2</v>
      </c>
      <c r="W58" s="93">
        <v>2.2689999999999998E-2</v>
      </c>
      <c r="X58" s="94">
        <v>2.2689999999999998E-2</v>
      </c>
      <c r="Y58" s="93">
        <v>2.2689999999999998E-2</v>
      </c>
      <c r="Z58" s="94">
        <v>2.6249999999999999E-2</v>
      </c>
      <c r="AA58" s="93">
        <v>3.1809999999999998E-2</v>
      </c>
      <c r="AB58" s="94">
        <v>2.2689999999999998E-2</v>
      </c>
      <c r="AC58" s="93">
        <v>3.4590000000000003E-2</v>
      </c>
      <c r="AD58" s="94">
        <v>2.2689999999999998E-2</v>
      </c>
      <c r="AE58" s="93">
        <v>2.2689999999999998E-2</v>
      </c>
      <c r="AF58" s="94">
        <v>2.2689999999999998E-2</v>
      </c>
      <c r="AG58" s="93">
        <v>2.3599999999999999E-2</v>
      </c>
      <c r="AH58" s="94">
        <v>1.332E-2</v>
      </c>
      <c r="AI58" s="93">
        <v>3.0120000000000001E-2</v>
      </c>
      <c r="AJ58" s="94">
        <v>2.93E-2</v>
      </c>
      <c r="AK58" s="93">
        <v>2.4549999999999999E-2</v>
      </c>
      <c r="AL58" s="94">
        <v>2.453E-2</v>
      </c>
      <c r="AM58" s="93">
        <v>5.595E-2</v>
      </c>
      <c r="AN58" s="94">
        <v>2.3720000000000001E-2</v>
      </c>
      <c r="AO58" s="93">
        <v>2.0420000000000001E-2</v>
      </c>
      <c r="AP58" s="94">
        <v>1.934E-2</v>
      </c>
      <c r="AQ58" s="94">
        <v>2.7640000000000001E-2</v>
      </c>
      <c r="AR58" s="100">
        <v>0</v>
      </c>
      <c r="AS58" s="100">
        <v>0</v>
      </c>
    </row>
    <row r="59" spans="1:45" ht="15" x14ac:dyDescent="0.25">
      <c r="A59" s="91">
        <v>55</v>
      </c>
      <c r="B59" s="94">
        <f>ROUND(IF('Spot Rates'!B59&lt;0,'Spot Rates'!B59,'Spot Rates'!B59+Stress!F62*ABS('Spot Rates'!B59)),5)</f>
        <v>6.8000000000000005E-2</v>
      </c>
      <c r="C59" s="94">
        <v>2.2769999999999999E-2</v>
      </c>
      <c r="D59" s="94">
        <v>2.2769999999999999E-2</v>
      </c>
      <c r="E59" s="93">
        <v>2.2769999999999999E-2</v>
      </c>
      <c r="F59" s="94">
        <v>2.2589999999999999E-2</v>
      </c>
      <c r="G59" s="93">
        <v>2.2769999999999999E-2</v>
      </c>
      <c r="H59" s="94">
        <v>2.2769999999999999E-2</v>
      </c>
      <c r="I59" s="93">
        <v>2.7279999999999999E-2</v>
      </c>
      <c r="J59" s="94">
        <v>2.273E-2</v>
      </c>
      <c r="K59" s="93">
        <v>2.2769999999999999E-2</v>
      </c>
      <c r="L59" s="94">
        <v>2.2769999999999999E-2</v>
      </c>
      <c r="M59" s="93">
        <v>2.2769999999999999E-2</v>
      </c>
      <c r="N59" s="94">
        <v>2.2769999999999999E-2</v>
      </c>
      <c r="O59" s="93">
        <v>2.2769999999999999E-2</v>
      </c>
      <c r="P59" s="94">
        <v>4.1939999999999998E-2</v>
      </c>
      <c r="Q59" s="93">
        <v>3.3320000000000002E-2</v>
      </c>
      <c r="R59" s="94">
        <v>2.2769999999999999E-2</v>
      </c>
      <c r="S59" s="93">
        <v>2.2769999999999999E-2</v>
      </c>
      <c r="T59" s="94">
        <v>2.2769999999999999E-2</v>
      </c>
      <c r="U59" s="93">
        <v>1.341E-2</v>
      </c>
      <c r="V59" s="94">
        <v>2.2769999999999999E-2</v>
      </c>
      <c r="W59" s="93">
        <v>2.2769999999999999E-2</v>
      </c>
      <c r="X59" s="94">
        <v>2.2769999999999999E-2</v>
      </c>
      <c r="Y59" s="93">
        <v>2.2769999999999999E-2</v>
      </c>
      <c r="Z59" s="94">
        <v>2.6270000000000002E-2</v>
      </c>
      <c r="AA59" s="93">
        <v>3.175E-2</v>
      </c>
      <c r="AB59" s="94">
        <v>2.2769999999999999E-2</v>
      </c>
      <c r="AC59" s="93">
        <v>3.4470000000000001E-2</v>
      </c>
      <c r="AD59" s="94">
        <v>2.2769999999999999E-2</v>
      </c>
      <c r="AE59" s="93">
        <v>2.2769999999999999E-2</v>
      </c>
      <c r="AF59" s="94">
        <v>2.2769999999999999E-2</v>
      </c>
      <c r="AG59" s="93">
        <v>2.366E-2</v>
      </c>
      <c r="AH59" s="94">
        <v>1.341E-2</v>
      </c>
      <c r="AI59" s="93">
        <v>3.0040000000000001E-2</v>
      </c>
      <c r="AJ59" s="94">
        <v>2.9270000000000001E-2</v>
      </c>
      <c r="AK59" s="93">
        <v>2.4590000000000001E-2</v>
      </c>
      <c r="AL59" s="94">
        <v>2.47E-2</v>
      </c>
      <c r="AM59" s="93">
        <v>5.5599999999999997E-2</v>
      </c>
      <c r="AN59" s="94">
        <v>2.3779999999999999E-2</v>
      </c>
      <c r="AO59" s="93">
        <v>2.052E-2</v>
      </c>
      <c r="AP59" s="94">
        <v>1.9470000000000001E-2</v>
      </c>
      <c r="AQ59" s="94">
        <v>2.7640000000000001E-2</v>
      </c>
      <c r="AR59" s="100">
        <v>0</v>
      </c>
      <c r="AS59" s="100">
        <v>0</v>
      </c>
    </row>
    <row r="60" spans="1:45" ht="15" x14ac:dyDescent="0.25">
      <c r="A60" s="91">
        <v>56</v>
      </c>
      <c r="B60" s="94">
        <f>ROUND(IF('Spot Rates'!B60&lt;0,'Spot Rates'!B60,'Spot Rates'!B60+Stress!F63*ABS('Spot Rates'!B60)),5)</f>
        <v>6.7750000000000005E-2</v>
      </c>
      <c r="C60" s="94">
        <v>2.2849999999999999E-2</v>
      </c>
      <c r="D60" s="94">
        <v>2.2849999999999999E-2</v>
      </c>
      <c r="E60" s="93">
        <v>2.2849999999999999E-2</v>
      </c>
      <c r="F60" s="94">
        <v>2.2669999999999999E-2</v>
      </c>
      <c r="G60" s="93">
        <v>2.2849999999999999E-2</v>
      </c>
      <c r="H60" s="94">
        <v>2.2849999999999999E-2</v>
      </c>
      <c r="I60" s="93">
        <v>2.7279999999999999E-2</v>
      </c>
      <c r="J60" s="94">
        <v>2.281E-2</v>
      </c>
      <c r="K60" s="93">
        <v>2.2849999999999999E-2</v>
      </c>
      <c r="L60" s="94">
        <v>2.2849999999999999E-2</v>
      </c>
      <c r="M60" s="93">
        <v>2.2849999999999999E-2</v>
      </c>
      <c r="N60" s="94">
        <v>2.2849999999999999E-2</v>
      </c>
      <c r="O60" s="93">
        <v>2.2849999999999999E-2</v>
      </c>
      <c r="P60" s="94">
        <v>4.1829999999999999E-2</v>
      </c>
      <c r="Q60" s="93">
        <v>3.3230000000000003E-2</v>
      </c>
      <c r="R60" s="94">
        <v>2.2849999999999999E-2</v>
      </c>
      <c r="S60" s="93">
        <v>2.2849999999999999E-2</v>
      </c>
      <c r="T60" s="94">
        <v>2.2849999999999999E-2</v>
      </c>
      <c r="U60" s="93">
        <v>1.35E-2</v>
      </c>
      <c r="V60" s="94">
        <v>2.2849999999999999E-2</v>
      </c>
      <c r="W60" s="93">
        <v>2.2849999999999999E-2</v>
      </c>
      <c r="X60" s="94">
        <v>2.2849999999999999E-2</v>
      </c>
      <c r="Y60" s="93">
        <v>2.2849999999999999E-2</v>
      </c>
      <c r="Z60" s="94">
        <v>2.63E-2</v>
      </c>
      <c r="AA60" s="93">
        <v>3.168E-2</v>
      </c>
      <c r="AB60" s="94">
        <v>2.2849999999999999E-2</v>
      </c>
      <c r="AC60" s="93">
        <v>3.4369999999999998E-2</v>
      </c>
      <c r="AD60" s="94">
        <v>2.2849999999999999E-2</v>
      </c>
      <c r="AE60" s="93">
        <v>2.2849999999999999E-2</v>
      </c>
      <c r="AF60" s="94">
        <v>2.2849999999999999E-2</v>
      </c>
      <c r="AG60" s="93">
        <v>2.3720000000000001E-2</v>
      </c>
      <c r="AH60" s="94">
        <v>1.35E-2</v>
      </c>
      <c r="AI60" s="93">
        <v>2.9960000000000001E-2</v>
      </c>
      <c r="AJ60" s="94">
        <v>2.9250000000000002E-2</v>
      </c>
      <c r="AK60" s="93">
        <v>2.4639999999999999E-2</v>
      </c>
      <c r="AL60" s="94">
        <v>2.486E-2</v>
      </c>
      <c r="AM60" s="93">
        <v>5.5259999999999997E-2</v>
      </c>
      <c r="AN60" s="94">
        <v>2.384E-2</v>
      </c>
      <c r="AO60" s="93">
        <v>2.0619999999999999E-2</v>
      </c>
      <c r="AP60" s="94">
        <v>1.9599999999999999E-2</v>
      </c>
      <c r="AQ60" s="94">
        <v>2.7640000000000001E-2</v>
      </c>
      <c r="AR60" s="100">
        <v>0</v>
      </c>
      <c r="AS60" s="100">
        <v>0</v>
      </c>
    </row>
    <row r="61" spans="1:45" ht="15" x14ac:dyDescent="0.25">
      <c r="A61" s="91">
        <v>57</v>
      </c>
      <c r="B61" s="94">
        <f>ROUND(IF('Spot Rates'!B61&lt;0,'Spot Rates'!B61,'Spot Rates'!B61+Stress!F64*ABS('Spot Rates'!B61)),5)</f>
        <v>6.7500000000000004E-2</v>
      </c>
      <c r="C61" s="94">
        <v>2.2919999999999999E-2</v>
      </c>
      <c r="D61" s="94">
        <v>2.2919999999999999E-2</v>
      </c>
      <c r="E61" s="93">
        <v>2.2919999999999999E-2</v>
      </c>
      <c r="F61" s="94">
        <v>2.274E-2</v>
      </c>
      <c r="G61" s="93">
        <v>2.2919999999999999E-2</v>
      </c>
      <c r="H61" s="94">
        <v>2.2919999999999999E-2</v>
      </c>
      <c r="I61" s="93">
        <v>2.7289999999999998E-2</v>
      </c>
      <c r="J61" s="94">
        <v>2.2890000000000001E-2</v>
      </c>
      <c r="K61" s="93">
        <v>2.2919999999999999E-2</v>
      </c>
      <c r="L61" s="94">
        <v>2.2919999999999999E-2</v>
      </c>
      <c r="M61" s="93">
        <v>2.2919999999999999E-2</v>
      </c>
      <c r="N61" s="94">
        <v>2.2919999999999999E-2</v>
      </c>
      <c r="O61" s="93">
        <v>2.2919999999999999E-2</v>
      </c>
      <c r="P61" s="94">
        <v>4.1730000000000003E-2</v>
      </c>
      <c r="Q61" s="93">
        <v>3.3140000000000003E-2</v>
      </c>
      <c r="R61" s="94">
        <v>2.2919999999999999E-2</v>
      </c>
      <c r="S61" s="93">
        <v>2.2919999999999999E-2</v>
      </c>
      <c r="T61" s="94">
        <v>2.2919999999999999E-2</v>
      </c>
      <c r="U61" s="93">
        <v>1.359E-2</v>
      </c>
      <c r="V61" s="94">
        <v>2.2919999999999999E-2</v>
      </c>
      <c r="W61" s="93">
        <v>2.2919999999999999E-2</v>
      </c>
      <c r="X61" s="94">
        <v>2.2919999999999999E-2</v>
      </c>
      <c r="Y61" s="93">
        <v>2.2919999999999999E-2</v>
      </c>
      <c r="Z61" s="94">
        <v>2.6329999999999999E-2</v>
      </c>
      <c r="AA61" s="93">
        <v>3.1609999999999999E-2</v>
      </c>
      <c r="AB61" s="94">
        <v>2.2919999999999999E-2</v>
      </c>
      <c r="AC61" s="93">
        <v>3.4259999999999999E-2</v>
      </c>
      <c r="AD61" s="94">
        <v>2.2919999999999999E-2</v>
      </c>
      <c r="AE61" s="93">
        <v>2.2919999999999999E-2</v>
      </c>
      <c r="AF61" s="94">
        <v>2.2919999999999999E-2</v>
      </c>
      <c r="AG61" s="93">
        <v>2.3789999999999999E-2</v>
      </c>
      <c r="AH61" s="94">
        <v>1.359E-2</v>
      </c>
      <c r="AI61" s="93">
        <v>2.9899999999999999E-2</v>
      </c>
      <c r="AJ61" s="94">
        <v>2.9229999999999999E-2</v>
      </c>
      <c r="AK61" s="93">
        <v>2.4680000000000001E-2</v>
      </c>
      <c r="AL61" s="94">
        <v>2.5020000000000001E-2</v>
      </c>
      <c r="AM61" s="93">
        <v>5.4940000000000003E-2</v>
      </c>
      <c r="AN61" s="94">
        <v>2.3900000000000001E-2</v>
      </c>
      <c r="AO61" s="93">
        <v>2.0709999999999999E-2</v>
      </c>
      <c r="AP61" s="94">
        <v>1.9730000000000001E-2</v>
      </c>
      <c r="AQ61" s="94">
        <v>2.7640000000000001E-2</v>
      </c>
      <c r="AR61" s="100">
        <v>0</v>
      </c>
      <c r="AS61" s="100">
        <v>0</v>
      </c>
    </row>
    <row r="62" spans="1:45" ht="15" x14ac:dyDescent="0.25">
      <c r="A62" s="91">
        <v>58</v>
      </c>
      <c r="B62" s="94">
        <f>ROUND(IF('Spot Rates'!B62&lt;0,'Spot Rates'!B62,'Spot Rates'!B62+Stress!F65*ABS('Spot Rates'!B62)),5)</f>
        <v>6.7250000000000004E-2</v>
      </c>
      <c r="C62" s="94">
        <v>2.299E-2</v>
      </c>
      <c r="D62" s="94">
        <v>2.299E-2</v>
      </c>
      <c r="E62" s="93">
        <v>2.299E-2</v>
      </c>
      <c r="F62" s="94">
        <v>2.282E-2</v>
      </c>
      <c r="G62" s="93">
        <v>2.299E-2</v>
      </c>
      <c r="H62" s="94">
        <v>2.299E-2</v>
      </c>
      <c r="I62" s="93">
        <v>2.7300000000000001E-2</v>
      </c>
      <c r="J62" s="94">
        <v>2.2960000000000001E-2</v>
      </c>
      <c r="K62" s="93">
        <v>2.299E-2</v>
      </c>
      <c r="L62" s="94">
        <v>2.299E-2</v>
      </c>
      <c r="M62" s="93">
        <v>2.299E-2</v>
      </c>
      <c r="N62" s="94">
        <v>2.299E-2</v>
      </c>
      <c r="O62" s="93">
        <v>2.299E-2</v>
      </c>
      <c r="P62" s="94">
        <v>4.163E-2</v>
      </c>
      <c r="Q62" s="93">
        <v>3.3059999999999999E-2</v>
      </c>
      <c r="R62" s="94">
        <v>2.299E-2</v>
      </c>
      <c r="S62" s="93">
        <v>2.299E-2</v>
      </c>
      <c r="T62" s="94">
        <v>2.299E-2</v>
      </c>
      <c r="U62" s="93">
        <v>1.367E-2</v>
      </c>
      <c r="V62" s="94">
        <v>2.299E-2</v>
      </c>
      <c r="W62" s="93">
        <v>2.299E-2</v>
      </c>
      <c r="X62" s="94">
        <v>2.299E-2</v>
      </c>
      <c r="Y62" s="93">
        <v>2.299E-2</v>
      </c>
      <c r="Z62" s="94">
        <v>2.6349999999999998E-2</v>
      </c>
      <c r="AA62" s="93">
        <v>3.1559999999999998E-2</v>
      </c>
      <c r="AB62" s="94">
        <v>2.299E-2</v>
      </c>
      <c r="AC62" s="93">
        <v>3.4160000000000003E-2</v>
      </c>
      <c r="AD62" s="94">
        <v>2.299E-2</v>
      </c>
      <c r="AE62" s="93">
        <v>2.299E-2</v>
      </c>
      <c r="AF62" s="94">
        <v>2.299E-2</v>
      </c>
      <c r="AG62" s="93">
        <v>2.384E-2</v>
      </c>
      <c r="AH62" s="94">
        <v>1.367E-2</v>
      </c>
      <c r="AI62" s="93">
        <v>2.9850000000000002E-2</v>
      </c>
      <c r="AJ62" s="94">
        <v>2.921E-2</v>
      </c>
      <c r="AK62" s="93">
        <v>2.4729999999999999E-2</v>
      </c>
      <c r="AL62" s="94">
        <v>2.5180000000000001E-2</v>
      </c>
      <c r="AM62" s="93">
        <v>5.4629999999999998E-2</v>
      </c>
      <c r="AN62" s="94">
        <v>2.3959999999999999E-2</v>
      </c>
      <c r="AO62" s="93">
        <v>2.0799999999999999E-2</v>
      </c>
      <c r="AP62" s="94">
        <v>1.985E-2</v>
      </c>
      <c r="AQ62" s="94">
        <v>2.7650000000000001E-2</v>
      </c>
      <c r="AR62" s="100">
        <v>0</v>
      </c>
      <c r="AS62" s="100">
        <v>0</v>
      </c>
    </row>
    <row r="63" spans="1:45" ht="15" x14ac:dyDescent="0.25">
      <c r="A63" s="91">
        <v>59</v>
      </c>
      <c r="B63" s="94">
        <f>ROUND(IF('Spot Rates'!B63&lt;0,'Spot Rates'!B63,'Spot Rates'!B63+Stress!F66*ABS('Spot Rates'!B63)),5)</f>
        <v>6.7000000000000004E-2</v>
      </c>
      <c r="C63" s="94">
        <v>2.3060000000000001E-2</v>
      </c>
      <c r="D63" s="94">
        <v>2.3060000000000001E-2</v>
      </c>
      <c r="E63" s="93">
        <v>2.3060000000000001E-2</v>
      </c>
      <c r="F63" s="94">
        <v>2.2890000000000001E-2</v>
      </c>
      <c r="G63" s="93">
        <v>2.3060000000000001E-2</v>
      </c>
      <c r="H63" s="94">
        <v>2.3060000000000001E-2</v>
      </c>
      <c r="I63" s="93">
        <v>2.7300000000000001E-2</v>
      </c>
      <c r="J63" s="94">
        <v>2.3029999999999998E-2</v>
      </c>
      <c r="K63" s="93">
        <v>2.3060000000000001E-2</v>
      </c>
      <c r="L63" s="94">
        <v>2.3060000000000001E-2</v>
      </c>
      <c r="M63" s="93">
        <v>2.3060000000000001E-2</v>
      </c>
      <c r="N63" s="94">
        <v>2.3060000000000001E-2</v>
      </c>
      <c r="O63" s="93">
        <v>2.3060000000000001E-2</v>
      </c>
      <c r="P63" s="94">
        <v>4.1529999999999997E-2</v>
      </c>
      <c r="Q63" s="93">
        <v>3.2969999999999999E-2</v>
      </c>
      <c r="R63" s="94">
        <v>2.3060000000000001E-2</v>
      </c>
      <c r="S63" s="93">
        <v>2.3060000000000001E-2</v>
      </c>
      <c r="T63" s="94">
        <v>2.3060000000000001E-2</v>
      </c>
      <c r="U63" s="93">
        <v>1.3769999999999999E-2</v>
      </c>
      <c r="V63" s="94">
        <v>2.3060000000000001E-2</v>
      </c>
      <c r="W63" s="93">
        <v>2.3060000000000001E-2</v>
      </c>
      <c r="X63" s="94">
        <v>2.3060000000000001E-2</v>
      </c>
      <c r="Y63" s="93">
        <v>2.3060000000000001E-2</v>
      </c>
      <c r="Z63" s="94">
        <v>2.6370000000000001E-2</v>
      </c>
      <c r="AA63" s="93">
        <v>3.15E-2</v>
      </c>
      <c r="AB63" s="94">
        <v>2.3060000000000001E-2</v>
      </c>
      <c r="AC63" s="93">
        <v>3.406E-2</v>
      </c>
      <c r="AD63" s="94">
        <v>2.3060000000000001E-2</v>
      </c>
      <c r="AE63" s="93">
        <v>2.3060000000000001E-2</v>
      </c>
      <c r="AF63" s="94">
        <v>2.3060000000000001E-2</v>
      </c>
      <c r="AG63" s="93">
        <v>2.3910000000000001E-2</v>
      </c>
      <c r="AH63" s="94">
        <v>1.3769999999999999E-2</v>
      </c>
      <c r="AI63" s="93">
        <v>2.9790000000000001E-2</v>
      </c>
      <c r="AJ63" s="94">
        <v>2.9190000000000001E-2</v>
      </c>
      <c r="AK63" s="93">
        <v>2.477E-2</v>
      </c>
      <c r="AL63" s="94">
        <v>2.5329999999999998E-2</v>
      </c>
      <c r="AM63" s="93">
        <v>5.4330000000000003E-2</v>
      </c>
      <c r="AN63" s="94">
        <v>2.401E-2</v>
      </c>
      <c r="AO63" s="93">
        <v>2.0899999999999998E-2</v>
      </c>
      <c r="AP63" s="94">
        <v>1.9970000000000002E-2</v>
      </c>
      <c r="AQ63" s="94">
        <v>2.7650000000000001E-2</v>
      </c>
      <c r="AR63" s="100">
        <v>0</v>
      </c>
      <c r="AS63" s="100">
        <v>0</v>
      </c>
    </row>
    <row r="64" spans="1:45" ht="15" x14ac:dyDescent="0.25">
      <c r="A64" s="91">
        <v>60</v>
      </c>
      <c r="B64" s="94">
        <f>ROUND(IF('Spot Rates'!B64&lt;0,'Spot Rates'!B64,'Spot Rates'!B64+Stress!F67*ABS('Spot Rates'!B64)),5)</f>
        <v>6.6739999999999994E-2</v>
      </c>
      <c r="C64" s="94">
        <v>2.3130000000000001E-2</v>
      </c>
      <c r="D64" s="94">
        <v>2.3130000000000001E-2</v>
      </c>
      <c r="E64" s="93">
        <v>2.3130000000000001E-2</v>
      </c>
      <c r="F64" s="94">
        <v>2.2960000000000001E-2</v>
      </c>
      <c r="G64" s="93">
        <v>2.3130000000000001E-2</v>
      </c>
      <c r="H64" s="94">
        <v>2.3130000000000001E-2</v>
      </c>
      <c r="I64" s="93">
        <v>2.7320000000000001E-2</v>
      </c>
      <c r="J64" s="94">
        <v>2.3099999999999999E-2</v>
      </c>
      <c r="K64" s="93">
        <v>2.3130000000000001E-2</v>
      </c>
      <c r="L64" s="94">
        <v>2.3130000000000001E-2</v>
      </c>
      <c r="M64" s="93">
        <v>2.3130000000000001E-2</v>
      </c>
      <c r="N64" s="94">
        <v>2.3130000000000001E-2</v>
      </c>
      <c r="O64" s="93">
        <v>2.3130000000000001E-2</v>
      </c>
      <c r="P64" s="94">
        <v>4.1439999999999998E-2</v>
      </c>
      <c r="Q64" s="93">
        <v>3.2899999999999999E-2</v>
      </c>
      <c r="R64" s="94">
        <v>2.3130000000000001E-2</v>
      </c>
      <c r="S64" s="93">
        <v>2.3130000000000001E-2</v>
      </c>
      <c r="T64" s="94">
        <v>2.3130000000000001E-2</v>
      </c>
      <c r="U64" s="93">
        <v>1.3849999999999999E-2</v>
      </c>
      <c r="V64" s="94">
        <v>2.3130000000000001E-2</v>
      </c>
      <c r="W64" s="93">
        <v>2.3130000000000001E-2</v>
      </c>
      <c r="X64" s="94">
        <v>2.3130000000000001E-2</v>
      </c>
      <c r="Y64" s="93">
        <v>2.3130000000000001E-2</v>
      </c>
      <c r="Z64" s="94">
        <v>2.639E-2</v>
      </c>
      <c r="AA64" s="93">
        <v>3.1449999999999999E-2</v>
      </c>
      <c r="AB64" s="94">
        <v>2.3130000000000001E-2</v>
      </c>
      <c r="AC64" s="93">
        <v>3.397E-2</v>
      </c>
      <c r="AD64" s="94">
        <v>2.3130000000000001E-2</v>
      </c>
      <c r="AE64" s="93">
        <v>2.3130000000000001E-2</v>
      </c>
      <c r="AF64" s="94">
        <v>2.3130000000000001E-2</v>
      </c>
      <c r="AG64" s="93">
        <v>2.3970000000000002E-2</v>
      </c>
      <c r="AH64" s="94">
        <v>1.3849999999999999E-2</v>
      </c>
      <c r="AI64" s="93">
        <v>2.9739999999999999E-2</v>
      </c>
      <c r="AJ64" s="94">
        <v>2.9180000000000001E-2</v>
      </c>
      <c r="AK64" s="93">
        <v>2.4819999999999998E-2</v>
      </c>
      <c r="AL64" s="94">
        <v>2.5489999999999999E-2</v>
      </c>
      <c r="AM64" s="93">
        <v>5.4050000000000001E-2</v>
      </c>
      <c r="AN64" s="94">
        <v>2.4070000000000001E-2</v>
      </c>
      <c r="AO64" s="93">
        <v>2.0979999999999999E-2</v>
      </c>
      <c r="AP64" s="94">
        <v>2.009E-2</v>
      </c>
      <c r="AQ64" s="94">
        <v>2.7660000000000001E-2</v>
      </c>
      <c r="AR64" s="100">
        <v>0</v>
      </c>
      <c r="AS64" s="100">
        <v>0</v>
      </c>
    </row>
    <row r="65" spans="1:45" ht="15" x14ac:dyDescent="0.25">
      <c r="A65" s="91">
        <v>61</v>
      </c>
      <c r="B65" s="94">
        <f>ROUND(IF('Spot Rates'!B65&lt;0,'Spot Rates'!B65,'Spot Rates'!B65+Stress!F68*ABS('Spot Rates'!B65)),5)</f>
        <v>6.6489999999999994E-2</v>
      </c>
      <c r="C65" s="94">
        <v>2.3210000000000001E-2</v>
      </c>
      <c r="D65" s="94">
        <v>2.3210000000000001E-2</v>
      </c>
      <c r="E65" s="93">
        <v>2.3210000000000001E-2</v>
      </c>
      <c r="F65" s="94">
        <v>2.3040000000000001E-2</v>
      </c>
      <c r="G65" s="93">
        <v>2.3210000000000001E-2</v>
      </c>
      <c r="H65" s="94">
        <v>2.3210000000000001E-2</v>
      </c>
      <c r="I65" s="93">
        <v>2.733E-2</v>
      </c>
      <c r="J65" s="94">
        <v>2.317E-2</v>
      </c>
      <c r="K65" s="93">
        <v>2.3210000000000001E-2</v>
      </c>
      <c r="L65" s="94">
        <v>2.3210000000000001E-2</v>
      </c>
      <c r="M65" s="93">
        <v>2.3210000000000001E-2</v>
      </c>
      <c r="N65" s="94">
        <v>2.3210000000000001E-2</v>
      </c>
      <c r="O65" s="93">
        <v>2.3210000000000001E-2</v>
      </c>
      <c r="P65" s="94">
        <v>4.1360000000000001E-2</v>
      </c>
      <c r="Q65" s="93">
        <v>3.2829999999999998E-2</v>
      </c>
      <c r="R65" s="94">
        <v>2.3210000000000001E-2</v>
      </c>
      <c r="S65" s="93">
        <v>2.3210000000000001E-2</v>
      </c>
      <c r="T65" s="94">
        <v>2.3210000000000001E-2</v>
      </c>
      <c r="U65" s="93">
        <v>1.393E-2</v>
      </c>
      <c r="V65" s="94">
        <v>2.3210000000000001E-2</v>
      </c>
      <c r="W65" s="93">
        <v>2.3210000000000001E-2</v>
      </c>
      <c r="X65" s="94">
        <v>2.3210000000000001E-2</v>
      </c>
      <c r="Y65" s="93">
        <v>2.3210000000000001E-2</v>
      </c>
      <c r="Z65" s="94">
        <v>2.6419999999999999E-2</v>
      </c>
      <c r="AA65" s="93">
        <v>3.1399999999999997E-2</v>
      </c>
      <c r="AB65" s="94">
        <v>2.3210000000000001E-2</v>
      </c>
      <c r="AC65" s="93">
        <v>3.388E-2</v>
      </c>
      <c r="AD65" s="94">
        <v>2.3210000000000001E-2</v>
      </c>
      <c r="AE65" s="93">
        <v>2.3210000000000001E-2</v>
      </c>
      <c r="AF65" s="94">
        <v>2.3210000000000001E-2</v>
      </c>
      <c r="AG65" s="93">
        <v>2.4029999999999999E-2</v>
      </c>
      <c r="AH65" s="94">
        <v>1.393E-2</v>
      </c>
      <c r="AI65" s="93">
        <v>2.9700000000000001E-2</v>
      </c>
      <c r="AJ65" s="94">
        <v>2.9170000000000001E-2</v>
      </c>
      <c r="AK65" s="93">
        <v>2.486E-2</v>
      </c>
      <c r="AL65" s="94">
        <v>2.563E-2</v>
      </c>
      <c r="AM65" s="93">
        <v>5.3769999999999998E-2</v>
      </c>
      <c r="AN65" s="94">
        <v>2.4129999999999999E-2</v>
      </c>
      <c r="AO65" s="93">
        <v>2.1069999999999998E-2</v>
      </c>
      <c r="AP65" s="94">
        <v>2.0199999999999999E-2</v>
      </c>
      <c r="AQ65" s="94">
        <v>2.7660000000000001E-2</v>
      </c>
      <c r="AR65" s="100">
        <v>0</v>
      </c>
      <c r="AS65" s="100">
        <v>0</v>
      </c>
    </row>
    <row r="66" spans="1:45" ht="15" x14ac:dyDescent="0.25">
      <c r="A66" s="91">
        <v>62</v>
      </c>
      <c r="B66" s="94">
        <f>ROUND(IF('Spot Rates'!B66&lt;0,'Spot Rates'!B66,'Spot Rates'!B66+Stress!F69*ABS('Spot Rates'!B66)),5)</f>
        <v>6.6229999999999997E-2</v>
      </c>
      <c r="C66" s="94">
        <v>2.3279999999999999E-2</v>
      </c>
      <c r="D66" s="94">
        <v>2.3279999999999999E-2</v>
      </c>
      <c r="E66" s="93">
        <v>2.3279999999999999E-2</v>
      </c>
      <c r="F66" s="94">
        <v>2.3109999999999999E-2</v>
      </c>
      <c r="G66" s="93">
        <v>2.3279999999999999E-2</v>
      </c>
      <c r="H66" s="94">
        <v>2.3279999999999999E-2</v>
      </c>
      <c r="I66" s="93">
        <v>2.734E-2</v>
      </c>
      <c r="J66" s="94">
        <v>2.324E-2</v>
      </c>
      <c r="K66" s="93">
        <v>2.3279999999999999E-2</v>
      </c>
      <c r="L66" s="94">
        <v>2.3279999999999999E-2</v>
      </c>
      <c r="M66" s="93">
        <v>2.3279999999999999E-2</v>
      </c>
      <c r="N66" s="94">
        <v>2.3279999999999999E-2</v>
      </c>
      <c r="O66" s="93">
        <v>2.3279999999999999E-2</v>
      </c>
      <c r="P66" s="94">
        <v>4.1279999999999997E-2</v>
      </c>
      <c r="Q66" s="93">
        <v>3.2759999999999997E-2</v>
      </c>
      <c r="R66" s="94">
        <v>2.3279999999999999E-2</v>
      </c>
      <c r="S66" s="93">
        <v>2.3279999999999999E-2</v>
      </c>
      <c r="T66" s="94">
        <v>2.3279999999999999E-2</v>
      </c>
      <c r="U66" s="93">
        <v>1.401E-2</v>
      </c>
      <c r="V66" s="94">
        <v>2.3279999999999999E-2</v>
      </c>
      <c r="W66" s="93">
        <v>2.3279999999999999E-2</v>
      </c>
      <c r="X66" s="94">
        <v>2.3279999999999999E-2</v>
      </c>
      <c r="Y66" s="93">
        <v>2.3279999999999999E-2</v>
      </c>
      <c r="Z66" s="94">
        <v>2.6440000000000002E-2</v>
      </c>
      <c r="AA66" s="93">
        <v>3.1350000000000003E-2</v>
      </c>
      <c r="AB66" s="94">
        <v>2.3279999999999999E-2</v>
      </c>
      <c r="AC66" s="93">
        <v>3.3799999999999997E-2</v>
      </c>
      <c r="AD66" s="94">
        <v>2.3279999999999999E-2</v>
      </c>
      <c r="AE66" s="93">
        <v>2.3279999999999999E-2</v>
      </c>
      <c r="AF66" s="94">
        <v>2.3279999999999999E-2</v>
      </c>
      <c r="AG66" s="93">
        <v>2.409E-2</v>
      </c>
      <c r="AH66" s="94">
        <v>1.401E-2</v>
      </c>
      <c r="AI66" s="93">
        <v>2.9659999999999999E-2</v>
      </c>
      <c r="AJ66" s="94">
        <v>2.9149999999999999E-2</v>
      </c>
      <c r="AK66" s="93">
        <v>2.4910000000000002E-2</v>
      </c>
      <c r="AL66" s="94">
        <v>2.5780000000000001E-2</v>
      </c>
      <c r="AM66" s="93">
        <v>5.3499999999999999E-2</v>
      </c>
      <c r="AN66" s="94">
        <v>2.419E-2</v>
      </c>
      <c r="AO66" s="93">
        <v>2.1160000000000002E-2</v>
      </c>
      <c r="AP66" s="94">
        <v>2.0310000000000002E-2</v>
      </c>
      <c r="AQ66" s="94">
        <v>2.767E-2</v>
      </c>
      <c r="AR66" s="100">
        <v>0</v>
      </c>
      <c r="AS66" s="100">
        <v>0</v>
      </c>
    </row>
    <row r="67" spans="1:45" ht="15" x14ac:dyDescent="0.25">
      <c r="A67" s="91">
        <v>63</v>
      </c>
      <c r="B67" s="94">
        <f>ROUND(IF('Spot Rates'!B67&lt;0,'Spot Rates'!B67,'Spot Rates'!B67+Stress!F70*ABS('Spot Rates'!B67)),5)</f>
        <v>6.5970000000000001E-2</v>
      </c>
      <c r="C67" s="94">
        <v>2.3349999999999999E-2</v>
      </c>
      <c r="D67" s="94">
        <v>2.3349999999999999E-2</v>
      </c>
      <c r="E67" s="93">
        <v>2.3349999999999999E-2</v>
      </c>
      <c r="F67" s="94">
        <v>2.3179999999999999E-2</v>
      </c>
      <c r="G67" s="93">
        <v>2.3349999999999999E-2</v>
      </c>
      <c r="H67" s="94">
        <v>2.3349999999999999E-2</v>
      </c>
      <c r="I67" s="93">
        <v>2.7349999999999999E-2</v>
      </c>
      <c r="J67" s="94">
        <v>2.3310000000000001E-2</v>
      </c>
      <c r="K67" s="93">
        <v>2.3349999999999999E-2</v>
      </c>
      <c r="L67" s="94">
        <v>2.3349999999999999E-2</v>
      </c>
      <c r="M67" s="93">
        <v>2.3349999999999999E-2</v>
      </c>
      <c r="N67" s="94">
        <v>2.3349999999999999E-2</v>
      </c>
      <c r="O67" s="93">
        <v>2.3349999999999999E-2</v>
      </c>
      <c r="P67" s="94">
        <v>4.1200000000000001E-2</v>
      </c>
      <c r="Q67" s="93">
        <v>3.27E-2</v>
      </c>
      <c r="R67" s="94">
        <v>2.3349999999999999E-2</v>
      </c>
      <c r="S67" s="93">
        <v>2.3349999999999999E-2</v>
      </c>
      <c r="T67" s="94">
        <v>2.3349999999999999E-2</v>
      </c>
      <c r="U67" s="93">
        <v>1.409E-2</v>
      </c>
      <c r="V67" s="94">
        <v>2.3349999999999999E-2</v>
      </c>
      <c r="W67" s="93">
        <v>2.3349999999999999E-2</v>
      </c>
      <c r="X67" s="94">
        <v>2.3349999999999999E-2</v>
      </c>
      <c r="Y67" s="93">
        <v>2.3349999999999999E-2</v>
      </c>
      <c r="Z67" s="94">
        <v>2.647E-2</v>
      </c>
      <c r="AA67" s="93">
        <v>3.1309999999999998E-2</v>
      </c>
      <c r="AB67" s="94">
        <v>2.3349999999999999E-2</v>
      </c>
      <c r="AC67" s="93">
        <v>3.372E-2</v>
      </c>
      <c r="AD67" s="94">
        <v>2.3349999999999999E-2</v>
      </c>
      <c r="AE67" s="93">
        <v>2.3349999999999999E-2</v>
      </c>
      <c r="AF67" s="94">
        <v>2.3349999999999999E-2</v>
      </c>
      <c r="AG67" s="93">
        <v>2.4140000000000002E-2</v>
      </c>
      <c r="AH67" s="94">
        <v>1.409E-2</v>
      </c>
      <c r="AI67" s="93">
        <v>2.962E-2</v>
      </c>
      <c r="AJ67" s="94">
        <v>2.9139999999999999E-2</v>
      </c>
      <c r="AK67" s="93">
        <v>2.496E-2</v>
      </c>
      <c r="AL67" s="94">
        <v>2.5919999999999999E-2</v>
      </c>
      <c r="AM67" s="93">
        <v>5.3249999999999999E-2</v>
      </c>
      <c r="AN67" s="94">
        <v>2.4240000000000001E-2</v>
      </c>
      <c r="AO67" s="93">
        <v>2.1239999999999998E-2</v>
      </c>
      <c r="AP67" s="94">
        <v>2.043E-2</v>
      </c>
      <c r="AQ67" s="94">
        <v>2.768E-2</v>
      </c>
      <c r="AR67" s="100">
        <v>0</v>
      </c>
      <c r="AS67" s="100">
        <v>0</v>
      </c>
    </row>
    <row r="68" spans="1:45" ht="15" x14ac:dyDescent="0.25">
      <c r="A68" s="91">
        <v>64</v>
      </c>
      <c r="B68" s="94">
        <f>ROUND(IF('Spot Rates'!B68&lt;0,'Spot Rates'!B68,'Spot Rates'!B68+Stress!F71*ABS('Spot Rates'!B68)),5)</f>
        <v>6.5710000000000005E-2</v>
      </c>
      <c r="C68" s="94">
        <v>2.341E-2</v>
      </c>
      <c r="D68" s="94">
        <v>2.341E-2</v>
      </c>
      <c r="E68" s="93">
        <v>2.341E-2</v>
      </c>
      <c r="F68" s="94">
        <v>2.325E-2</v>
      </c>
      <c r="G68" s="93">
        <v>2.341E-2</v>
      </c>
      <c r="H68" s="94">
        <v>2.341E-2</v>
      </c>
      <c r="I68" s="93">
        <v>2.7369999999999998E-2</v>
      </c>
      <c r="J68" s="94">
        <v>2.3380000000000001E-2</v>
      </c>
      <c r="K68" s="93">
        <v>2.341E-2</v>
      </c>
      <c r="L68" s="94">
        <v>2.341E-2</v>
      </c>
      <c r="M68" s="93">
        <v>2.341E-2</v>
      </c>
      <c r="N68" s="94">
        <v>2.341E-2</v>
      </c>
      <c r="O68" s="93">
        <v>2.341E-2</v>
      </c>
      <c r="P68" s="94">
        <v>4.113E-2</v>
      </c>
      <c r="Q68" s="93">
        <v>3.2640000000000002E-2</v>
      </c>
      <c r="R68" s="94">
        <v>2.341E-2</v>
      </c>
      <c r="S68" s="93">
        <v>2.341E-2</v>
      </c>
      <c r="T68" s="94">
        <v>2.341E-2</v>
      </c>
      <c r="U68" s="93">
        <v>1.417E-2</v>
      </c>
      <c r="V68" s="94">
        <v>2.341E-2</v>
      </c>
      <c r="W68" s="93">
        <v>2.341E-2</v>
      </c>
      <c r="X68" s="94">
        <v>2.341E-2</v>
      </c>
      <c r="Y68" s="93">
        <v>2.341E-2</v>
      </c>
      <c r="Z68" s="94">
        <v>2.6499999999999999E-2</v>
      </c>
      <c r="AA68" s="93">
        <v>3.1269999999999999E-2</v>
      </c>
      <c r="AB68" s="94">
        <v>2.341E-2</v>
      </c>
      <c r="AC68" s="93">
        <v>3.3640000000000003E-2</v>
      </c>
      <c r="AD68" s="94">
        <v>2.341E-2</v>
      </c>
      <c r="AE68" s="93">
        <v>2.341E-2</v>
      </c>
      <c r="AF68" s="94">
        <v>2.341E-2</v>
      </c>
      <c r="AG68" s="93">
        <v>2.4199999999999999E-2</v>
      </c>
      <c r="AH68" s="94">
        <v>1.417E-2</v>
      </c>
      <c r="AI68" s="93">
        <v>2.9590000000000002E-2</v>
      </c>
      <c r="AJ68" s="94">
        <v>2.913E-2</v>
      </c>
      <c r="AK68" s="93">
        <v>2.5010000000000001E-2</v>
      </c>
      <c r="AL68" s="94">
        <v>2.606E-2</v>
      </c>
      <c r="AM68" s="93">
        <v>5.3010000000000002E-2</v>
      </c>
      <c r="AN68" s="94">
        <v>2.4299999999999999E-2</v>
      </c>
      <c r="AO68" s="93">
        <v>2.1329999999999998E-2</v>
      </c>
      <c r="AP68" s="94">
        <v>2.0539999999999999E-2</v>
      </c>
      <c r="AQ68" s="94">
        <v>2.7689999999999999E-2</v>
      </c>
      <c r="AR68" s="100">
        <v>0</v>
      </c>
      <c r="AS68" s="100">
        <v>0</v>
      </c>
    </row>
    <row r="69" spans="1:45" ht="15" x14ac:dyDescent="0.25">
      <c r="A69" s="91">
        <v>65</v>
      </c>
      <c r="B69" s="94">
        <f>ROUND(IF('Spot Rates'!B69&lt;0,'Spot Rates'!B69,'Spot Rates'!B69+Stress!F72*ABS('Spot Rates'!B69)),5)</f>
        <v>6.5460000000000004E-2</v>
      </c>
      <c r="C69" s="94">
        <v>2.3480000000000001E-2</v>
      </c>
      <c r="D69" s="94">
        <v>2.3480000000000001E-2</v>
      </c>
      <c r="E69" s="93">
        <v>2.3480000000000001E-2</v>
      </c>
      <c r="F69" s="94">
        <v>2.332E-2</v>
      </c>
      <c r="G69" s="93">
        <v>2.3480000000000001E-2</v>
      </c>
      <c r="H69" s="94">
        <v>2.3480000000000001E-2</v>
      </c>
      <c r="I69" s="93">
        <v>2.7380000000000002E-2</v>
      </c>
      <c r="J69" s="94">
        <v>2.3449999999999999E-2</v>
      </c>
      <c r="K69" s="93">
        <v>2.3480000000000001E-2</v>
      </c>
      <c r="L69" s="94">
        <v>2.3480000000000001E-2</v>
      </c>
      <c r="M69" s="93">
        <v>2.3480000000000001E-2</v>
      </c>
      <c r="N69" s="94">
        <v>2.3480000000000001E-2</v>
      </c>
      <c r="O69" s="93">
        <v>2.3480000000000001E-2</v>
      </c>
      <c r="P69" s="94">
        <v>4.1070000000000002E-2</v>
      </c>
      <c r="Q69" s="93">
        <v>3.2579999999999998E-2</v>
      </c>
      <c r="R69" s="94">
        <v>2.3480000000000001E-2</v>
      </c>
      <c r="S69" s="93">
        <v>2.3480000000000001E-2</v>
      </c>
      <c r="T69" s="94">
        <v>2.3480000000000001E-2</v>
      </c>
      <c r="U69" s="93">
        <v>1.4239999999999999E-2</v>
      </c>
      <c r="V69" s="94">
        <v>2.3480000000000001E-2</v>
      </c>
      <c r="W69" s="93">
        <v>2.3480000000000001E-2</v>
      </c>
      <c r="X69" s="94">
        <v>2.3480000000000001E-2</v>
      </c>
      <c r="Y69" s="93">
        <v>2.3480000000000001E-2</v>
      </c>
      <c r="Z69" s="94">
        <v>2.6519999999999998E-2</v>
      </c>
      <c r="AA69" s="93">
        <v>3.1230000000000001E-2</v>
      </c>
      <c r="AB69" s="94">
        <v>2.3480000000000001E-2</v>
      </c>
      <c r="AC69" s="93">
        <v>3.3570000000000003E-2</v>
      </c>
      <c r="AD69" s="94">
        <v>2.3480000000000001E-2</v>
      </c>
      <c r="AE69" s="93">
        <v>2.3480000000000001E-2</v>
      </c>
      <c r="AF69" s="94">
        <v>2.3480000000000001E-2</v>
      </c>
      <c r="AG69" s="93">
        <v>2.426E-2</v>
      </c>
      <c r="AH69" s="94">
        <v>1.4239999999999999E-2</v>
      </c>
      <c r="AI69" s="93">
        <v>2.9559999999999999E-2</v>
      </c>
      <c r="AJ69" s="94">
        <v>2.912E-2</v>
      </c>
      <c r="AK69" s="93">
        <v>2.5049999999999999E-2</v>
      </c>
      <c r="AL69" s="94">
        <v>2.6190000000000001E-2</v>
      </c>
      <c r="AM69" s="93">
        <v>5.2769999999999997E-2</v>
      </c>
      <c r="AN69" s="94">
        <v>2.436E-2</v>
      </c>
      <c r="AO69" s="93">
        <v>2.1420000000000002E-2</v>
      </c>
      <c r="AP69" s="94">
        <v>2.0639999999999999E-2</v>
      </c>
      <c r="AQ69" s="94">
        <v>2.7699999999999999E-2</v>
      </c>
      <c r="AR69" s="100">
        <v>0</v>
      </c>
      <c r="AS69" s="100">
        <v>0</v>
      </c>
    </row>
    <row r="70" spans="1:45" ht="15" x14ac:dyDescent="0.25">
      <c r="A70" s="91">
        <v>66</v>
      </c>
      <c r="B70" s="94">
        <f>ROUND(IF('Spot Rates'!B70&lt;0,'Spot Rates'!B70,'Spot Rates'!B70+Stress!F73*ABS('Spot Rates'!B70)),5)</f>
        <v>6.5189999999999998E-2</v>
      </c>
      <c r="C70" s="94">
        <v>2.3550000000000001E-2</v>
      </c>
      <c r="D70" s="94">
        <v>2.3550000000000001E-2</v>
      </c>
      <c r="E70" s="93">
        <v>2.3550000000000001E-2</v>
      </c>
      <c r="F70" s="94">
        <v>2.3390000000000001E-2</v>
      </c>
      <c r="G70" s="93">
        <v>2.3550000000000001E-2</v>
      </c>
      <c r="H70" s="94">
        <v>2.3550000000000001E-2</v>
      </c>
      <c r="I70" s="93">
        <v>2.7400000000000001E-2</v>
      </c>
      <c r="J70" s="94">
        <v>2.351E-2</v>
      </c>
      <c r="K70" s="93">
        <v>2.3550000000000001E-2</v>
      </c>
      <c r="L70" s="94">
        <v>2.3550000000000001E-2</v>
      </c>
      <c r="M70" s="93">
        <v>2.3550000000000001E-2</v>
      </c>
      <c r="N70" s="94">
        <v>2.3550000000000001E-2</v>
      </c>
      <c r="O70" s="93">
        <v>2.3550000000000001E-2</v>
      </c>
      <c r="P70" s="94">
        <v>4.1000000000000002E-2</v>
      </c>
      <c r="Q70" s="93">
        <v>3.2530000000000003E-2</v>
      </c>
      <c r="R70" s="94">
        <v>2.3550000000000001E-2</v>
      </c>
      <c r="S70" s="93">
        <v>2.3550000000000001E-2</v>
      </c>
      <c r="T70" s="94">
        <v>2.3550000000000001E-2</v>
      </c>
      <c r="U70" s="93">
        <v>1.4319999999999999E-2</v>
      </c>
      <c r="V70" s="94">
        <v>2.3550000000000001E-2</v>
      </c>
      <c r="W70" s="93">
        <v>2.3550000000000001E-2</v>
      </c>
      <c r="X70" s="94">
        <v>2.3550000000000001E-2</v>
      </c>
      <c r="Y70" s="93">
        <v>2.3550000000000001E-2</v>
      </c>
      <c r="Z70" s="94">
        <v>2.6550000000000001E-2</v>
      </c>
      <c r="AA70" s="93">
        <v>3.1189999999999999E-2</v>
      </c>
      <c r="AB70" s="94">
        <v>2.3550000000000001E-2</v>
      </c>
      <c r="AC70" s="93">
        <v>3.3500000000000002E-2</v>
      </c>
      <c r="AD70" s="94">
        <v>2.3550000000000001E-2</v>
      </c>
      <c r="AE70" s="93">
        <v>2.3550000000000001E-2</v>
      </c>
      <c r="AF70" s="94">
        <v>2.3550000000000001E-2</v>
      </c>
      <c r="AG70" s="93">
        <v>2.4309999999999998E-2</v>
      </c>
      <c r="AH70" s="94">
        <v>1.4319999999999999E-2</v>
      </c>
      <c r="AI70" s="93">
        <v>2.954E-2</v>
      </c>
      <c r="AJ70" s="94">
        <v>2.911E-2</v>
      </c>
      <c r="AK70" s="93">
        <v>2.5100000000000001E-2</v>
      </c>
      <c r="AL70" s="94">
        <v>2.6329999999999999E-2</v>
      </c>
      <c r="AM70" s="93">
        <v>5.2549999999999999E-2</v>
      </c>
      <c r="AN70" s="94">
        <v>2.4410000000000001E-2</v>
      </c>
      <c r="AO70" s="93">
        <v>2.1499999999999998E-2</v>
      </c>
      <c r="AP70" s="94">
        <v>2.0740000000000001E-2</v>
      </c>
      <c r="AQ70" s="94">
        <v>2.7709999999999999E-2</v>
      </c>
      <c r="AR70" s="100">
        <v>0</v>
      </c>
      <c r="AS70" s="100">
        <v>0</v>
      </c>
    </row>
    <row r="71" spans="1:45" ht="15" x14ac:dyDescent="0.25">
      <c r="A71" s="91">
        <v>67</v>
      </c>
      <c r="B71" s="94">
        <f>ROUND(IF('Spot Rates'!B71&lt;0,'Spot Rates'!B71,'Spot Rates'!B71+Stress!F74*ABS('Spot Rates'!B71)),5)</f>
        <v>6.4930000000000002E-2</v>
      </c>
      <c r="C71" s="94">
        <v>2.3609999999999999E-2</v>
      </c>
      <c r="D71" s="94">
        <v>2.3609999999999999E-2</v>
      </c>
      <c r="E71" s="93">
        <v>2.3609999999999999E-2</v>
      </c>
      <c r="F71" s="94">
        <v>2.3460000000000002E-2</v>
      </c>
      <c r="G71" s="93">
        <v>2.3609999999999999E-2</v>
      </c>
      <c r="H71" s="94">
        <v>2.3609999999999999E-2</v>
      </c>
      <c r="I71" s="93">
        <v>2.741E-2</v>
      </c>
      <c r="J71" s="94">
        <v>2.358E-2</v>
      </c>
      <c r="K71" s="93">
        <v>2.3609999999999999E-2</v>
      </c>
      <c r="L71" s="94">
        <v>2.3609999999999999E-2</v>
      </c>
      <c r="M71" s="93">
        <v>2.3609999999999999E-2</v>
      </c>
      <c r="N71" s="94">
        <v>2.3609999999999999E-2</v>
      </c>
      <c r="O71" s="93">
        <v>2.3609999999999999E-2</v>
      </c>
      <c r="P71" s="94">
        <v>4.0930000000000001E-2</v>
      </c>
      <c r="Q71" s="93">
        <v>3.2469999999999999E-2</v>
      </c>
      <c r="R71" s="94">
        <v>2.3609999999999999E-2</v>
      </c>
      <c r="S71" s="93">
        <v>2.3609999999999999E-2</v>
      </c>
      <c r="T71" s="94">
        <v>2.3609999999999999E-2</v>
      </c>
      <c r="U71" s="93">
        <v>1.439E-2</v>
      </c>
      <c r="V71" s="94">
        <v>2.3609999999999999E-2</v>
      </c>
      <c r="W71" s="93">
        <v>2.3609999999999999E-2</v>
      </c>
      <c r="X71" s="94">
        <v>2.3609999999999999E-2</v>
      </c>
      <c r="Y71" s="93">
        <v>2.3609999999999999E-2</v>
      </c>
      <c r="Z71" s="94">
        <v>2.6579999999999999E-2</v>
      </c>
      <c r="AA71" s="93">
        <v>3.116E-2</v>
      </c>
      <c r="AB71" s="94">
        <v>2.3609999999999999E-2</v>
      </c>
      <c r="AC71" s="93">
        <v>3.3439999999999998E-2</v>
      </c>
      <c r="AD71" s="94">
        <v>2.3609999999999999E-2</v>
      </c>
      <c r="AE71" s="93">
        <v>2.3609999999999999E-2</v>
      </c>
      <c r="AF71" s="94">
        <v>2.3609999999999999E-2</v>
      </c>
      <c r="AG71" s="93">
        <v>2.4379999999999999E-2</v>
      </c>
      <c r="AH71" s="94">
        <v>1.439E-2</v>
      </c>
      <c r="AI71" s="93">
        <v>2.9520000000000001E-2</v>
      </c>
      <c r="AJ71" s="94">
        <v>2.911E-2</v>
      </c>
      <c r="AK71" s="93">
        <v>2.5139999999999999E-2</v>
      </c>
      <c r="AL71" s="94">
        <v>2.6460000000000001E-2</v>
      </c>
      <c r="AM71" s="93">
        <v>5.2330000000000002E-2</v>
      </c>
      <c r="AN71" s="94">
        <v>2.4459999999999999E-2</v>
      </c>
      <c r="AO71" s="93">
        <v>2.1579999999999998E-2</v>
      </c>
      <c r="AP71" s="94">
        <v>2.085E-2</v>
      </c>
      <c r="AQ71" s="94">
        <v>2.7730000000000001E-2</v>
      </c>
      <c r="AR71" s="100">
        <v>0</v>
      </c>
      <c r="AS71" s="100">
        <v>0</v>
      </c>
    </row>
    <row r="72" spans="1:45" ht="15" x14ac:dyDescent="0.25">
      <c r="A72" s="91">
        <v>68</v>
      </c>
      <c r="B72" s="94">
        <f>ROUND(IF('Spot Rates'!B72&lt;0,'Spot Rates'!B72,'Spot Rates'!B72+Stress!F75*ABS('Spot Rates'!B72)),5)</f>
        <v>6.4670000000000005E-2</v>
      </c>
      <c r="C72" s="94">
        <v>2.368E-2</v>
      </c>
      <c r="D72" s="94">
        <v>2.368E-2</v>
      </c>
      <c r="E72" s="93">
        <v>2.368E-2</v>
      </c>
      <c r="F72" s="94">
        <v>2.3529999999999999E-2</v>
      </c>
      <c r="G72" s="93">
        <v>2.368E-2</v>
      </c>
      <c r="H72" s="94">
        <v>2.368E-2</v>
      </c>
      <c r="I72" s="93">
        <v>2.743E-2</v>
      </c>
      <c r="J72" s="94">
        <v>2.3650000000000001E-2</v>
      </c>
      <c r="K72" s="93">
        <v>2.368E-2</v>
      </c>
      <c r="L72" s="94">
        <v>2.368E-2</v>
      </c>
      <c r="M72" s="93">
        <v>2.368E-2</v>
      </c>
      <c r="N72" s="94">
        <v>2.368E-2</v>
      </c>
      <c r="O72" s="93">
        <v>2.368E-2</v>
      </c>
      <c r="P72" s="94">
        <v>4.088E-2</v>
      </c>
      <c r="Q72" s="93">
        <v>3.2419999999999997E-2</v>
      </c>
      <c r="R72" s="94">
        <v>2.368E-2</v>
      </c>
      <c r="S72" s="93">
        <v>2.368E-2</v>
      </c>
      <c r="T72" s="94">
        <v>2.368E-2</v>
      </c>
      <c r="U72" s="93">
        <v>1.4460000000000001E-2</v>
      </c>
      <c r="V72" s="94">
        <v>2.368E-2</v>
      </c>
      <c r="W72" s="93">
        <v>2.368E-2</v>
      </c>
      <c r="X72" s="94">
        <v>2.368E-2</v>
      </c>
      <c r="Y72" s="93">
        <v>2.368E-2</v>
      </c>
      <c r="Z72" s="94">
        <v>2.6610000000000002E-2</v>
      </c>
      <c r="AA72" s="93">
        <v>3.1119999999999998E-2</v>
      </c>
      <c r="AB72" s="94">
        <v>2.368E-2</v>
      </c>
      <c r="AC72" s="93">
        <v>3.338E-2</v>
      </c>
      <c r="AD72" s="94">
        <v>2.368E-2</v>
      </c>
      <c r="AE72" s="93">
        <v>2.368E-2</v>
      </c>
      <c r="AF72" s="94">
        <v>2.368E-2</v>
      </c>
      <c r="AG72" s="93">
        <v>2.443E-2</v>
      </c>
      <c r="AH72" s="94">
        <v>1.4460000000000001E-2</v>
      </c>
      <c r="AI72" s="93">
        <v>2.9489999999999999E-2</v>
      </c>
      <c r="AJ72" s="94">
        <v>2.9100000000000001E-2</v>
      </c>
      <c r="AK72" s="93">
        <v>2.5190000000000001E-2</v>
      </c>
      <c r="AL72" s="94">
        <v>2.6589999999999999E-2</v>
      </c>
      <c r="AM72" s="93">
        <v>5.2109999999999997E-2</v>
      </c>
      <c r="AN72" s="94">
        <v>2.452E-2</v>
      </c>
      <c r="AO72" s="93">
        <v>2.1649999999999999E-2</v>
      </c>
      <c r="AP72" s="94">
        <v>2.095E-2</v>
      </c>
      <c r="AQ72" s="94">
        <v>2.7740000000000001E-2</v>
      </c>
      <c r="AR72" s="100">
        <v>0</v>
      </c>
      <c r="AS72" s="100">
        <v>0</v>
      </c>
    </row>
    <row r="73" spans="1:45" ht="15" x14ac:dyDescent="0.25">
      <c r="A73" s="91">
        <v>69</v>
      </c>
      <c r="B73" s="94">
        <f>ROUND(IF('Spot Rates'!B73&lt;0,'Spot Rates'!B73,'Spot Rates'!B73+Stress!F76*ABS('Spot Rates'!B73)),5)</f>
        <v>6.4409999999999995E-2</v>
      </c>
      <c r="C73" s="94">
        <v>2.375E-2</v>
      </c>
      <c r="D73" s="94">
        <v>2.375E-2</v>
      </c>
      <c r="E73" s="93">
        <v>2.375E-2</v>
      </c>
      <c r="F73" s="94">
        <v>2.359E-2</v>
      </c>
      <c r="G73" s="93">
        <v>2.375E-2</v>
      </c>
      <c r="H73" s="94">
        <v>2.375E-2</v>
      </c>
      <c r="I73" s="93">
        <v>2.7449999999999999E-2</v>
      </c>
      <c r="J73" s="94">
        <v>2.3720000000000001E-2</v>
      </c>
      <c r="K73" s="93">
        <v>2.375E-2</v>
      </c>
      <c r="L73" s="94">
        <v>2.375E-2</v>
      </c>
      <c r="M73" s="93">
        <v>2.375E-2</v>
      </c>
      <c r="N73" s="94">
        <v>2.375E-2</v>
      </c>
      <c r="O73" s="93">
        <v>2.375E-2</v>
      </c>
      <c r="P73" s="94">
        <v>4.0820000000000002E-2</v>
      </c>
      <c r="Q73" s="93">
        <v>3.2370000000000003E-2</v>
      </c>
      <c r="R73" s="94">
        <v>2.375E-2</v>
      </c>
      <c r="S73" s="93">
        <v>2.375E-2</v>
      </c>
      <c r="T73" s="94">
        <v>2.375E-2</v>
      </c>
      <c r="U73" s="93">
        <v>1.453E-2</v>
      </c>
      <c r="V73" s="94">
        <v>2.375E-2</v>
      </c>
      <c r="W73" s="93">
        <v>2.375E-2</v>
      </c>
      <c r="X73" s="94">
        <v>2.375E-2</v>
      </c>
      <c r="Y73" s="93">
        <v>2.375E-2</v>
      </c>
      <c r="Z73" s="94">
        <v>2.664E-2</v>
      </c>
      <c r="AA73" s="93">
        <v>3.109E-2</v>
      </c>
      <c r="AB73" s="94">
        <v>2.375E-2</v>
      </c>
      <c r="AC73" s="93">
        <v>3.3320000000000002E-2</v>
      </c>
      <c r="AD73" s="94">
        <v>2.375E-2</v>
      </c>
      <c r="AE73" s="93">
        <v>2.375E-2</v>
      </c>
      <c r="AF73" s="94">
        <v>2.375E-2</v>
      </c>
      <c r="AG73" s="93">
        <v>2.4490000000000001E-2</v>
      </c>
      <c r="AH73" s="94">
        <v>1.453E-2</v>
      </c>
      <c r="AI73" s="93">
        <v>2.947E-2</v>
      </c>
      <c r="AJ73" s="94">
        <v>2.9100000000000001E-2</v>
      </c>
      <c r="AK73" s="93">
        <v>2.5229999999999999E-2</v>
      </c>
      <c r="AL73" s="94">
        <v>2.6720000000000001E-2</v>
      </c>
      <c r="AM73" s="93">
        <v>5.1909999999999998E-2</v>
      </c>
      <c r="AN73" s="94">
        <v>2.4570000000000002E-2</v>
      </c>
      <c r="AO73" s="93">
        <v>2.1739999999999999E-2</v>
      </c>
      <c r="AP73" s="94">
        <v>2.1049999999999999E-2</v>
      </c>
      <c r="AQ73" s="94">
        <v>2.776E-2</v>
      </c>
      <c r="AR73" s="100">
        <v>0</v>
      </c>
      <c r="AS73" s="100">
        <v>0</v>
      </c>
    </row>
    <row r="74" spans="1:45" ht="15" x14ac:dyDescent="0.25">
      <c r="A74" s="91">
        <v>70</v>
      </c>
      <c r="B74" s="94">
        <f>ROUND(IF('Spot Rates'!B74&lt;0,'Spot Rates'!B74,'Spot Rates'!B74+Stress!F77*ABS('Spot Rates'!B74)),5)</f>
        <v>6.4140000000000003E-2</v>
      </c>
      <c r="C74" s="94">
        <v>2.3810000000000001E-2</v>
      </c>
      <c r="D74" s="94">
        <v>2.3810000000000001E-2</v>
      </c>
      <c r="E74" s="93">
        <v>2.3810000000000001E-2</v>
      </c>
      <c r="F74" s="94">
        <v>2.366E-2</v>
      </c>
      <c r="G74" s="93">
        <v>2.3810000000000001E-2</v>
      </c>
      <c r="H74" s="94">
        <v>2.3810000000000001E-2</v>
      </c>
      <c r="I74" s="93">
        <v>2.7459999999999998E-2</v>
      </c>
      <c r="J74" s="94">
        <v>2.3779999999999999E-2</v>
      </c>
      <c r="K74" s="93">
        <v>2.3810000000000001E-2</v>
      </c>
      <c r="L74" s="94">
        <v>2.3810000000000001E-2</v>
      </c>
      <c r="M74" s="93">
        <v>2.3810000000000001E-2</v>
      </c>
      <c r="N74" s="94">
        <v>2.3810000000000001E-2</v>
      </c>
      <c r="O74" s="93">
        <v>2.3810000000000001E-2</v>
      </c>
      <c r="P74" s="94">
        <v>4.0770000000000001E-2</v>
      </c>
      <c r="Q74" s="93">
        <v>3.2329999999999998E-2</v>
      </c>
      <c r="R74" s="94">
        <v>2.3810000000000001E-2</v>
      </c>
      <c r="S74" s="93">
        <v>2.3810000000000001E-2</v>
      </c>
      <c r="T74" s="94">
        <v>2.3810000000000001E-2</v>
      </c>
      <c r="U74" s="93">
        <v>1.46E-2</v>
      </c>
      <c r="V74" s="94">
        <v>2.3810000000000001E-2</v>
      </c>
      <c r="W74" s="93">
        <v>2.3810000000000001E-2</v>
      </c>
      <c r="X74" s="94">
        <v>2.3810000000000001E-2</v>
      </c>
      <c r="Y74" s="93">
        <v>2.3810000000000001E-2</v>
      </c>
      <c r="Z74" s="94">
        <v>2.6669999999999999E-2</v>
      </c>
      <c r="AA74" s="93">
        <v>3.1060000000000001E-2</v>
      </c>
      <c r="AB74" s="94">
        <v>2.3810000000000001E-2</v>
      </c>
      <c r="AC74" s="93">
        <v>3.3259999999999998E-2</v>
      </c>
      <c r="AD74" s="94">
        <v>2.3810000000000001E-2</v>
      </c>
      <c r="AE74" s="93">
        <v>2.3810000000000001E-2</v>
      </c>
      <c r="AF74" s="94">
        <v>2.3810000000000001E-2</v>
      </c>
      <c r="AG74" s="93">
        <v>2.4539999999999999E-2</v>
      </c>
      <c r="AH74" s="94">
        <v>1.46E-2</v>
      </c>
      <c r="AI74" s="93">
        <v>2.946E-2</v>
      </c>
      <c r="AJ74" s="94">
        <v>2.9100000000000001E-2</v>
      </c>
      <c r="AK74" s="93">
        <v>2.5270000000000001E-2</v>
      </c>
      <c r="AL74" s="94">
        <v>2.6839999999999999E-2</v>
      </c>
      <c r="AM74" s="93">
        <v>5.1720000000000002E-2</v>
      </c>
      <c r="AN74" s="94">
        <v>2.4629999999999999E-2</v>
      </c>
      <c r="AO74" s="93">
        <v>2.181E-2</v>
      </c>
      <c r="AP74" s="94">
        <v>2.1149999999999999E-2</v>
      </c>
      <c r="AQ74" s="94">
        <v>2.777E-2</v>
      </c>
      <c r="AR74" s="100">
        <v>0</v>
      </c>
      <c r="AS74" s="100">
        <v>0</v>
      </c>
    </row>
    <row r="75" spans="1:45" ht="15" x14ac:dyDescent="0.25">
      <c r="A75" s="91">
        <v>71</v>
      </c>
      <c r="B75" s="94">
        <f>ROUND(IF('Spot Rates'!B75&lt;0,'Spot Rates'!B75,'Spot Rates'!B75+Stress!F78*ABS('Spot Rates'!B75)),5)</f>
        <v>6.3880000000000006E-2</v>
      </c>
      <c r="C75" s="94">
        <v>2.3869999999999999E-2</v>
      </c>
      <c r="D75" s="94">
        <v>2.3869999999999999E-2</v>
      </c>
      <c r="E75" s="93">
        <v>2.3869999999999999E-2</v>
      </c>
      <c r="F75" s="94">
        <v>2.3720000000000001E-2</v>
      </c>
      <c r="G75" s="93">
        <v>2.3869999999999999E-2</v>
      </c>
      <c r="H75" s="94">
        <v>2.3869999999999999E-2</v>
      </c>
      <c r="I75" s="93">
        <v>2.7490000000000001E-2</v>
      </c>
      <c r="J75" s="94">
        <v>2.384E-2</v>
      </c>
      <c r="K75" s="93">
        <v>2.3869999999999999E-2</v>
      </c>
      <c r="L75" s="94">
        <v>2.3869999999999999E-2</v>
      </c>
      <c r="M75" s="93">
        <v>2.3869999999999999E-2</v>
      </c>
      <c r="N75" s="94">
        <v>2.3869999999999999E-2</v>
      </c>
      <c r="O75" s="93">
        <v>2.3869999999999999E-2</v>
      </c>
      <c r="P75" s="94">
        <v>4.0719999999999999E-2</v>
      </c>
      <c r="Q75" s="93">
        <v>3.2289999999999999E-2</v>
      </c>
      <c r="R75" s="94">
        <v>2.3869999999999999E-2</v>
      </c>
      <c r="S75" s="93">
        <v>2.3869999999999999E-2</v>
      </c>
      <c r="T75" s="94">
        <v>2.3869999999999999E-2</v>
      </c>
      <c r="U75" s="93">
        <v>1.4670000000000001E-2</v>
      </c>
      <c r="V75" s="94">
        <v>2.3869999999999999E-2</v>
      </c>
      <c r="W75" s="93">
        <v>2.3869999999999999E-2</v>
      </c>
      <c r="X75" s="94">
        <v>2.3869999999999999E-2</v>
      </c>
      <c r="Y75" s="93">
        <v>2.3869999999999999E-2</v>
      </c>
      <c r="Z75" s="94">
        <v>2.6700000000000002E-2</v>
      </c>
      <c r="AA75" s="93">
        <v>3.1040000000000002E-2</v>
      </c>
      <c r="AB75" s="94">
        <v>2.3869999999999999E-2</v>
      </c>
      <c r="AC75" s="93">
        <v>3.32E-2</v>
      </c>
      <c r="AD75" s="94">
        <v>2.3869999999999999E-2</v>
      </c>
      <c r="AE75" s="93">
        <v>2.3869999999999999E-2</v>
      </c>
      <c r="AF75" s="94">
        <v>2.3869999999999999E-2</v>
      </c>
      <c r="AG75" s="93">
        <v>2.4590000000000001E-2</v>
      </c>
      <c r="AH75" s="94">
        <v>1.4670000000000001E-2</v>
      </c>
      <c r="AI75" s="93">
        <v>2.945E-2</v>
      </c>
      <c r="AJ75" s="94">
        <v>2.9100000000000001E-2</v>
      </c>
      <c r="AK75" s="93">
        <v>2.5319999999999999E-2</v>
      </c>
      <c r="AL75" s="94">
        <v>2.6970000000000001E-2</v>
      </c>
      <c r="AM75" s="93">
        <v>5.1529999999999999E-2</v>
      </c>
      <c r="AN75" s="94">
        <v>2.4680000000000001E-2</v>
      </c>
      <c r="AO75" s="93">
        <v>2.189E-2</v>
      </c>
      <c r="AP75" s="94">
        <v>2.1239999999999998E-2</v>
      </c>
      <c r="AQ75" s="94">
        <v>2.7789999999999999E-2</v>
      </c>
      <c r="AR75" s="100">
        <v>0</v>
      </c>
      <c r="AS75" s="100">
        <v>0</v>
      </c>
    </row>
    <row r="76" spans="1:45" ht="15" x14ac:dyDescent="0.25">
      <c r="A76" s="91">
        <v>72</v>
      </c>
      <c r="B76" s="94">
        <f>ROUND(IF('Spot Rates'!B76&lt;0,'Spot Rates'!B76,'Spot Rates'!B76+Stress!F79*ABS('Spot Rates'!B76)),5)</f>
        <v>6.361E-2</v>
      </c>
      <c r="C76" s="94">
        <v>2.393E-2</v>
      </c>
      <c r="D76" s="94">
        <v>2.393E-2</v>
      </c>
      <c r="E76" s="93">
        <v>2.393E-2</v>
      </c>
      <c r="F76" s="94">
        <v>2.3789999999999999E-2</v>
      </c>
      <c r="G76" s="93">
        <v>2.393E-2</v>
      </c>
      <c r="H76" s="94">
        <v>2.393E-2</v>
      </c>
      <c r="I76" s="93">
        <v>2.751E-2</v>
      </c>
      <c r="J76" s="94">
        <v>2.3900000000000001E-2</v>
      </c>
      <c r="K76" s="93">
        <v>2.393E-2</v>
      </c>
      <c r="L76" s="94">
        <v>2.393E-2</v>
      </c>
      <c r="M76" s="93">
        <v>2.393E-2</v>
      </c>
      <c r="N76" s="94">
        <v>2.393E-2</v>
      </c>
      <c r="O76" s="93">
        <v>2.393E-2</v>
      </c>
      <c r="P76" s="94">
        <v>4.0680000000000001E-2</v>
      </c>
      <c r="Q76" s="93">
        <v>3.2250000000000001E-2</v>
      </c>
      <c r="R76" s="94">
        <v>2.393E-2</v>
      </c>
      <c r="S76" s="93">
        <v>2.393E-2</v>
      </c>
      <c r="T76" s="94">
        <v>2.393E-2</v>
      </c>
      <c r="U76" s="93">
        <v>1.474E-2</v>
      </c>
      <c r="V76" s="94">
        <v>2.393E-2</v>
      </c>
      <c r="W76" s="93">
        <v>2.393E-2</v>
      </c>
      <c r="X76" s="94">
        <v>2.393E-2</v>
      </c>
      <c r="Y76" s="93">
        <v>2.393E-2</v>
      </c>
      <c r="Z76" s="94">
        <v>2.6720000000000001E-2</v>
      </c>
      <c r="AA76" s="93">
        <v>3.1009999999999999E-2</v>
      </c>
      <c r="AB76" s="94">
        <v>2.393E-2</v>
      </c>
      <c r="AC76" s="93">
        <v>3.3160000000000002E-2</v>
      </c>
      <c r="AD76" s="94">
        <v>2.393E-2</v>
      </c>
      <c r="AE76" s="93">
        <v>2.393E-2</v>
      </c>
      <c r="AF76" s="94">
        <v>2.393E-2</v>
      </c>
      <c r="AG76" s="93">
        <v>2.4649999999999998E-2</v>
      </c>
      <c r="AH76" s="94">
        <v>1.474E-2</v>
      </c>
      <c r="AI76" s="93">
        <v>2.9440000000000001E-2</v>
      </c>
      <c r="AJ76" s="94">
        <v>2.9100000000000001E-2</v>
      </c>
      <c r="AK76" s="93">
        <v>2.5360000000000001E-2</v>
      </c>
      <c r="AL76" s="94">
        <v>2.7089999999999999E-2</v>
      </c>
      <c r="AM76" s="93">
        <v>5.135E-2</v>
      </c>
      <c r="AN76" s="94">
        <v>2.4740000000000002E-2</v>
      </c>
      <c r="AO76" s="93">
        <v>2.197E-2</v>
      </c>
      <c r="AP76" s="94">
        <v>2.1340000000000001E-2</v>
      </c>
      <c r="AQ76" s="94">
        <v>2.7799999999999998E-2</v>
      </c>
      <c r="AR76" s="100">
        <v>0</v>
      </c>
      <c r="AS76" s="100">
        <v>0</v>
      </c>
    </row>
    <row r="77" spans="1:45" ht="15" x14ac:dyDescent="0.25">
      <c r="A77" s="91">
        <v>73</v>
      </c>
      <c r="B77" s="94">
        <f>ROUND(IF('Spot Rates'!B77&lt;0,'Spot Rates'!B77,'Spot Rates'!B77+Stress!F80*ABS('Spot Rates'!B77)),5)</f>
        <v>6.3339999999999994E-2</v>
      </c>
      <c r="C77" s="94">
        <v>2.4E-2</v>
      </c>
      <c r="D77" s="94">
        <v>2.4E-2</v>
      </c>
      <c r="E77" s="93">
        <v>2.4E-2</v>
      </c>
      <c r="F77" s="94">
        <v>2.3859999999999999E-2</v>
      </c>
      <c r="G77" s="93">
        <v>2.4E-2</v>
      </c>
      <c r="H77" s="94">
        <v>2.4E-2</v>
      </c>
      <c r="I77" s="93">
        <v>2.7519999999999999E-2</v>
      </c>
      <c r="J77" s="94">
        <v>2.3970000000000002E-2</v>
      </c>
      <c r="K77" s="93">
        <v>2.4E-2</v>
      </c>
      <c r="L77" s="94">
        <v>2.4E-2</v>
      </c>
      <c r="M77" s="93">
        <v>2.4E-2</v>
      </c>
      <c r="N77" s="94">
        <v>2.4E-2</v>
      </c>
      <c r="O77" s="93">
        <v>2.4E-2</v>
      </c>
      <c r="P77" s="94">
        <v>4.0629999999999999E-2</v>
      </c>
      <c r="Q77" s="93">
        <v>3.2219999999999999E-2</v>
      </c>
      <c r="R77" s="94">
        <v>2.4E-2</v>
      </c>
      <c r="S77" s="93">
        <v>2.4E-2</v>
      </c>
      <c r="T77" s="94">
        <v>2.4E-2</v>
      </c>
      <c r="U77" s="93">
        <v>1.481E-2</v>
      </c>
      <c r="V77" s="94">
        <v>2.4E-2</v>
      </c>
      <c r="W77" s="93">
        <v>2.4E-2</v>
      </c>
      <c r="X77" s="94">
        <v>2.4E-2</v>
      </c>
      <c r="Y77" s="93">
        <v>2.4E-2</v>
      </c>
      <c r="Z77" s="94">
        <v>2.6749999999999999E-2</v>
      </c>
      <c r="AA77" s="93">
        <v>3.099E-2</v>
      </c>
      <c r="AB77" s="94">
        <v>2.4E-2</v>
      </c>
      <c r="AC77" s="93">
        <v>3.3099999999999997E-2</v>
      </c>
      <c r="AD77" s="94">
        <v>2.4E-2</v>
      </c>
      <c r="AE77" s="93">
        <v>2.4E-2</v>
      </c>
      <c r="AF77" s="94">
        <v>2.4E-2</v>
      </c>
      <c r="AG77" s="93">
        <v>2.4709999999999999E-2</v>
      </c>
      <c r="AH77" s="94">
        <v>1.481E-2</v>
      </c>
      <c r="AI77" s="93">
        <v>2.9430000000000001E-2</v>
      </c>
      <c r="AJ77" s="94">
        <v>2.9100000000000001E-2</v>
      </c>
      <c r="AK77" s="93">
        <v>2.5409999999999999E-2</v>
      </c>
      <c r="AL77" s="94">
        <v>2.7210000000000002E-2</v>
      </c>
      <c r="AM77" s="93">
        <v>5.1180000000000003E-2</v>
      </c>
      <c r="AN77" s="94">
        <v>2.478E-2</v>
      </c>
      <c r="AO77" s="93">
        <v>2.2040000000000001E-2</v>
      </c>
      <c r="AP77" s="94">
        <v>2.1440000000000001E-2</v>
      </c>
      <c r="AQ77" s="94">
        <v>2.7820000000000001E-2</v>
      </c>
      <c r="AR77" s="100">
        <v>0</v>
      </c>
      <c r="AS77" s="100">
        <v>0</v>
      </c>
    </row>
    <row r="78" spans="1:45" ht="15" x14ac:dyDescent="0.25">
      <c r="A78" s="91">
        <v>74</v>
      </c>
      <c r="B78" s="94">
        <f>ROUND(IF('Spot Rates'!B78&lt;0,'Spot Rates'!B78,'Spot Rates'!B78+Stress!F81*ABS('Spot Rates'!B78)),5)</f>
        <v>6.3070000000000001E-2</v>
      </c>
      <c r="C78" s="94">
        <v>2.4060000000000002E-2</v>
      </c>
      <c r="D78" s="94">
        <v>2.4060000000000002E-2</v>
      </c>
      <c r="E78" s="93">
        <v>2.4060000000000002E-2</v>
      </c>
      <c r="F78" s="94">
        <v>2.392E-2</v>
      </c>
      <c r="G78" s="93">
        <v>2.4060000000000002E-2</v>
      </c>
      <c r="H78" s="94">
        <v>2.4060000000000002E-2</v>
      </c>
      <c r="I78" s="93">
        <v>2.7550000000000002E-2</v>
      </c>
      <c r="J78" s="94">
        <v>2.4029999999999999E-2</v>
      </c>
      <c r="K78" s="93">
        <v>2.4060000000000002E-2</v>
      </c>
      <c r="L78" s="94">
        <v>2.4060000000000002E-2</v>
      </c>
      <c r="M78" s="93">
        <v>2.4060000000000002E-2</v>
      </c>
      <c r="N78" s="94">
        <v>2.4060000000000002E-2</v>
      </c>
      <c r="O78" s="93">
        <v>2.4060000000000002E-2</v>
      </c>
      <c r="P78" s="94">
        <v>4.0590000000000001E-2</v>
      </c>
      <c r="Q78" s="93">
        <v>3.2169999999999997E-2</v>
      </c>
      <c r="R78" s="94">
        <v>2.4060000000000002E-2</v>
      </c>
      <c r="S78" s="93">
        <v>2.4060000000000002E-2</v>
      </c>
      <c r="T78" s="94">
        <v>2.4060000000000002E-2</v>
      </c>
      <c r="U78" s="93">
        <v>1.487E-2</v>
      </c>
      <c r="V78" s="94">
        <v>2.4060000000000002E-2</v>
      </c>
      <c r="W78" s="93">
        <v>2.4060000000000002E-2</v>
      </c>
      <c r="X78" s="94">
        <v>2.4060000000000002E-2</v>
      </c>
      <c r="Y78" s="93">
        <v>2.4060000000000002E-2</v>
      </c>
      <c r="Z78" s="94">
        <v>2.6780000000000002E-2</v>
      </c>
      <c r="AA78" s="93">
        <v>3.0970000000000001E-2</v>
      </c>
      <c r="AB78" s="94">
        <v>2.4060000000000002E-2</v>
      </c>
      <c r="AC78" s="93">
        <v>3.3059999999999999E-2</v>
      </c>
      <c r="AD78" s="94">
        <v>2.4060000000000002E-2</v>
      </c>
      <c r="AE78" s="93">
        <v>2.4060000000000002E-2</v>
      </c>
      <c r="AF78" s="94">
        <v>2.4060000000000002E-2</v>
      </c>
      <c r="AG78" s="93">
        <v>2.4750000000000001E-2</v>
      </c>
      <c r="AH78" s="94">
        <v>1.487E-2</v>
      </c>
      <c r="AI78" s="93">
        <v>2.9420000000000002E-2</v>
      </c>
      <c r="AJ78" s="94">
        <v>2.9100000000000001E-2</v>
      </c>
      <c r="AK78" s="93">
        <v>2.546E-2</v>
      </c>
      <c r="AL78" s="94">
        <v>2.733E-2</v>
      </c>
      <c r="AM78" s="93">
        <v>5.101E-2</v>
      </c>
      <c r="AN78" s="94">
        <v>2.4840000000000001E-2</v>
      </c>
      <c r="AO78" s="93">
        <v>2.2110000000000001E-2</v>
      </c>
      <c r="AP78" s="94">
        <v>2.1530000000000001E-2</v>
      </c>
      <c r="AQ78" s="94">
        <v>2.784E-2</v>
      </c>
      <c r="AR78" s="100">
        <v>0</v>
      </c>
      <c r="AS78" s="100">
        <v>0</v>
      </c>
    </row>
    <row r="79" spans="1:45" ht="15" x14ac:dyDescent="0.25">
      <c r="A79" s="91">
        <v>75</v>
      </c>
      <c r="B79" s="94">
        <f>ROUND(IF('Spot Rates'!B79&lt;0,'Spot Rates'!B79,'Spot Rates'!B79+Stress!F82*ABS('Spot Rates'!B79)),5)</f>
        <v>6.2799999999999995E-2</v>
      </c>
      <c r="C79" s="94">
        <v>2.4119999999999999E-2</v>
      </c>
      <c r="D79" s="94">
        <v>2.4119999999999999E-2</v>
      </c>
      <c r="E79" s="93">
        <v>2.4119999999999999E-2</v>
      </c>
      <c r="F79" s="94">
        <v>2.3980000000000001E-2</v>
      </c>
      <c r="G79" s="93">
        <v>2.4119999999999999E-2</v>
      </c>
      <c r="H79" s="94">
        <v>2.4119999999999999E-2</v>
      </c>
      <c r="I79" s="93">
        <v>2.7570000000000001E-2</v>
      </c>
      <c r="J79" s="94">
        <v>2.409E-2</v>
      </c>
      <c r="K79" s="93">
        <v>2.4119999999999999E-2</v>
      </c>
      <c r="L79" s="94">
        <v>2.4119999999999999E-2</v>
      </c>
      <c r="M79" s="93">
        <v>2.4119999999999999E-2</v>
      </c>
      <c r="N79" s="94">
        <v>2.4119999999999999E-2</v>
      </c>
      <c r="O79" s="93">
        <v>2.4119999999999999E-2</v>
      </c>
      <c r="P79" s="94">
        <v>4.0550000000000003E-2</v>
      </c>
      <c r="Q79" s="93">
        <v>3.2140000000000002E-2</v>
      </c>
      <c r="R79" s="94">
        <v>2.4119999999999999E-2</v>
      </c>
      <c r="S79" s="93">
        <v>2.4119999999999999E-2</v>
      </c>
      <c r="T79" s="94">
        <v>2.4119999999999999E-2</v>
      </c>
      <c r="U79" s="93">
        <v>1.494E-2</v>
      </c>
      <c r="V79" s="94">
        <v>2.4119999999999999E-2</v>
      </c>
      <c r="W79" s="93">
        <v>2.4119999999999999E-2</v>
      </c>
      <c r="X79" s="94">
        <v>2.4119999999999999E-2</v>
      </c>
      <c r="Y79" s="93">
        <v>2.4119999999999999E-2</v>
      </c>
      <c r="Z79" s="94">
        <v>2.681E-2</v>
      </c>
      <c r="AA79" s="93">
        <v>3.0960000000000001E-2</v>
      </c>
      <c r="AB79" s="94">
        <v>2.4119999999999999E-2</v>
      </c>
      <c r="AC79" s="93">
        <v>3.3020000000000001E-2</v>
      </c>
      <c r="AD79" s="94">
        <v>2.4119999999999999E-2</v>
      </c>
      <c r="AE79" s="93">
        <v>2.4119999999999999E-2</v>
      </c>
      <c r="AF79" s="94">
        <v>2.4119999999999999E-2</v>
      </c>
      <c r="AG79" s="93">
        <v>2.4809999999999999E-2</v>
      </c>
      <c r="AH79" s="94">
        <v>1.494E-2</v>
      </c>
      <c r="AI79" s="93">
        <v>2.9420000000000002E-2</v>
      </c>
      <c r="AJ79" s="94">
        <v>2.911E-2</v>
      </c>
      <c r="AK79" s="93">
        <v>2.5499999999999998E-2</v>
      </c>
      <c r="AL79" s="94">
        <v>2.7449999999999999E-2</v>
      </c>
      <c r="AM79" s="93">
        <v>5.0849999999999999E-2</v>
      </c>
      <c r="AN79" s="94">
        <v>2.4889999999999999E-2</v>
      </c>
      <c r="AO79" s="93">
        <v>2.2190000000000001E-2</v>
      </c>
      <c r="AP79" s="94">
        <v>2.162E-2</v>
      </c>
      <c r="AQ79" s="94">
        <v>2.7859999999999999E-2</v>
      </c>
      <c r="AR79" s="100">
        <v>0</v>
      </c>
      <c r="AS79" s="100">
        <v>0</v>
      </c>
    </row>
    <row r="80" spans="1:45" ht="15" x14ac:dyDescent="0.25">
      <c r="A80" s="91">
        <v>76</v>
      </c>
      <c r="B80" s="94">
        <f>ROUND(IF('Spot Rates'!B80&lt;0,'Spot Rates'!B80,'Spot Rates'!B80+Stress!F83*ABS('Spot Rates'!B80)),5)</f>
        <v>6.2530000000000002E-2</v>
      </c>
      <c r="C80" s="94">
        <v>2.418E-2</v>
      </c>
      <c r="D80" s="94">
        <v>2.418E-2</v>
      </c>
      <c r="E80" s="93">
        <v>2.418E-2</v>
      </c>
      <c r="F80" s="94">
        <v>2.4049999999999998E-2</v>
      </c>
      <c r="G80" s="93">
        <v>2.418E-2</v>
      </c>
      <c r="H80" s="94">
        <v>2.418E-2</v>
      </c>
      <c r="I80" s="93">
        <v>2.759E-2</v>
      </c>
      <c r="J80" s="94">
        <v>2.4160000000000001E-2</v>
      </c>
      <c r="K80" s="93">
        <v>2.418E-2</v>
      </c>
      <c r="L80" s="94">
        <v>2.418E-2</v>
      </c>
      <c r="M80" s="93">
        <v>2.418E-2</v>
      </c>
      <c r="N80" s="94">
        <v>2.418E-2</v>
      </c>
      <c r="O80" s="93">
        <v>2.418E-2</v>
      </c>
      <c r="P80" s="94">
        <v>4.052E-2</v>
      </c>
      <c r="Q80" s="93">
        <v>3.211E-2</v>
      </c>
      <c r="R80" s="94">
        <v>2.418E-2</v>
      </c>
      <c r="S80" s="93">
        <v>2.418E-2</v>
      </c>
      <c r="T80" s="94">
        <v>2.418E-2</v>
      </c>
      <c r="U80" s="93">
        <v>1.5010000000000001E-2</v>
      </c>
      <c r="V80" s="94">
        <v>2.418E-2</v>
      </c>
      <c r="W80" s="93">
        <v>2.418E-2</v>
      </c>
      <c r="X80" s="94">
        <v>2.418E-2</v>
      </c>
      <c r="Y80" s="93">
        <v>2.418E-2</v>
      </c>
      <c r="Z80" s="94">
        <v>2.6849999999999999E-2</v>
      </c>
      <c r="AA80" s="93">
        <v>3.0939999999999999E-2</v>
      </c>
      <c r="AB80" s="94">
        <v>2.418E-2</v>
      </c>
      <c r="AC80" s="93">
        <v>3.2980000000000002E-2</v>
      </c>
      <c r="AD80" s="94">
        <v>2.418E-2</v>
      </c>
      <c r="AE80" s="93">
        <v>2.418E-2</v>
      </c>
      <c r="AF80" s="94">
        <v>2.418E-2</v>
      </c>
      <c r="AG80" s="93">
        <v>2.487E-2</v>
      </c>
      <c r="AH80" s="94">
        <v>1.5010000000000001E-2</v>
      </c>
      <c r="AI80" s="93">
        <v>2.9409999999999999E-2</v>
      </c>
      <c r="AJ80" s="94">
        <v>2.911E-2</v>
      </c>
      <c r="AK80" s="93">
        <v>2.555E-2</v>
      </c>
      <c r="AL80" s="94">
        <v>2.7570000000000001E-2</v>
      </c>
      <c r="AM80" s="93">
        <v>5.0689999999999999E-2</v>
      </c>
      <c r="AN80" s="94">
        <v>2.495E-2</v>
      </c>
      <c r="AO80" s="93">
        <v>2.2259999999999999E-2</v>
      </c>
      <c r="AP80" s="94">
        <v>2.171E-2</v>
      </c>
      <c r="AQ80" s="94">
        <v>2.7879999999999999E-2</v>
      </c>
      <c r="AR80" s="100">
        <v>0</v>
      </c>
      <c r="AS80" s="100">
        <v>0</v>
      </c>
    </row>
    <row r="81" spans="1:45" ht="15" x14ac:dyDescent="0.25">
      <c r="A81" s="91">
        <v>77</v>
      </c>
      <c r="B81" s="94">
        <f>ROUND(IF('Spot Rates'!B81&lt;0,'Spot Rates'!B81,'Spot Rates'!B81+Stress!F84*ABS('Spot Rates'!B81)),5)</f>
        <v>6.2260000000000003E-2</v>
      </c>
      <c r="C81" s="94">
        <v>2.4240000000000001E-2</v>
      </c>
      <c r="D81" s="94">
        <v>2.4240000000000001E-2</v>
      </c>
      <c r="E81" s="93">
        <v>2.4240000000000001E-2</v>
      </c>
      <c r="F81" s="94">
        <v>2.4109999999999999E-2</v>
      </c>
      <c r="G81" s="93">
        <v>2.4240000000000001E-2</v>
      </c>
      <c r="H81" s="94">
        <v>2.4240000000000001E-2</v>
      </c>
      <c r="I81" s="93">
        <v>2.7609999999999999E-2</v>
      </c>
      <c r="J81" s="94">
        <v>2.4219999999999998E-2</v>
      </c>
      <c r="K81" s="93">
        <v>2.4240000000000001E-2</v>
      </c>
      <c r="L81" s="94">
        <v>2.4240000000000001E-2</v>
      </c>
      <c r="M81" s="93">
        <v>2.4240000000000001E-2</v>
      </c>
      <c r="N81" s="94">
        <v>2.4240000000000001E-2</v>
      </c>
      <c r="O81" s="93">
        <v>2.4240000000000001E-2</v>
      </c>
      <c r="P81" s="94">
        <v>4.0480000000000002E-2</v>
      </c>
      <c r="Q81" s="93">
        <v>3.2079999999999997E-2</v>
      </c>
      <c r="R81" s="94">
        <v>2.4240000000000001E-2</v>
      </c>
      <c r="S81" s="93">
        <v>2.4240000000000001E-2</v>
      </c>
      <c r="T81" s="94">
        <v>2.4240000000000001E-2</v>
      </c>
      <c r="U81" s="93">
        <v>1.507E-2</v>
      </c>
      <c r="V81" s="94">
        <v>2.4240000000000001E-2</v>
      </c>
      <c r="W81" s="93">
        <v>2.4240000000000001E-2</v>
      </c>
      <c r="X81" s="94">
        <v>2.4240000000000001E-2</v>
      </c>
      <c r="Y81" s="93">
        <v>2.4240000000000001E-2</v>
      </c>
      <c r="Z81" s="94">
        <v>2.6870000000000002E-2</v>
      </c>
      <c r="AA81" s="93">
        <v>3.092E-2</v>
      </c>
      <c r="AB81" s="94">
        <v>2.4240000000000001E-2</v>
      </c>
      <c r="AC81" s="93">
        <v>3.2939999999999997E-2</v>
      </c>
      <c r="AD81" s="94">
        <v>2.4240000000000001E-2</v>
      </c>
      <c r="AE81" s="93">
        <v>2.4240000000000001E-2</v>
      </c>
      <c r="AF81" s="94">
        <v>2.4240000000000001E-2</v>
      </c>
      <c r="AG81" s="93">
        <v>2.4920000000000001E-2</v>
      </c>
      <c r="AH81" s="94">
        <v>1.507E-2</v>
      </c>
      <c r="AI81" s="93">
        <v>2.9409999999999999E-2</v>
      </c>
      <c r="AJ81" s="94">
        <v>2.911E-2</v>
      </c>
      <c r="AK81" s="93">
        <v>2.5590000000000002E-2</v>
      </c>
      <c r="AL81" s="94">
        <v>2.767E-2</v>
      </c>
      <c r="AM81" s="93">
        <v>5.0540000000000002E-2</v>
      </c>
      <c r="AN81" s="94">
        <v>2.4989999999999998E-2</v>
      </c>
      <c r="AO81" s="93">
        <v>2.2329999999999999E-2</v>
      </c>
      <c r="AP81" s="94">
        <v>2.18E-2</v>
      </c>
      <c r="AQ81" s="94">
        <v>2.7890000000000002E-2</v>
      </c>
      <c r="AR81" s="100">
        <v>0</v>
      </c>
      <c r="AS81" s="100">
        <v>0</v>
      </c>
    </row>
    <row r="82" spans="1:45" ht="15" x14ac:dyDescent="0.25">
      <c r="A82" s="91">
        <v>78</v>
      </c>
      <c r="B82" s="94">
        <f>ROUND(IF('Spot Rates'!B82&lt;0,'Spot Rates'!B82,'Spot Rates'!B82+Stress!F85*ABS('Spot Rates'!B82)),5)</f>
        <v>6.198E-2</v>
      </c>
      <c r="C82" s="94">
        <v>2.4309999999999998E-2</v>
      </c>
      <c r="D82" s="94">
        <v>2.4309999999999998E-2</v>
      </c>
      <c r="E82" s="93">
        <v>2.4309999999999998E-2</v>
      </c>
      <c r="F82" s="94">
        <v>2.4160000000000001E-2</v>
      </c>
      <c r="G82" s="93">
        <v>2.4309999999999998E-2</v>
      </c>
      <c r="H82" s="94">
        <v>2.4309999999999998E-2</v>
      </c>
      <c r="I82" s="93">
        <v>2.7629999999999998E-2</v>
      </c>
      <c r="J82" s="94">
        <v>2.427E-2</v>
      </c>
      <c r="K82" s="93">
        <v>2.4309999999999998E-2</v>
      </c>
      <c r="L82" s="94">
        <v>2.4309999999999998E-2</v>
      </c>
      <c r="M82" s="93">
        <v>2.4309999999999998E-2</v>
      </c>
      <c r="N82" s="94">
        <v>2.4309999999999998E-2</v>
      </c>
      <c r="O82" s="93">
        <v>2.4309999999999998E-2</v>
      </c>
      <c r="P82" s="94">
        <v>4.045E-2</v>
      </c>
      <c r="Q82" s="93">
        <v>3.2059999999999998E-2</v>
      </c>
      <c r="R82" s="94">
        <v>2.4309999999999998E-2</v>
      </c>
      <c r="S82" s="93">
        <v>2.4309999999999998E-2</v>
      </c>
      <c r="T82" s="94">
        <v>2.4309999999999998E-2</v>
      </c>
      <c r="U82" s="93">
        <v>1.5129999999999999E-2</v>
      </c>
      <c r="V82" s="94">
        <v>2.4309999999999998E-2</v>
      </c>
      <c r="W82" s="93">
        <v>2.4309999999999998E-2</v>
      </c>
      <c r="X82" s="94">
        <v>2.4309999999999998E-2</v>
      </c>
      <c r="Y82" s="93">
        <v>2.4309999999999998E-2</v>
      </c>
      <c r="Z82" s="94">
        <v>2.69E-2</v>
      </c>
      <c r="AA82" s="93">
        <v>3.09E-2</v>
      </c>
      <c r="AB82" s="94">
        <v>2.4309999999999998E-2</v>
      </c>
      <c r="AC82" s="93">
        <v>3.2899999999999999E-2</v>
      </c>
      <c r="AD82" s="94">
        <v>2.4309999999999998E-2</v>
      </c>
      <c r="AE82" s="93">
        <v>2.4309999999999998E-2</v>
      </c>
      <c r="AF82" s="94">
        <v>2.4309999999999998E-2</v>
      </c>
      <c r="AG82" s="93">
        <v>2.4969999999999999E-2</v>
      </c>
      <c r="AH82" s="94">
        <v>1.5129999999999999E-2</v>
      </c>
      <c r="AI82" s="93">
        <v>2.9409999999999999E-2</v>
      </c>
      <c r="AJ82" s="94">
        <v>2.912E-2</v>
      </c>
      <c r="AK82" s="93">
        <v>2.564E-2</v>
      </c>
      <c r="AL82" s="94">
        <v>2.7789999999999999E-2</v>
      </c>
      <c r="AM82" s="93">
        <v>5.0389999999999997E-2</v>
      </c>
      <c r="AN82" s="94">
        <v>2.504E-2</v>
      </c>
      <c r="AO82" s="93">
        <v>2.2409999999999999E-2</v>
      </c>
      <c r="AP82" s="94">
        <v>2.188E-2</v>
      </c>
      <c r="AQ82" s="94">
        <v>2.792E-2</v>
      </c>
      <c r="AR82" s="100">
        <v>0</v>
      </c>
      <c r="AS82" s="100">
        <v>0</v>
      </c>
    </row>
    <row r="83" spans="1:45" ht="15" x14ac:dyDescent="0.25">
      <c r="A83" s="91">
        <v>79</v>
      </c>
      <c r="B83" s="94">
        <f>ROUND(IF('Spot Rates'!B83&lt;0,'Spot Rates'!B83,'Spot Rates'!B83+Stress!F86*ABS('Spot Rates'!B83)),5)</f>
        <v>6.1710000000000001E-2</v>
      </c>
      <c r="C83" s="94">
        <v>2.436E-2</v>
      </c>
      <c r="D83" s="94">
        <v>2.436E-2</v>
      </c>
      <c r="E83" s="93">
        <v>2.436E-2</v>
      </c>
      <c r="F83" s="94">
        <v>2.4230000000000002E-2</v>
      </c>
      <c r="G83" s="93">
        <v>2.436E-2</v>
      </c>
      <c r="H83" s="94">
        <v>2.436E-2</v>
      </c>
      <c r="I83" s="93">
        <v>2.7660000000000001E-2</v>
      </c>
      <c r="J83" s="94">
        <v>2.4340000000000001E-2</v>
      </c>
      <c r="K83" s="93">
        <v>2.436E-2</v>
      </c>
      <c r="L83" s="94">
        <v>2.436E-2</v>
      </c>
      <c r="M83" s="93">
        <v>2.436E-2</v>
      </c>
      <c r="N83" s="94">
        <v>2.436E-2</v>
      </c>
      <c r="O83" s="93">
        <v>2.436E-2</v>
      </c>
      <c r="P83" s="94">
        <v>4.0419999999999998E-2</v>
      </c>
      <c r="Q83" s="93">
        <v>3.2030000000000003E-2</v>
      </c>
      <c r="R83" s="94">
        <v>2.436E-2</v>
      </c>
      <c r="S83" s="93">
        <v>2.436E-2</v>
      </c>
      <c r="T83" s="94">
        <v>2.436E-2</v>
      </c>
      <c r="U83" s="93">
        <v>1.519E-2</v>
      </c>
      <c r="V83" s="94">
        <v>2.436E-2</v>
      </c>
      <c r="W83" s="93">
        <v>2.436E-2</v>
      </c>
      <c r="X83" s="94">
        <v>2.436E-2</v>
      </c>
      <c r="Y83" s="93">
        <v>2.436E-2</v>
      </c>
      <c r="Z83" s="94">
        <v>2.6939999999999999E-2</v>
      </c>
      <c r="AA83" s="93">
        <v>3.0890000000000001E-2</v>
      </c>
      <c r="AB83" s="94">
        <v>2.436E-2</v>
      </c>
      <c r="AC83" s="93">
        <v>3.286E-2</v>
      </c>
      <c r="AD83" s="94">
        <v>2.436E-2</v>
      </c>
      <c r="AE83" s="93">
        <v>2.436E-2</v>
      </c>
      <c r="AF83" s="94">
        <v>2.436E-2</v>
      </c>
      <c r="AG83" s="93">
        <v>2.5020000000000001E-2</v>
      </c>
      <c r="AH83" s="94">
        <v>1.519E-2</v>
      </c>
      <c r="AI83" s="93">
        <v>2.9409999999999999E-2</v>
      </c>
      <c r="AJ83" s="94">
        <v>2.913E-2</v>
      </c>
      <c r="AK83" s="93">
        <v>2.5680000000000001E-2</v>
      </c>
      <c r="AL83" s="94">
        <v>2.7900000000000001E-2</v>
      </c>
      <c r="AM83" s="93">
        <v>5.0250000000000003E-2</v>
      </c>
      <c r="AN83" s="94">
        <v>2.5100000000000001E-2</v>
      </c>
      <c r="AO83" s="93">
        <v>2.248E-2</v>
      </c>
      <c r="AP83" s="94">
        <v>2.197E-2</v>
      </c>
      <c r="AQ83" s="94">
        <v>2.794E-2</v>
      </c>
      <c r="AR83" s="100">
        <v>0</v>
      </c>
      <c r="AS83" s="100">
        <v>0</v>
      </c>
    </row>
    <row r="84" spans="1:45" ht="15" x14ac:dyDescent="0.25">
      <c r="A84" s="91">
        <v>80</v>
      </c>
      <c r="B84" s="94">
        <f>ROUND(IF('Spot Rates'!B84&lt;0,'Spot Rates'!B84,'Spot Rates'!B84+Stress!F87*ABS('Spot Rates'!B84)),5)</f>
        <v>6.1429999999999998E-2</v>
      </c>
      <c r="C84" s="94">
        <v>2.443E-2</v>
      </c>
      <c r="D84" s="94">
        <v>2.443E-2</v>
      </c>
      <c r="E84" s="93">
        <v>2.443E-2</v>
      </c>
      <c r="F84" s="94">
        <v>2.4289999999999999E-2</v>
      </c>
      <c r="G84" s="93">
        <v>2.443E-2</v>
      </c>
      <c r="H84" s="94">
        <v>2.443E-2</v>
      </c>
      <c r="I84" s="93">
        <v>2.768E-2</v>
      </c>
      <c r="J84" s="94">
        <v>2.4389999999999998E-2</v>
      </c>
      <c r="K84" s="93">
        <v>2.443E-2</v>
      </c>
      <c r="L84" s="94">
        <v>2.443E-2</v>
      </c>
      <c r="M84" s="93">
        <v>2.443E-2</v>
      </c>
      <c r="N84" s="94">
        <v>2.443E-2</v>
      </c>
      <c r="O84" s="93">
        <v>2.443E-2</v>
      </c>
      <c r="P84" s="94">
        <v>4.0399999999999998E-2</v>
      </c>
      <c r="Q84" s="93">
        <v>3.2009999999999997E-2</v>
      </c>
      <c r="R84" s="94">
        <v>2.443E-2</v>
      </c>
      <c r="S84" s="93">
        <v>2.443E-2</v>
      </c>
      <c r="T84" s="94">
        <v>2.443E-2</v>
      </c>
      <c r="U84" s="93">
        <v>1.525E-2</v>
      </c>
      <c r="V84" s="94">
        <v>2.443E-2</v>
      </c>
      <c r="W84" s="93">
        <v>2.443E-2</v>
      </c>
      <c r="X84" s="94">
        <v>2.443E-2</v>
      </c>
      <c r="Y84" s="93">
        <v>2.443E-2</v>
      </c>
      <c r="Z84" s="94">
        <v>2.6970000000000001E-2</v>
      </c>
      <c r="AA84" s="93">
        <v>3.0880000000000001E-2</v>
      </c>
      <c r="AB84" s="94">
        <v>2.443E-2</v>
      </c>
      <c r="AC84" s="93">
        <v>3.2829999999999998E-2</v>
      </c>
      <c r="AD84" s="94">
        <v>2.443E-2</v>
      </c>
      <c r="AE84" s="93">
        <v>2.443E-2</v>
      </c>
      <c r="AF84" s="94">
        <v>2.443E-2</v>
      </c>
      <c r="AG84" s="93">
        <v>2.5080000000000002E-2</v>
      </c>
      <c r="AH84" s="94">
        <v>1.525E-2</v>
      </c>
      <c r="AI84" s="93">
        <v>2.9420000000000002E-2</v>
      </c>
      <c r="AJ84" s="94">
        <v>2.9139999999999999E-2</v>
      </c>
      <c r="AK84" s="93">
        <v>2.572E-2</v>
      </c>
      <c r="AL84" s="94">
        <v>2.801E-2</v>
      </c>
      <c r="AM84" s="93">
        <v>5.0119999999999998E-2</v>
      </c>
      <c r="AN84" s="94">
        <v>2.5149999999999999E-2</v>
      </c>
      <c r="AO84" s="93">
        <v>2.2540000000000001E-2</v>
      </c>
      <c r="AP84" s="94">
        <v>2.206E-2</v>
      </c>
      <c r="AQ84" s="94">
        <v>2.7959999999999999E-2</v>
      </c>
      <c r="AR84" s="100">
        <v>0</v>
      </c>
      <c r="AS84" s="100">
        <v>0</v>
      </c>
    </row>
    <row r="85" spans="1:45" ht="15" x14ac:dyDescent="0.25">
      <c r="A85" s="91">
        <v>81</v>
      </c>
      <c r="B85" s="94">
        <f>ROUND(IF('Spot Rates'!B85&lt;0,'Spot Rates'!B85,'Spot Rates'!B85+Stress!F88*ABS('Spot Rates'!B85)),5)</f>
        <v>6.1159999999999999E-2</v>
      </c>
      <c r="C85" s="94">
        <v>2.4479999999999998E-2</v>
      </c>
      <c r="D85" s="94">
        <v>2.4479999999999998E-2</v>
      </c>
      <c r="E85" s="93">
        <v>2.4479999999999998E-2</v>
      </c>
      <c r="F85" s="94">
        <v>2.435E-2</v>
      </c>
      <c r="G85" s="93">
        <v>2.4479999999999998E-2</v>
      </c>
      <c r="H85" s="94">
        <v>2.4479999999999998E-2</v>
      </c>
      <c r="I85" s="93">
        <v>2.7709999999999999E-2</v>
      </c>
      <c r="J85" s="94">
        <v>2.4459999999999999E-2</v>
      </c>
      <c r="K85" s="93">
        <v>2.4479999999999998E-2</v>
      </c>
      <c r="L85" s="94">
        <v>2.4479999999999998E-2</v>
      </c>
      <c r="M85" s="93">
        <v>2.4479999999999998E-2</v>
      </c>
      <c r="N85" s="94">
        <v>2.4479999999999998E-2</v>
      </c>
      <c r="O85" s="93">
        <v>2.4479999999999998E-2</v>
      </c>
      <c r="P85" s="94">
        <v>4.0370000000000003E-2</v>
      </c>
      <c r="Q85" s="93">
        <v>3.1980000000000001E-2</v>
      </c>
      <c r="R85" s="94">
        <v>2.4479999999999998E-2</v>
      </c>
      <c r="S85" s="93">
        <v>2.4479999999999998E-2</v>
      </c>
      <c r="T85" s="94">
        <v>2.4479999999999998E-2</v>
      </c>
      <c r="U85" s="93">
        <v>1.5310000000000001E-2</v>
      </c>
      <c r="V85" s="94">
        <v>2.4479999999999998E-2</v>
      </c>
      <c r="W85" s="93">
        <v>2.4479999999999998E-2</v>
      </c>
      <c r="X85" s="94">
        <v>2.4479999999999998E-2</v>
      </c>
      <c r="Y85" s="93">
        <v>2.4479999999999998E-2</v>
      </c>
      <c r="Z85" s="94">
        <v>2.7E-2</v>
      </c>
      <c r="AA85" s="93">
        <v>3.0870000000000002E-2</v>
      </c>
      <c r="AB85" s="94">
        <v>2.4479999999999998E-2</v>
      </c>
      <c r="AC85" s="93">
        <v>3.2800000000000003E-2</v>
      </c>
      <c r="AD85" s="94">
        <v>2.4479999999999998E-2</v>
      </c>
      <c r="AE85" s="93">
        <v>2.4479999999999998E-2</v>
      </c>
      <c r="AF85" s="94">
        <v>2.4479999999999998E-2</v>
      </c>
      <c r="AG85" s="93">
        <v>2.513E-2</v>
      </c>
      <c r="AH85" s="94">
        <v>1.5310000000000001E-2</v>
      </c>
      <c r="AI85" s="93">
        <v>2.9420000000000002E-2</v>
      </c>
      <c r="AJ85" s="94">
        <v>2.9149999999999999E-2</v>
      </c>
      <c r="AK85" s="93">
        <v>2.5770000000000001E-2</v>
      </c>
      <c r="AL85" s="94">
        <v>2.8119999999999999E-2</v>
      </c>
      <c r="AM85" s="93">
        <v>4.999E-2</v>
      </c>
      <c r="AN85" s="94">
        <v>2.52E-2</v>
      </c>
      <c r="AO85" s="93">
        <v>2.2610000000000002E-2</v>
      </c>
      <c r="AP85" s="94">
        <v>2.214E-2</v>
      </c>
      <c r="AQ85" s="94">
        <v>2.7980000000000001E-2</v>
      </c>
      <c r="AR85" s="100">
        <v>0</v>
      </c>
      <c r="AS85" s="100">
        <v>0</v>
      </c>
    </row>
    <row r="86" spans="1:45" ht="15" x14ac:dyDescent="0.25">
      <c r="A86" s="91">
        <v>82</v>
      </c>
      <c r="B86" s="94">
        <f>ROUND(IF('Spot Rates'!B86&lt;0,'Spot Rates'!B86,'Spot Rates'!B86+Stress!F89*ABS('Spot Rates'!B86)),5)</f>
        <v>6.0879999999999997E-2</v>
      </c>
      <c r="C86" s="94">
        <v>2.4539999999999999E-2</v>
      </c>
      <c r="D86" s="94">
        <v>2.4539999999999999E-2</v>
      </c>
      <c r="E86" s="93">
        <v>2.4539999999999999E-2</v>
      </c>
      <c r="F86" s="94">
        <v>2.4410000000000001E-2</v>
      </c>
      <c r="G86" s="93">
        <v>2.4539999999999999E-2</v>
      </c>
      <c r="H86" s="94">
        <v>2.4539999999999999E-2</v>
      </c>
      <c r="I86" s="93">
        <v>2.7730000000000001E-2</v>
      </c>
      <c r="J86" s="94">
        <v>2.4510000000000001E-2</v>
      </c>
      <c r="K86" s="93">
        <v>2.4539999999999999E-2</v>
      </c>
      <c r="L86" s="94">
        <v>2.4539999999999999E-2</v>
      </c>
      <c r="M86" s="93">
        <v>2.4539999999999999E-2</v>
      </c>
      <c r="N86" s="94">
        <v>2.4539999999999999E-2</v>
      </c>
      <c r="O86" s="93">
        <v>2.4539999999999999E-2</v>
      </c>
      <c r="P86" s="94">
        <v>4.0349999999999997E-2</v>
      </c>
      <c r="Q86" s="93">
        <v>3.1960000000000002E-2</v>
      </c>
      <c r="R86" s="94">
        <v>2.4539999999999999E-2</v>
      </c>
      <c r="S86" s="93">
        <v>2.4539999999999999E-2</v>
      </c>
      <c r="T86" s="94">
        <v>2.4539999999999999E-2</v>
      </c>
      <c r="U86" s="93">
        <v>1.537E-2</v>
      </c>
      <c r="V86" s="94">
        <v>2.4539999999999999E-2</v>
      </c>
      <c r="W86" s="93">
        <v>2.4539999999999999E-2</v>
      </c>
      <c r="X86" s="94">
        <v>2.4539999999999999E-2</v>
      </c>
      <c r="Y86" s="93">
        <v>2.4539999999999999E-2</v>
      </c>
      <c r="Z86" s="94">
        <v>2.7029999999999998E-2</v>
      </c>
      <c r="AA86" s="93">
        <v>3.0859999999999999E-2</v>
      </c>
      <c r="AB86" s="94">
        <v>2.4539999999999999E-2</v>
      </c>
      <c r="AC86" s="93">
        <v>3.2770000000000001E-2</v>
      </c>
      <c r="AD86" s="94">
        <v>2.4539999999999999E-2</v>
      </c>
      <c r="AE86" s="93">
        <v>2.4539999999999999E-2</v>
      </c>
      <c r="AF86" s="94">
        <v>2.4539999999999999E-2</v>
      </c>
      <c r="AG86" s="93">
        <v>2.5180000000000001E-2</v>
      </c>
      <c r="AH86" s="94">
        <v>1.537E-2</v>
      </c>
      <c r="AI86" s="93">
        <v>2.9420000000000002E-2</v>
      </c>
      <c r="AJ86" s="94">
        <v>2.9159999999999998E-2</v>
      </c>
      <c r="AK86" s="93">
        <v>2.5819999999999999E-2</v>
      </c>
      <c r="AL86" s="94">
        <v>2.8219999999999999E-2</v>
      </c>
      <c r="AM86" s="93">
        <v>4.9849999999999998E-2</v>
      </c>
      <c r="AN86" s="94">
        <v>2.5260000000000001E-2</v>
      </c>
      <c r="AO86" s="93">
        <v>2.2679999999999999E-2</v>
      </c>
      <c r="AP86" s="94">
        <v>2.222E-2</v>
      </c>
      <c r="AQ86" s="94">
        <v>2.8000000000000001E-2</v>
      </c>
      <c r="AR86" s="100">
        <v>0</v>
      </c>
      <c r="AS86" s="100">
        <v>0</v>
      </c>
    </row>
    <row r="87" spans="1:45" ht="15" x14ac:dyDescent="0.25">
      <c r="A87" s="91">
        <v>83</v>
      </c>
      <c r="B87" s="94">
        <f>ROUND(IF('Spot Rates'!B87&lt;0,'Spot Rates'!B87,'Spot Rates'!B87+Stress!F90*ABS('Spot Rates'!B87)),5)</f>
        <v>6.0600000000000001E-2</v>
      </c>
      <c r="C87" s="94">
        <v>2.46E-2</v>
      </c>
      <c r="D87" s="94">
        <v>2.46E-2</v>
      </c>
      <c r="E87" s="93">
        <v>2.46E-2</v>
      </c>
      <c r="F87" s="94">
        <v>2.4469999999999999E-2</v>
      </c>
      <c r="G87" s="93">
        <v>2.46E-2</v>
      </c>
      <c r="H87" s="94">
        <v>2.46E-2</v>
      </c>
      <c r="I87" s="93">
        <v>2.776E-2</v>
      </c>
      <c r="J87" s="94">
        <v>2.4570000000000002E-2</v>
      </c>
      <c r="K87" s="93">
        <v>2.46E-2</v>
      </c>
      <c r="L87" s="94">
        <v>2.46E-2</v>
      </c>
      <c r="M87" s="93">
        <v>2.46E-2</v>
      </c>
      <c r="N87" s="94">
        <v>2.46E-2</v>
      </c>
      <c r="O87" s="93">
        <v>2.46E-2</v>
      </c>
      <c r="P87" s="94">
        <v>4.0329999999999998E-2</v>
      </c>
      <c r="Q87" s="93">
        <v>3.1940000000000003E-2</v>
      </c>
      <c r="R87" s="94">
        <v>2.46E-2</v>
      </c>
      <c r="S87" s="93">
        <v>2.46E-2</v>
      </c>
      <c r="T87" s="94">
        <v>2.46E-2</v>
      </c>
      <c r="U87" s="93">
        <v>1.5429999999999999E-2</v>
      </c>
      <c r="V87" s="94">
        <v>2.46E-2</v>
      </c>
      <c r="W87" s="93">
        <v>2.46E-2</v>
      </c>
      <c r="X87" s="94">
        <v>2.46E-2</v>
      </c>
      <c r="Y87" s="93">
        <v>2.46E-2</v>
      </c>
      <c r="Z87" s="94">
        <v>2.707E-2</v>
      </c>
      <c r="AA87" s="93">
        <v>3.0849999999999999E-2</v>
      </c>
      <c r="AB87" s="94">
        <v>2.46E-2</v>
      </c>
      <c r="AC87" s="93">
        <v>3.2739999999999998E-2</v>
      </c>
      <c r="AD87" s="94">
        <v>2.46E-2</v>
      </c>
      <c r="AE87" s="93">
        <v>2.46E-2</v>
      </c>
      <c r="AF87" s="94">
        <v>2.46E-2</v>
      </c>
      <c r="AG87" s="93">
        <v>2.5229999999999999E-2</v>
      </c>
      <c r="AH87" s="94">
        <v>1.5429999999999999E-2</v>
      </c>
      <c r="AI87" s="93">
        <v>2.9430000000000001E-2</v>
      </c>
      <c r="AJ87" s="94">
        <v>2.9159999999999998E-2</v>
      </c>
      <c r="AK87" s="93">
        <v>2.5860000000000001E-2</v>
      </c>
      <c r="AL87" s="94">
        <v>2.8330000000000001E-2</v>
      </c>
      <c r="AM87" s="93">
        <v>4.9739999999999999E-2</v>
      </c>
      <c r="AN87" s="94">
        <v>2.53E-2</v>
      </c>
      <c r="AO87" s="93">
        <v>2.2749999999999999E-2</v>
      </c>
      <c r="AP87" s="94">
        <v>2.231E-2</v>
      </c>
      <c r="AQ87" s="94">
        <v>2.8029999999999999E-2</v>
      </c>
      <c r="AR87" s="100">
        <v>0</v>
      </c>
      <c r="AS87" s="100">
        <v>0</v>
      </c>
    </row>
    <row r="88" spans="1:45" ht="15" x14ac:dyDescent="0.25">
      <c r="A88" s="91">
        <v>84</v>
      </c>
      <c r="B88" s="94">
        <f>ROUND(IF('Spot Rates'!B88&lt;0,'Spot Rates'!B88,'Spot Rates'!B88+Stress!F91*ABS('Spot Rates'!B88)),5)</f>
        <v>6.0319999999999999E-2</v>
      </c>
      <c r="C88" s="94">
        <v>2.4660000000000001E-2</v>
      </c>
      <c r="D88" s="94">
        <v>2.4660000000000001E-2</v>
      </c>
      <c r="E88" s="93">
        <v>2.4660000000000001E-2</v>
      </c>
      <c r="F88" s="94">
        <v>2.453E-2</v>
      </c>
      <c r="G88" s="93">
        <v>2.4660000000000001E-2</v>
      </c>
      <c r="H88" s="94">
        <v>2.4660000000000001E-2</v>
      </c>
      <c r="I88" s="93">
        <v>2.7789999999999999E-2</v>
      </c>
      <c r="J88" s="94">
        <v>2.4629999999999999E-2</v>
      </c>
      <c r="K88" s="93">
        <v>2.4660000000000001E-2</v>
      </c>
      <c r="L88" s="94">
        <v>2.4660000000000001E-2</v>
      </c>
      <c r="M88" s="93">
        <v>2.4660000000000001E-2</v>
      </c>
      <c r="N88" s="94">
        <v>2.4660000000000001E-2</v>
      </c>
      <c r="O88" s="93">
        <v>2.4660000000000001E-2</v>
      </c>
      <c r="P88" s="94">
        <v>4.0300000000000002E-2</v>
      </c>
      <c r="Q88" s="93">
        <v>3.1919999999999997E-2</v>
      </c>
      <c r="R88" s="94">
        <v>2.4660000000000001E-2</v>
      </c>
      <c r="S88" s="93">
        <v>2.4660000000000001E-2</v>
      </c>
      <c r="T88" s="94">
        <v>2.4660000000000001E-2</v>
      </c>
      <c r="U88" s="93">
        <v>1.549E-2</v>
      </c>
      <c r="V88" s="94">
        <v>2.4660000000000001E-2</v>
      </c>
      <c r="W88" s="93">
        <v>2.4660000000000001E-2</v>
      </c>
      <c r="X88" s="94">
        <v>2.4660000000000001E-2</v>
      </c>
      <c r="Y88" s="93">
        <v>2.4660000000000001E-2</v>
      </c>
      <c r="Z88" s="94">
        <v>2.7099999999999999E-2</v>
      </c>
      <c r="AA88" s="93">
        <v>3.0839999999999999E-2</v>
      </c>
      <c r="AB88" s="94">
        <v>2.4660000000000001E-2</v>
      </c>
      <c r="AC88" s="93">
        <v>3.2710000000000003E-2</v>
      </c>
      <c r="AD88" s="94">
        <v>2.4660000000000001E-2</v>
      </c>
      <c r="AE88" s="93">
        <v>2.4660000000000001E-2</v>
      </c>
      <c r="AF88" s="94">
        <v>2.4660000000000001E-2</v>
      </c>
      <c r="AG88" s="93">
        <v>2.528E-2</v>
      </c>
      <c r="AH88" s="94">
        <v>1.549E-2</v>
      </c>
      <c r="AI88" s="93">
        <v>2.9430000000000001E-2</v>
      </c>
      <c r="AJ88" s="94">
        <v>2.9180000000000001E-2</v>
      </c>
      <c r="AK88" s="93">
        <v>2.5909999999999999E-2</v>
      </c>
      <c r="AL88" s="94">
        <v>2.844E-2</v>
      </c>
      <c r="AM88" s="93">
        <v>4.9610000000000001E-2</v>
      </c>
      <c r="AN88" s="94">
        <v>2.5350000000000001E-2</v>
      </c>
      <c r="AO88" s="93">
        <v>2.282E-2</v>
      </c>
      <c r="AP88" s="94">
        <v>2.239E-2</v>
      </c>
      <c r="AQ88" s="94">
        <v>2.8049999999999999E-2</v>
      </c>
      <c r="AR88" s="100">
        <v>0</v>
      </c>
      <c r="AS88" s="100">
        <v>0</v>
      </c>
    </row>
    <row r="89" spans="1:45" ht="15" x14ac:dyDescent="0.25">
      <c r="A89" s="91">
        <v>85</v>
      </c>
      <c r="B89" s="94">
        <f>ROUND(IF('Spot Rates'!B89&lt;0,'Spot Rates'!B89,'Spot Rates'!B89+Stress!F92*ABS('Spot Rates'!B89)),5)</f>
        <v>6.0040000000000003E-2</v>
      </c>
      <c r="C89" s="94">
        <v>2.4709999999999999E-2</v>
      </c>
      <c r="D89" s="94">
        <v>2.4709999999999999E-2</v>
      </c>
      <c r="E89" s="93">
        <v>2.4709999999999999E-2</v>
      </c>
      <c r="F89" s="94">
        <v>2.4580000000000001E-2</v>
      </c>
      <c r="G89" s="93">
        <v>2.4709999999999999E-2</v>
      </c>
      <c r="H89" s="94">
        <v>2.4709999999999999E-2</v>
      </c>
      <c r="I89" s="93">
        <v>2.7810000000000001E-2</v>
      </c>
      <c r="J89" s="94">
        <v>2.469E-2</v>
      </c>
      <c r="K89" s="93">
        <v>2.4709999999999999E-2</v>
      </c>
      <c r="L89" s="94">
        <v>2.4709999999999999E-2</v>
      </c>
      <c r="M89" s="93">
        <v>2.4709999999999999E-2</v>
      </c>
      <c r="N89" s="94">
        <v>2.4709999999999999E-2</v>
      </c>
      <c r="O89" s="93">
        <v>2.4709999999999999E-2</v>
      </c>
      <c r="P89" s="94">
        <v>4.0289999999999999E-2</v>
      </c>
      <c r="Q89" s="93">
        <v>3.1910000000000001E-2</v>
      </c>
      <c r="R89" s="94">
        <v>2.4709999999999999E-2</v>
      </c>
      <c r="S89" s="93">
        <v>2.4709999999999999E-2</v>
      </c>
      <c r="T89" s="94">
        <v>2.4709999999999999E-2</v>
      </c>
      <c r="U89" s="93">
        <v>1.555E-2</v>
      </c>
      <c r="V89" s="94">
        <v>2.4709999999999999E-2</v>
      </c>
      <c r="W89" s="93">
        <v>2.4709999999999999E-2</v>
      </c>
      <c r="X89" s="94">
        <v>2.4709999999999999E-2</v>
      </c>
      <c r="Y89" s="93">
        <v>2.4709999999999999E-2</v>
      </c>
      <c r="Z89" s="94">
        <v>2.7130000000000001E-2</v>
      </c>
      <c r="AA89" s="93">
        <v>3.0839999999999999E-2</v>
      </c>
      <c r="AB89" s="94">
        <v>2.4709999999999999E-2</v>
      </c>
      <c r="AC89" s="93">
        <v>3.2689999999999997E-2</v>
      </c>
      <c r="AD89" s="94">
        <v>2.4709999999999999E-2</v>
      </c>
      <c r="AE89" s="93">
        <v>2.4709999999999999E-2</v>
      </c>
      <c r="AF89" s="94">
        <v>2.4709999999999999E-2</v>
      </c>
      <c r="AG89" s="93">
        <v>2.5329999999999998E-2</v>
      </c>
      <c r="AH89" s="94">
        <v>1.555E-2</v>
      </c>
      <c r="AI89" s="93">
        <v>2.9440000000000001E-2</v>
      </c>
      <c r="AJ89" s="94">
        <v>2.9190000000000001E-2</v>
      </c>
      <c r="AK89" s="93">
        <v>2.5950000000000001E-2</v>
      </c>
      <c r="AL89" s="94">
        <v>2.8539999999999999E-2</v>
      </c>
      <c r="AM89" s="93">
        <v>4.9500000000000002E-2</v>
      </c>
      <c r="AN89" s="94">
        <v>2.5399999999999999E-2</v>
      </c>
      <c r="AO89" s="93">
        <v>2.2880000000000001E-2</v>
      </c>
      <c r="AP89" s="94">
        <v>2.247E-2</v>
      </c>
      <c r="AQ89" s="94">
        <v>2.8070000000000001E-2</v>
      </c>
      <c r="AR89" s="100">
        <v>0</v>
      </c>
      <c r="AS89" s="100">
        <v>0</v>
      </c>
    </row>
    <row r="90" spans="1:45" ht="15" x14ac:dyDescent="0.25">
      <c r="A90" s="91">
        <v>86</v>
      </c>
      <c r="B90" s="94">
        <f>ROUND(IF('Spot Rates'!B90&lt;0,'Spot Rates'!B90,'Spot Rates'!B90+Stress!F93*ABS('Spot Rates'!B90)),5)</f>
        <v>5.9760000000000001E-2</v>
      </c>
      <c r="C90" s="94">
        <v>2.477E-2</v>
      </c>
      <c r="D90" s="94">
        <v>2.477E-2</v>
      </c>
      <c r="E90" s="93">
        <v>2.477E-2</v>
      </c>
      <c r="F90" s="94">
        <v>2.4649999999999998E-2</v>
      </c>
      <c r="G90" s="93">
        <v>2.477E-2</v>
      </c>
      <c r="H90" s="94">
        <v>2.477E-2</v>
      </c>
      <c r="I90" s="93">
        <v>2.784E-2</v>
      </c>
      <c r="J90" s="94">
        <v>2.4740000000000002E-2</v>
      </c>
      <c r="K90" s="93">
        <v>2.477E-2</v>
      </c>
      <c r="L90" s="94">
        <v>2.477E-2</v>
      </c>
      <c r="M90" s="93">
        <v>2.477E-2</v>
      </c>
      <c r="N90" s="94">
        <v>2.477E-2</v>
      </c>
      <c r="O90" s="93">
        <v>2.477E-2</v>
      </c>
      <c r="P90" s="94">
        <v>4.0280000000000003E-2</v>
      </c>
      <c r="Q90" s="93">
        <v>3.1890000000000002E-2</v>
      </c>
      <c r="R90" s="94">
        <v>2.477E-2</v>
      </c>
      <c r="S90" s="93">
        <v>2.477E-2</v>
      </c>
      <c r="T90" s="94">
        <v>2.477E-2</v>
      </c>
      <c r="U90" s="93">
        <v>1.5599999999999999E-2</v>
      </c>
      <c r="V90" s="94">
        <v>2.477E-2</v>
      </c>
      <c r="W90" s="93">
        <v>2.477E-2</v>
      </c>
      <c r="X90" s="94">
        <v>2.477E-2</v>
      </c>
      <c r="Y90" s="93">
        <v>2.477E-2</v>
      </c>
      <c r="Z90" s="94">
        <v>2.716E-2</v>
      </c>
      <c r="AA90" s="93">
        <v>3.0839999999999999E-2</v>
      </c>
      <c r="AB90" s="94">
        <v>2.477E-2</v>
      </c>
      <c r="AC90" s="93">
        <v>3.2669999999999998E-2</v>
      </c>
      <c r="AD90" s="94">
        <v>2.477E-2</v>
      </c>
      <c r="AE90" s="93">
        <v>2.477E-2</v>
      </c>
      <c r="AF90" s="94">
        <v>2.477E-2</v>
      </c>
      <c r="AG90" s="93">
        <v>2.5389999999999999E-2</v>
      </c>
      <c r="AH90" s="94">
        <v>1.5599999999999999E-2</v>
      </c>
      <c r="AI90" s="93">
        <v>2.945E-2</v>
      </c>
      <c r="AJ90" s="94">
        <v>2.92E-2</v>
      </c>
      <c r="AK90" s="93">
        <v>2.5989999999999999E-2</v>
      </c>
      <c r="AL90" s="94">
        <v>2.8639999999999999E-2</v>
      </c>
      <c r="AM90" s="93">
        <v>4.9390000000000003E-2</v>
      </c>
      <c r="AN90" s="94">
        <v>2.545E-2</v>
      </c>
      <c r="AO90" s="93">
        <v>2.2950000000000002E-2</v>
      </c>
      <c r="AP90" s="94">
        <v>2.2550000000000001E-2</v>
      </c>
      <c r="AQ90" s="94">
        <v>2.81E-2</v>
      </c>
      <c r="AR90" s="100">
        <v>0</v>
      </c>
      <c r="AS90" s="100">
        <v>0</v>
      </c>
    </row>
    <row r="91" spans="1:45" ht="15" x14ac:dyDescent="0.25">
      <c r="A91" s="91">
        <v>87</v>
      </c>
      <c r="B91" s="94">
        <f>ROUND(IF('Spot Rates'!B91&lt;0,'Spot Rates'!B91,'Spot Rates'!B91+Stress!F94*ABS('Spot Rates'!B91)),5)</f>
        <v>5.9479999999999998E-2</v>
      </c>
      <c r="C91" s="94">
        <v>2.4819999999999998E-2</v>
      </c>
      <c r="D91" s="94">
        <v>2.4819999999999998E-2</v>
      </c>
      <c r="E91" s="93">
        <v>2.4819999999999998E-2</v>
      </c>
      <c r="F91" s="94">
        <v>2.47E-2</v>
      </c>
      <c r="G91" s="93">
        <v>2.4819999999999998E-2</v>
      </c>
      <c r="H91" s="94">
        <v>2.4819999999999998E-2</v>
      </c>
      <c r="I91" s="93">
        <v>2.7859999999999999E-2</v>
      </c>
      <c r="J91" s="94">
        <v>2.4799999999999999E-2</v>
      </c>
      <c r="K91" s="93">
        <v>2.4819999999999998E-2</v>
      </c>
      <c r="L91" s="94">
        <v>2.4819999999999998E-2</v>
      </c>
      <c r="M91" s="93">
        <v>2.4819999999999998E-2</v>
      </c>
      <c r="N91" s="94">
        <v>2.4819999999999998E-2</v>
      </c>
      <c r="O91" s="93">
        <v>2.4819999999999998E-2</v>
      </c>
      <c r="P91" s="94">
        <v>4.0259999999999997E-2</v>
      </c>
      <c r="Q91" s="93">
        <v>3.1879999999999999E-2</v>
      </c>
      <c r="R91" s="94">
        <v>2.4819999999999998E-2</v>
      </c>
      <c r="S91" s="93">
        <v>2.4819999999999998E-2</v>
      </c>
      <c r="T91" s="94">
        <v>2.4819999999999998E-2</v>
      </c>
      <c r="U91" s="93">
        <v>1.566E-2</v>
      </c>
      <c r="V91" s="94">
        <v>2.4819999999999998E-2</v>
      </c>
      <c r="W91" s="93">
        <v>2.4819999999999998E-2</v>
      </c>
      <c r="X91" s="94">
        <v>2.4819999999999998E-2</v>
      </c>
      <c r="Y91" s="93">
        <v>2.4819999999999998E-2</v>
      </c>
      <c r="Z91" s="94">
        <v>2.7199999999999998E-2</v>
      </c>
      <c r="AA91" s="93">
        <v>3.083E-2</v>
      </c>
      <c r="AB91" s="94">
        <v>2.4819999999999998E-2</v>
      </c>
      <c r="AC91" s="93">
        <v>3.2640000000000002E-2</v>
      </c>
      <c r="AD91" s="94">
        <v>2.4819999999999998E-2</v>
      </c>
      <c r="AE91" s="93">
        <v>2.4819999999999998E-2</v>
      </c>
      <c r="AF91" s="94">
        <v>2.4819999999999998E-2</v>
      </c>
      <c r="AG91" s="93">
        <v>2.5440000000000001E-2</v>
      </c>
      <c r="AH91" s="94">
        <v>1.566E-2</v>
      </c>
      <c r="AI91" s="93">
        <v>2.946E-2</v>
      </c>
      <c r="AJ91" s="94">
        <v>2.9219999999999999E-2</v>
      </c>
      <c r="AK91" s="93">
        <v>2.6040000000000001E-2</v>
      </c>
      <c r="AL91" s="94">
        <v>2.8740000000000002E-2</v>
      </c>
      <c r="AM91" s="93">
        <v>4.929E-2</v>
      </c>
      <c r="AN91" s="94">
        <v>2.5499999999999998E-2</v>
      </c>
      <c r="AO91" s="93">
        <v>2.3019999999999999E-2</v>
      </c>
      <c r="AP91" s="94">
        <v>2.2630000000000001E-2</v>
      </c>
      <c r="AQ91" s="94">
        <v>2.8119999999999999E-2</v>
      </c>
      <c r="AR91" s="100">
        <v>0</v>
      </c>
      <c r="AS91" s="100">
        <v>0</v>
      </c>
    </row>
    <row r="92" spans="1:45" ht="15" x14ac:dyDescent="0.25">
      <c r="A92" s="91">
        <v>88</v>
      </c>
      <c r="B92" s="94">
        <f>ROUND(IF('Spot Rates'!B92&lt;0,'Spot Rates'!B92,'Spot Rates'!B92+Stress!F95*ABS('Spot Rates'!B92)),5)</f>
        <v>5.919E-2</v>
      </c>
      <c r="C92" s="94">
        <v>2.4879999999999999E-2</v>
      </c>
      <c r="D92" s="94">
        <v>2.4879999999999999E-2</v>
      </c>
      <c r="E92" s="93">
        <v>2.4879999999999999E-2</v>
      </c>
      <c r="F92" s="94">
        <v>2.4760000000000001E-2</v>
      </c>
      <c r="G92" s="93">
        <v>2.4879999999999999E-2</v>
      </c>
      <c r="H92" s="94">
        <v>2.4879999999999999E-2</v>
      </c>
      <c r="I92" s="93">
        <v>2.7890000000000002E-2</v>
      </c>
      <c r="J92" s="94">
        <v>2.486E-2</v>
      </c>
      <c r="K92" s="93">
        <v>2.4879999999999999E-2</v>
      </c>
      <c r="L92" s="94">
        <v>2.4879999999999999E-2</v>
      </c>
      <c r="M92" s="93">
        <v>2.4879999999999999E-2</v>
      </c>
      <c r="N92" s="94">
        <v>2.4879999999999999E-2</v>
      </c>
      <c r="O92" s="93">
        <v>2.4879999999999999E-2</v>
      </c>
      <c r="P92" s="94">
        <v>4.0250000000000001E-2</v>
      </c>
      <c r="Q92" s="93">
        <v>3.1870000000000002E-2</v>
      </c>
      <c r="R92" s="94">
        <v>2.4879999999999999E-2</v>
      </c>
      <c r="S92" s="93">
        <v>2.4879999999999999E-2</v>
      </c>
      <c r="T92" s="94">
        <v>2.4879999999999999E-2</v>
      </c>
      <c r="U92" s="93">
        <v>1.5709999999999998E-2</v>
      </c>
      <c r="V92" s="94">
        <v>2.4879999999999999E-2</v>
      </c>
      <c r="W92" s="93">
        <v>2.4879999999999999E-2</v>
      </c>
      <c r="X92" s="94">
        <v>2.4879999999999999E-2</v>
      </c>
      <c r="Y92" s="93">
        <v>2.4879999999999999E-2</v>
      </c>
      <c r="Z92" s="94">
        <v>2.7230000000000001E-2</v>
      </c>
      <c r="AA92" s="93">
        <v>3.083E-2</v>
      </c>
      <c r="AB92" s="94">
        <v>2.4879999999999999E-2</v>
      </c>
      <c r="AC92" s="93">
        <v>3.2620000000000003E-2</v>
      </c>
      <c r="AD92" s="94">
        <v>2.4879999999999999E-2</v>
      </c>
      <c r="AE92" s="93">
        <v>2.4879999999999999E-2</v>
      </c>
      <c r="AF92" s="94">
        <v>2.4879999999999999E-2</v>
      </c>
      <c r="AG92" s="93">
        <v>2.5489999999999999E-2</v>
      </c>
      <c r="AH92" s="94">
        <v>1.5709999999999998E-2</v>
      </c>
      <c r="AI92" s="93">
        <v>2.946E-2</v>
      </c>
      <c r="AJ92" s="94">
        <v>2.9229999999999999E-2</v>
      </c>
      <c r="AK92" s="93">
        <v>2.6079999999999999E-2</v>
      </c>
      <c r="AL92" s="94">
        <v>2.8840000000000001E-2</v>
      </c>
      <c r="AM92" s="93">
        <v>4.9189999999999998E-2</v>
      </c>
      <c r="AN92" s="94">
        <v>2.555E-2</v>
      </c>
      <c r="AO92" s="93">
        <v>2.308E-2</v>
      </c>
      <c r="AP92" s="94">
        <v>2.2700000000000001E-2</v>
      </c>
      <c r="AQ92" s="94">
        <v>2.8139999999999998E-2</v>
      </c>
      <c r="AR92" s="100">
        <v>0</v>
      </c>
      <c r="AS92" s="100">
        <v>0</v>
      </c>
    </row>
    <row r="93" spans="1:45" ht="15" x14ac:dyDescent="0.25">
      <c r="A93" s="91">
        <v>89</v>
      </c>
      <c r="B93" s="94">
        <f>ROUND(IF('Spot Rates'!B93&lt;0,'Spot Rates'!B93,'Spot Rates'!B93+Stress!F96*ABS('Spot Rates'!B93)),5)</f>
        <v>5.8909999999999997E-2</v>
      </c>
      <c r="C93" s="94">
        <v>2.494E-2</v>
      </c>
      <c r="D93" s="94">
        <v>2.494E-2</v>
      </c>
      <c r="E93" s="93">
        <v>2.494E-2</v>
      </c>
      <c r="F93" s="94">
        <v>2.4819999999999998E-2</v>
      </c>
      <c r="G93" s="93">
        <v>2.494E-2</v>
      </c>
      <c r="H93" s="94">
        <v>2.494E-2</v>
      </c>
      <c r="I93" s="93">
        <v>2.792E-2</v>
      </c>
      <c r="J93" s="94">
        <v>2.4910000000000002E-2</v>
      </c>
      <c r="K93" s="93">
        <v>2.494E-2</v>
      </c>
      <c r="L93" s="94">
        <v>2.494E-2</v>
      </c>
      <c r="M93" s="93">
        <v>2.494E-2</v>
      </c>
      <c r="N93" s="94">
        <v>2.494E-2</v>
      </c>
      <c r="O93" s="93">
        <v>2.494E-2</v>
      </c>
      <c r="P93" s="94">
        <v>4.0230000000000002E-2</v>
      </c>
      <c r="Q93" s="93">
        <v>3.1850000000000003E-2</v>
      </c>
      <c r="R93" s="94">
        <v>2.494E-2</v>
      </c>
      <c r="S93" s="93">
        <v>2.494E-2</v>
      </c>
      <c r="T93" s="94">
        <v>2.494E-2</v>
      </c>
      <c r="U93" s="93">
        <v>1.5769999999999999E-2</v>
      </c>
      <c r="V93" s="94">
        <v>2.494E-2</v>
      </c>
      <c r="W93" s="93">
        <v>2.494E-2</v>
      </c>
      <c r="X93" s="94">
        <v>2.494E-2</v>
      </c>
      <c r="Y93" s="93">
        <v>2.494E-2</v>
      </c>
      <c r="Z93" s="94">
        <v>2.726E-2</v>
      </c>
      <c r="AA93" s="93">
        <v>3.083E-2</v>
      </c>
      <c r="AB93" s="94">
        <v>2.494E-2</v>
      </c>
      <c r="AC93" s="93">
        <v>3.2599999999999997E-2</v>
      </c>
      <c r="AD93" s="94">
        <v>2.494E-2</v>
      </c>
      <c r="AE93" s="93">
        <v>2.494E-2</v>
      </c>
      <c r="AF93" s="94">
        <v>2.494E-2</v>
      </c>
      <c r="AG93" s="93">
        <v>2.5530000000000001E-2</v>
      </c>
      <c r="AH93" s="94">
        <v>1.5769999999999999E-2</v>
      </c>
      <c r="AI93" s="93">
        <v>2.9479999999999999E-2</v>
      </c>
      <c r="AJ93" s="94">
        <v>2.9239999999999999E-2</v>
      </c>
      <c r="AK93" s="93">
        <v>2.613E-2</v>
      </c>
      <c r="AL93" s="94">
        <v>2.894E-2</v>
      </c>
      <c r="AM93" s="93">
        <v>4.9090000000000002E-2</v>
      </c>
      <c r="AN93" s="94">
        <v>2.5600000000000001E-2</v>
      </c>
      <c r="AO93" s="93">
        <v>2.3140000000000001E-2</v>
      </c>
      <c r="AP93" s="94">
        <v>2.2780000000000002E-2</v>
      </c>
      <c r="AQ93" s="94">
        <v>2.8170000000000001E-2</v>
      </c>
      <c r="AR93" s="100">
        <v>0</v>
      </c>
      <c r="AS93" s="100">
        <v>0</v>
      </c>
    </row>
    <row r="94" spans="1:45" ht="15" x14ac:dyDescent="0.25">
      <c r="A94" s="91">
        <v>90</v>
      </c>
      <c r="B94" s="94">
        <f>ROUND(IF('Spot Rates'!B94&lt;0,'Spot Rates'!B94,'Spot Rates'!B94+Stress!F97*ABS('Spot Rates'!B94)),5)</f>
        <v>5.8619999999999998E-2</v>
      </c>
      <c r="C94" s="94">
        <v>2.4989999999999998E-2</v>
      </c>
      <c r="D94" s="94">
        <v>2.4989999999999998E-2</v>
      </c>
      <c r="E94" s="93">
        <v>2.4989999999999998E-2</v>
      </c>
      <c r="F94" s="94">
        <v>2.4879999999999999E-2</v>
      </c>
      <c r="G94" s="93">
        <v>2.4989999999999998E-2</v>
      </c>
      <c r="H94" s="94">
        <v>2.4989999999999998E-2</v>
      </c>
      <c r="I94" s="93">
        <v>2.794E-2</v>
      </c>
      <c r="J94" s="94">
        <v>2.4969999999999999E-2</v>
      </c>
      <c r="K94" s="93">
        <v>2.4989999999999998E-2</v>
      </c>
      <c r="L94" s="94">
        <v>2.4989999999999998E-2</v>
      </c>
      <c r="M94" s="93">
        <v>2.4989999999999998E-2</v>
      </c>
      <c r="N94" s="94">
        <v>2.4989999999999998E-2</v>
      </c>
      <c r="O94" s="93">
        <v>2.4989999999999998E-2</v>
      </c>
      <c r="P94" s="94">
        <v>4.0219999999999999E-2</v>
      </c>
      <c r="Q94" s="93">
        <v>3.1850000000000003E-2</v>
      </c>
      <c r="R94" s="94">
        <v>2.4989999999999998E-2</v>
      </c>
      <c r="S94" s="93">
        <v>2.4989999999999998E-2</v>
      </c>
      <c r="T94" s="94">
        <v>2.4989999999999998E-2</v>
      </c>
      <c r="U94" s="93">
        <v>1.5820000000000001E-2</v>
      </c>
      <c r="V94" s="94">
        <v>2.4989999999999998E-2</v>
      </c>
      <c r="W94" s="93">
        <v>2.4989999999999998E-2</v>
      </c>
      <c r="X94" s="94">
        <v>2.4989999999999998E-2</v>
      </c>
      <c r="Y94" s="93">
        <v>2.4989999999999998E-2</v>
      </c>
      <c r="Z94" s="94">
        <v>2.7300000000000001E-2</v>
      </c>
      <c r="AA94" s="93">
        <v>3.083E-2</v>
      </c>
      <c r="AB94" s="94">
        <v>2.4989999999999998E-2</v>
      </c>
      <c r="AC94" s="93">
        <v>3.2590000000000001E-2</v>
      </c>
      <c r="AD94" s="94">
        <v>2.4989999999999998E-2</v>
      </c>
      <c r="AE94" s="93">
        <v>2.4989999999999998E-2</v>
      </c>
      <c r="AF94" s="94">
        <v>2.4989999999999998E-2</v>
      </c>
      <c r="AG94" s="93">
        <v>2.5579999999999999E-2</v>
      </c>
      <c r="AH94" s="94">
        <v>1.5820000000000001E-2</v>
      </c>
      <c r="AI94" s="93">
        <v>2.9489999999999999E-2</v>
      </c>
      <c r="AJ94" s="94">
        <v>2.9260000000000001E-2</v>
      </c>
      <c r="AK94" s="93">
        <v>2.6179999999999998E-2</v>
      </c>
      <c r="AL94" s="94">
        <v>2.903E-2</v>
      </c>
      <c r="AM94" s="93">
        <v>4.8989999999999999E-2</v>
      </c>
      <c r="AN94" s="94">
        <v>2.5659999999999999E-2</v>
      </c>
      <c r="AO94" s="93">
        <v>2.3210000000000001E-2</v>
      </c>
      <c r="AP94" s="94">
        <v>2.2859999999999998E-2</v>
      </c>
      <c r="AQ94" s="94">
        <v>2.819E-2</v>
      </c>
      <c r="AR94" s="100">
        <v>0</v>
      </c>
      <c r="AS94" s="100">
        <v>0</v>
      </c>
    </row>
    <row r="95" spans="1:45" ht="15" x14ac:dyDescent="0.25">
      <c r="A95" s="91">
        <v>91</v>
      </c>
      <c r="B95" s="94">
        <f>ROUND(IF('Spot Rates'!B95&lt;0,'Spot Rates'!B95,'Spot Rates'!B95+Stress!F98*ABS('Spot Rates'!B95)),5)</f>
        <v>5.824E-2</v>
      </c>
      <c r="C95" s="94">
        <v>2.5010000000000001E-2</v>
      </c>
      <c r="D95" s="94">
        <v>2.5010000000000001E-2</v>
      </c>
      <c r="E95" s="93">
        <v>2.5010000000000001E-2</v>
      </c>
      <c r="F95" s="94">
        <v>2.4899999999999999E-2</v>
      </c>
      <c r="G95" s="93">
        <v>2.5010000000000001E-2</v>
      </c>
      <c r="H95" s="94">
        <v>2.5010000000000001E-2</v>
      </c>
      <c r="I95" s="93">
        <v>2.793E-2</v>
      </c>
      <c r="J95" s="94">
        <v>2.4979999999999999E-2</v>
      </c>
      <c r="K95" s="93">
        <v>2.5010000000000001E-2</v>
      </c>
      <c r="L95" s="94">
        <v>2.5010000000000001E-2</v>
      </c>
      <c r="M95" s="93">
        <v>2.5010000000000001E-2</v>
      </c>
      <c r="N95" s="94">
        <v>2.5010000000000001E-2</v>
      </c>
      <c r="O95" s="93">
        <v>2.5010000000000001E-2</v>
      </c>
      <c r="P95" s="94">
        <v>4.0149999999999998E-2</v>
      </c>
      <c r="Q95" s="93">
        <v>3.1780000000000003E-2</v>
      </c>
      <c r="R95" s="94">
        <v>2.5010000000000001E-2</v>
      </c>
      <c r="S95" s="93">
        <v>2.5010000000000001E-2</v>
      </c>
      <c r="T95" s="94">
        <v>2.5010000000000001E-2</v>
      </c>
      <c r="U95" s="93">
        <v>1.585E-2</v>
      </c>
      <c r="V95" s="94">
        <v>2.5010000000000001E-2</v>
      </c>
      <c r="W95" s="93">
        <v>2.5010000000000001E-2</v>
      </c>
      <c r="X95" s="94">
        <v>2.5010000000000001E-2</v>
      </c>
      <c r="Y95" s="93">
        <v>2.5010000000000001E-2</v>
      </c>
      <c r="Z95" s="94">
        <v>2.7289999999999998E-2</v>
      </c>
      <c r="AA95" s="93">
        <v>3.0779999999999998E-2</v>
      </c>
      <c r="AB95" s="94">
        <v>2.5010000000000001E-2</v>
      </c>
      <c r="AC95" s="93">
        <v>3.252E-2</v>
      </c>
      <c r="AD95" s="94">
        <v>2.5010000000000001E-2</v>
      </c>
      <c r="AE95" s="93">
        <v>2.5010000000000001E-2</v>
      </c>
      <c r="AF95" s="94">
        <v>2.5010000000000001E-2</v>
      </c>
      <c r="AG95" s="93">
        <v>2.5600000000000001E-2</v>
      </c>
      <c r="AH95" s="94">
        <v>1.585E-2</v>
      </c>
      <c r="AI95" s="93">
        <v>2.946E-2</v>
      </c>
      <c r="AJ95" s="94">
        <v>2.9219999999999999E-2</v>
      </c>
      <c r="AK95" s="93">
        <v>2.6179999999999998E-2</v>
      </c>
      <c r="AL95" s="94">
        <v>2.9090000000000001E-2</v>
      </c>
      <c r="AM95" s="93">
        <v>4.8820000000000002E-2</v>
      </c>
      <c r="AN95" s="94">
        <v>2.5659999999999999E-2</v>
      </c>
      <c r="AO95" s="93">
        <v>2.3230000000000001E-2</v>
      </c>
      <c r="AP95" s="94">
        <v>2.29E-2</v>
      </c>
      <c r="AQ95" s="94">
        <v>2.818E-2</v>
      </c>
      <c r="AR95" s="100">
        <v>0</v>
      </c>
      <c r="AS95" s="100">
        <v>0</v>
      </c>
    </row>
    <row r="96" spans="1:45" ht="15" x14ac:dyDescent="0.25">
      <c r="A96" s="91">
        <v>92</v>
      </c>
      <c r="B96" s="94">
        <f>ROUND(IF('Spot Rates'!B96&lt;0,'Spot Rates'!B96,'Spot Rates'!B96+Stress!F99*ABS('Spot Rates'!B96)),5)</f>
        <v>5.7860000000000002E-2</v>
      </c>
      <c r="C96" s="94">
        <v>2.5020000000000001E-2</v>
      </c>
      <c r="D96" s="94">
        <v>2.5020000000000001E-2</v>
      </c>
      <c r="E96" s="93">
        <v>2.5020000000000001E-2</v>
      </c>
      <c r="F96" s="94">
        <v>2.4910000000000002E-2</v>
      </c>
      <c r="G96" s="93">
        <v>2.5020000000000001E-2</v>
      </c>
      <c r="H96" s="94">
        <v>2.5020000000000001E-2</v>
      </c>
      <c r="I96" s="93">
        <v>2.7910000000000001E-2</v>
      </c>
      <c r="J96" s="94">
        <v>2.5000000000000001E-2</v>
      </c>
      <c r="K96" s="93">
        <v>2.5020000000000001E-2</v>
      </c>
      <c r="L96" s="94">
        <v>2.5020000000000001E-2</v>
      </c>
      <c r="M96" s="93">
        <v>2.5020000000000001E-2</v>
      </c>
      <c r="N96" s="94">
        <v>2.5020000000000001E-2</v>
      </c>
      <c r="O96" s="93">
        <v>2.5020000000000001E-2</v>
      </c>
      <c r="P96" s="94">
        <v>4.0079999999999998E-2</v>
      </c>
      <c r="Q96" s="93">
        <v>3.1730000000000001E-2</v>
      </c>
      <c r="R96" s="94">
        <v>2.5020000000000001E-2</v>
      </c>
      <c r="S96" s="93">
        <v>2.5020000000000001E-2</v>
      </c>
      <c r="T96" s="94">
        <v>2.5020000000000001E-2</v>
      </c>
      <c r="U96" s="93">
        <v>1.5879999999999998E-2</v>
      </c>
      <c r="V96" s="94">
        <v>2.5020000000000001E-2</v>
      </c>
      <c r="W96" s="93">
        <v>2.5020000000000001E-2</v>
      </c>
      <c r="X96" s="94">
        <v>2.5020000000000001E-2</v>
      </c>
      <c r="Y96" s="93">
        <v>2.5020000000000001E-2</v>
      </c>
      <c r="Z96" s="94">
        <v>2.7279999999999999E-2</v>
      </c>
      <c r="AA96" s="93">
        <v>3.074E-2</v>
      </c>
      <c r="AB96" s="94">
        <v>2.5020000000000001E-2</v>
      </c>
      <c r="AC96" s="93">
        <v>3.2460000000000003E-2</v>
      </c>
      <c r="AD96" s="94">
        <v>2.5020000000000001E-2</v>
      </c>
      <c r="AE96" s="93">
        <v>2.5020000000000001E-2</v>
      </c>
      <c r="AF96" s="94">
        <v>2.5020000000000001E-2</v>
      </c>
      <c r="AG96" s="93">
        <v>2.5610000000000001E-2</v>
      </c>
      <c r="AH96" s="94">
        <v>1.5879999999999998E-2</v>
      </c>
      <c r="AI96" s="93">
        <v>2.9420000000000002E-2</v>
      </c>
      <c r="AJ96" s="94">
        <v>2.9190000000000001E-2</v>
      </c>
      <c r="AK96" s="93">
        <v>2.6179999999999998E-2</v>
      </c>
      <c r="AL96" s="94">
        <v>2.9139999999999999E-2</v>
      </c>
      <c r="AM96" s="93">
        <v>4.8660000000000002E-2</v>
      </c>
      <c r="AN96" s="94">
        <v>2.5669999999999998E-2</v>
      </c>
      <c r="AO96" s="93">
        <v>2.3259999999999999E-2</v>
      </c>
      <c r="AP96" s="94">
        <v>2.2939999999999999E-2</v>
      </c>
      <c r="AQ96" s="94">
        <v>2.8150000000000001E-2</v>
      </c>
      <c r="AR96" s="100">
        <v>0</v>
      </c>
      <c r="AS96" s="100">
        <v>0</v>
      </c>
    </row>
    <row r="97" spans="1:45" ht="15" x14ac:dyDescent="0.25">
      <c r="A97" s="91">
        <v>93</v>
      </c>
      <c r="B97" s="94">
        <f>ROUND(IF('Spot Rates'!B97&lt;0,'Spot Rates'!B97,'Spot Rates'!B97+Stress!F100*ABS('Spot Rates'!B97)),5)</f>
        <v>5.7480000000000003E-2</v>
      </c>
      <c r="C97" s="94">
        <v>2.504E-2</v>
      </c>
      <c r="D97" s="94">
        <v>2.504E-2</v>
      </c>
      <c r="E97" s="93">
        <v>2.504E-2</v>
      </c>
      <c r="F97" s="94">
        <v>2.4930000000000001E-2</v>
      </c>
      <c r="G97" s="93">
        <v>2.504E-2</v>
      </c>
      <c r="H97" s="94">
        <v>2.504E-2</v>
      </c>
      <c r="I97" s="93">
        <v>2.7900000000000001E-2</v>
      </c>
      <c r="J97" s="94">
        <v>2.5020000000000001E-2</v>
      </c>
      <c r="K97" s="93">
        <v>2.504E-2</v>
      </c>
      <c r="L97" s="94">
        <v>2.504E-2</v>
      </c>
      <c r="M97" s="93">
        <v>2.504E-2</v>
      </c>
      <c r="N97" s="94">
        <v>2.504E-2</v>
      </c>
      <c r="O97" s="93">
        <v>2.504E-2</v>
      </c>
      <c r="P97" s="94">
        <v>4.0009999999999997E-2</v>
      </c>
      <c r="Q97" s="93">
        <v>3.1669999999999997E-2</v>
      </c>
      <c r="R97" s="94">
        <v>2.504E-2</v>
      </c>
      <c r="S97" s="93">
        <v>2.504E-2</v>
      </c>
      <c r="T97" s="94">
        <v>2.504E-2</v>
      </c>
      <c r="U97" s="93">
        <v>1.5900000000000001E-2</v>
      </c>
      <c r="V97" s="94">
        <v>2.504E-2</v>
      </c>
      <c r="W97" s="93">
        <v>2.504E-2</v>
      </c>
      <c r="X97" s="94">
        <v>2.504E-2</v>
      </c>
      <c r="Y97" s="93">
        <v>2.504E-2</v>
      </c>
      <c r="Z97" s="94">
        <v>2.7269999999999999E-2</v>
      </c>
      <c r="AA97" s="93">
        <v>3.0689999999999999E-2</v>
      </c>
      <c r="AB97" s="94">
        <v>2.504E-2</v>
      </c>
      <c r="AC97" s="93">
        <v>3.2390000000000002E-2</v>
      </c>
      <c r="AD97" s="94">
        <v>2.504E-2</v>
      </c>
      <c r="AE97" s="93">
        <v>2.504E-2</v>
      </c>
      <c r="AF97" s="94">
        <v>2.504E-2</v>
      </c>
      <c r="AG97" s="93">
        <v>2.562E-2</v>
      </c>
      <c r="AH97" s="94">
        <v>1.5900000000000001E-2</v>
      </c>
      <c r="AI97" s="93">
        <v>2.9389999999999999E-2</v>
      </c>
      <c r="AJ97" s="94">
        <v>2.9170000000000001E-2</v>
      </c>
      <c r="AK97" s="93">
        <v>2.6179999999999998E-2</v>
      </c>
      <c r="AL97" s="94">
        <v>2.9180000000000001E-2</v>
      </c>
      <c r="AM97" s="93">
        <v>4.8489999999999998E-2</v>
      </c>
      <c r="AN97" s="94">
        <v>2.5669999999999998E-2</v>
      </c>
      <c r="AO97" s="93">
        <v>2.3279999999999999E-2</v>
      </c>
      <c r="AP97" s="94">
        <v>2.2970000000000001E-2</v>
      </c>
      <c r="AQ97" s="94">
        <v>2.8139999999999998E-2</v>
      </c>
      <c r="AR97" s="100">
        <v>0</v>
      </c>
      <c r="AS97" s="100">
        <v>0</v>
      </c>
    </row>
    <row r="98" spans="1:45" ht="15" x14ac:dyDescent="0.25">
      <c r="A98" s="91">
        <v>94</v>
      </c>
      <c r="B98" s="94">
        <f>ROUND(IF('Spot Rates'!B98&lt;0,'Spot Rates'!B98,'Spot Rates'!B98+Stress!F101*ABS('Spot Rates'!B98)),5)</f>
        <v>5.7099999999999998E-2</v>
      </c>
      <c r="C98" s="94">
        <v>2.5059999999999999E-2</v>
      </c>
      <c r="D98" s="94">
        <v>2.5059999999999999E-2</v>
      </c>
      <c r="E98" s="93">
        <v>2.5059999999999999E-2</v>
      </c>
      <c r="F98" s="94">
        <v>2.494E-2</v>
      </c>
      <c r="G98" s="93">
        <v>2.5059999999999999E-2</v>
      </c>
      <c r="H98" s="94">
        <v>2.5059999999999999E-2</v>
      </c>
      <c r="I98" s="93">
        <v>2.7879999999999999E-2</v>
      </c>
      <c r="J98" s="94">
        <v>2.503E-2</v>
      </c>
      <c r="K98" s="93">
        <v>2.5059999999999999E-2</v>
      </c>
      <c r="L98" s="94">
        <v>2.5059999999999999E-2</v>
      </c>
      <c r="M98" s="93">
        <v>2.5059999999999999E-2</v>
      </c>
      <c r="N98" s="94">
        <v>2.5059999999999999E-2</v>
      </c>
      <c r="O98" s="93">
        <v>2.5059999999999999E-2</v>
      </c>
      <c r="P98" s="94">
        <v>3.9940000000000003E-2</v>
      </c>
      <c r="Q98" s="93">
        <v>3.1620000000000002E-2</v>
      </c>
      <c r="R98" s="94">
        <v>2.5059999999999999E-2</v>
      </c>
      <c r="S98" s="93">
        <v>2.5059999999999999E-2</v>
      </c>
      <c r="T98" s="94">
        <v>2.5059999999999999E-2</v>
      </c>
      <c r="U98" s="93">
        <v>1.593E-2</v>
      </c>
      <c r="V98" s="94">
        <v>2.5059999999999999E-2</v>
      </c>
      <c r="W98" s="93">
        <v>2.5059999999999999E-2</v>
      </c>
      <c r="X98" s="94">
        <v>2.5059999999999999E-2</v>
      </c>
      <c r="Y98" s="93">
        <v>2.5059999999999999E-2</v>
      </c>
      <c r="Z98" s="94">
        <v>2.726E-2</v>
      </c>
      <c r="AA98" s="93">
        <v>3.0640000000000001E-2</v>
      </c>
      <c r="AB98" s="94">
        <v>2.5059999999999999E-2</v>
      </c>
      <c r="AC98" s="93">
        <v>3.2329999999999998E-2</v>
      </c>
      <c r="AD98" s="94">
        <v>2.5059999999999999E-2</v>
      </c>
      <c r="AE98" s="93">
        <v>2.5059999999999999E-2</v>
      </c>
      <c r="AF98" s="94">
        <v>2.5059999999999999E-2</v>
      </c>
      <c r="AG98" s="93">
        <v>2.562E-2</v>
      </c>
      <c r="AH98" s="94">
        <v>1.593E-2</v>
      </c>
      <c r="AI98" s="93">
        <v>2.9350000000000001E-2</v>
      </c>
      <c r="AJ98" s="94">
        <v>2.9139999999999999E-2</v>
      </c>
      <c r="AK98" s="93">
        <v>2.6179999999999998E-2</v>
      </c>
      <c r="AL98" s="94">
        <v>2.9219999999999999E-2</v>
      </c>
      <c r="AM98" s="93">
        <v>4.8329999999999998E-2</v>
      </c>
      <c r="AN98" s="94">
        <v>2.5680000000000001E-2</v>
      </c>
      <c r="AO98" s="93">
        <v>2.3300000000000001E-2</v>
      </c>
      <c r="AP98" s="94">
        <v>2.3009999999999999E-2</v>
      </c>
      <c r="AQ98" s="94">
        <v>2.8119999999999999E-2</v>
      </c>
      <c r="AR98" s="100">
        <v>0</v>
      </c>
      <c r="AS98" s="100">
        <v>0</v>
      </c>
    </row>
    <row r="99" spans="1:45" ht="15" x14ac:dyDescent="0.25">
      <c r="A99" s="91">
        <v>95</v>
      </c>
      <c r="B99" s="94">
        <f>ROUND(IF('Spot Rates'!B99&lt;0,'Spot Rates'!B99,'Spot Rates'!B99+Stress!F102*ABS('Spot Rates'!B99)),5)</f>
        <v>5.672E-2</v>
      </c>
      <c r="C99" s="94">
        <v>2.5069999999999999E-2</v>
      </c>
      <c r="D99" s="94">
        <v>2.5069999999999999E-2</v>
      </c>
      <c r="E99" s="93">
        <v>2.5069999999999999E-2</v>
      </c>
      <c r="F99" s="94">
        <v>2.496E-2</v>
      </c>
      <c r="G99" s="93">
        <v>2.5069999999999999E-2</v>
      </c>
      <c r="H99" s="94">
        <v>2.5069999999999999E-2</v>
      </c>
      <c r="I99" s="93">
        <v>2.7859999999999999E-2</v>
      </c>
      <c r="J99" s="94">
        <v>2.5049999999999999E-2</v>
      </c>
      <c r="K99" s="93">
        <v>2.5069999999999999E-2</v>
      </c>
      <c r="L99" s="94">
        <v>2.5069999999999999E-2</v>
      </c>
      <c r="M99" s="93">
        <v>2.5069999999999999E-2</v>
      </c>
      <c r="N99" s="94">
        <v>2.5069999999999999E-2</v>
      </c>
      <c r="O99" s="93">
        <v>2.5069999999999999E-2</v>
      </c>
      <c r="P99" s="94">
        <v>3.9870000000000003E-2</v>
      </c>
      <c r="Q99" s="93">
        <v>3.1559999999999998E-2</v>
      </c>
      <c r="R99" s="94">
        <v>2.5069999999999999E-2</v>
      </c>
      <c r="S99" s="93">
        <v>2.5069999999999999E-2</v>
      </c>
      <c r="T99" s="94">
        <v>2.5069999999999999E-2</v>
      </c>
      <c r="U99" s="93">
        <v>1.5959999999999998E-2</v>
      </c>
      <c r="V99" s="94">
        <v>2.5069999999999999E-2</v>
      </c>
      <c r="W99" s="93">
        <v>2.5069999999999999E-2</v>
      </c>
      <c r="X99" s="94">
        <v>2.5069999999999999E-2</v>
      </c>
      <c r="Y99" s="93">
        <v>2.5069999999999999E-2</v>
      </c>
      <c r="Z99" s="94">
        <v>2.725E-2</v>
      </c>
      <c r="AA99" s="93">
        <v>3.0589999999999999E-2</v>
      </c>
      <c r="AB99" s="94">
        <v>2.5069999999999999E-2</v>
      </c>
      <c r="AC99" s="93">
        <v>3.2259999999999997E-2</v>
      </c>
      <c r="AD99" s="94">
        <v>2.5069999999999999E-2</v>
      </c>
      <c r="AE99" s="93">
        <v>2.5069999999999999E-2</v>
      </c>
      <c r="AF99" s="94">
        <v>2.5069999999999999E-2</v>
      </c>
      <c r="AG99" s="93">
        <v>2.563E-2</v>
      </c>
      <c r="AH99" s="94">
        <v>1.5959999999999998E-2</v>
      </c>
      <c r="AI99" s="93">
        <v>2.9319999999999999E-2</v>
      </c>
      <c r="AJ99" s="94">
        <v>2.9100000000000001E-2</v>
      </c>
      <c r="AK99" s="93">
        <v>2.6179999999999998E-2</v>
      </c>
      <c r="AL99" s="94">
        <v>2.9270000000000001E-2</v>
      </c>
      <c r="AM99" s="93">
        <v>4.8180000000000001E-2</v>
      </c>
      <c r="AN99" s="94">
        <v>2.5690000000000001E-2</v>
      </c>
      <c r="AO99" s="93">
        <v>2.333E-2</v>
      </c>
      <c r="AP99" s="94">
        <v>2.3040000000000001E-2</v>
      </c>
      <c r="AQ99" s="94">
        <v>2.81E-2</v>
      </c>
      <c r="AR99" s="100">
        <v>0</v>
      </c>
      <c r="AS99" s="100">
        <v>0</v>
      </c>
    </row>
    <row r="100" spans="1:45" ht="15" x14ac:dyDescent="0.25">
      <c r="A100" s="91">
        <v>96</v>
      </c>
      <c r="B100" s="94">
        <f>ROUND(IF('Spot Rates'!B100&lt;0,'Spot Rates'!B100,'Spot Rates'!B100+Stress!F103*ABS('Spot Rates'!B100)),5)</f>
        <v>5.6340000000000001E-2</v>
      </c>
      <c r="C100" s="94">
        <v>2.5080000000000002E-2</v>
      </c>
      <c r="D100" s="94">
        <v>2.5080000000000002E-2</v>
      </c>
      <c r="E100" s="93">
        <v>2.5080000000000002E-2</v>
      </c>
      <c r="F100" s="94">
        <v>2.4969999999999999E-2</v>
      </c>
      <c r="G100" s="93">
        <v>2.5080000000000002E-2</v>
      </c>
      <c r="H100" s="94">
        <v>2.5080000000000002E-2</v>
      </c>
      <c r="I100" s="93">
        <v>2.785E-2</v>
      </c>
      <c r="J100" s="94">
        <v>2.5059999999999999E-2</v>
      </c>
      <c r="K100" s="93">
        <v>2.5080000000000002E-2</v>
      </c>
      <c r="L100" s="94">
        <v>2.5080000000000002E-2</v>
      </c>
      <c r="M100" s="93">
        <v>2.5080000000000002E-2</v>
      </c>
      <c r="N100" s="94">
        <v>2.5080000000000002E-2</v>
      </c>
      <c r="O100" s="93">
        <v>2.5080000000000002E-2</v>
      </c>
      <c r="P100" s="94">
        <v>3.9809999999999998E-2</v>
      </c>
      <c r="Q100" s="93">
        <v>3.15E-2</v>
      </c>
      <c r="R100" s="94">
        <v>2.5080000000000002E-2</v>
      </c>
      <c r="S100" s="93">
        <v>2.5080000000000002E-2</v>
      </c>
      <c r="T100" s="94">
        <v>2.5080000000000002E-2</v>
      </c>
      <c r="U100" s="93">
        <v>1.5980000000000001E-2</v>
      </c>
      <c r="V100" s="94">
        <v>2.5080000000000002E-2</v>
      </c>
      <c r="W100" s="93">
        <v>2.5080000000000002E-2</v>
      </c>
      <c r="X100" s="94">
        <v>2.5080000000000002E-2</v>
      </c>
      <c r="Y100" s="93">
        <v>2.5080000000000002E-2</v>
      </c>
      <c r="Z100" s="94">
        <v>2.724E-2</v>
      </c>
      <c r="AA100" s="93">
        <v>3.0550000000000001E-2</v>
      </c>
      <c r="AB100" s="94">
        <v>2.5080000000000002E-2</v>
      </c>
      <c r="AC100" s="93">
        <v>3.2199999999999999E-2</v>
      </c>
      <c r="AD100" s="94">
        <v>2.5080000000000002E-2</v>
      </c>
      <c r="AE100" s="93">
        <v>2.5080000000000002E-2</v>
      </c>
      <c r="AF100" s="94">
        <v>2.5080000000000002E-2</v>
      </c>
      <c r="AG100" s="93">
        <v>2.564E-2</v>
      </c>
      <c r="AH100" s="94">
        <v>1.5980000000000001E-2</v>
      </c>
      <c r="AI100" s="93">
        <v>2.93E-2</v>
      </c>
      <c r="AJ100" s="94">
        <v>2.9080000000000002E-2</v>
      </c>
      <c r="AK100" s="93">
        <v>2.6179999999999998E-2</v>
      </c>
      <c r="AL100" s="94">
        <v>2.9319999999999999E-2</v>
      </c>
      <c r="AM100" s="93">
        <v>4.802E-2</v>
      </c>
      <c r="AN100" s="94">
        <v>2.5700000000000001E-2</v>
      </c>
      <c r="AO100" s="93">
        <v>2.3349999999999999E-2</v>
      </c>
      <c r="AP100" s="94">
        <v>2.308E-2</v>
      </c>
      <c r="AQ100" s="94">
        <v>2.8080000000000001E-2</v>
      </c>
      <c r="AR100" s="100">
        <v>0</v>
      </c>
      <c r="AS100" s="100">
        <v>0</v>
      </c>
    </row>
    <row r="101" spans="1:45" ht="15" x14ac:dyDescent="0.25">
      <c r="A101" s="91">
        <v>97</v>
      </c>
      <c r="B101" s="94">
        <f>ROUND(IF('Spot Rates'!B101&lt;0,'Spot Rates'!B101,'Spot Rates'!B101+Stress!F104*ABS('Spot Rates'!B101)),5)</f>
        <v>5.5960000000000003E-2</v>
      </c>
      <c r="C101" s="94">
        <v>2.5100000000000001E-2</v>
      </c>
      <c r="D101" s="94">
        <v>2.5100000000000001E-2</v>
      </c>
      <c r="E101" s="93">
        <v>2.5100000000000001E-2</v>
      </c>
      <c r="F101" s="94">
        <v>2.4979999999999999E-2</v>
      </c>
      <c r="G101" s="93">
        <v>2.5100000000000001E-2</v>
      </c>
      <c r="H101" s="94">
        <v>2.5100000000000001E-2</v>
      </c>
      <c r="I101" s="93">
        <v>2.7830000000000001E-2</v>
      </c>
      <c r="J101" s="94">
        <v>2.5069999999999999E-2</v>
      </c>
      <c r="K101" s="93">
        <v>2.5100000000000001E-2</v>
      </c>
      <c r="L101" s="94">
        <v>2.5100000000000001E-2</v>
      </c>
      <c r="M101" s="93">
        <v>2.5100000000000001E-2</v>
      </c>
      <c r="N101" s="94">
        <v>2.5100000000000001E-2</v>
      </c>
      <c r="O101" s="93">
        <v>2.5100000000000001E-2</v>
      </c>
      <c r="P101" s="94">
        <v>3.9739999999999998E-2</v>
      </c>
      <c r="Q101" s="93">
        <v>3.1449999999999999E-2</v>
      </c>
      <c r="R101" s="94">
        <v>2.5100000000000001E-2</v>
      </c>
      <c r="S101" s="93">
        <v>2.5100000000000001E-2</v>
      </c>
      <c r="T101" s="94">
        <v>2.5100000000000001E-2</v>
      </c>
      <c r="U101" s="93">
        <v>1.601E-2</v>
      </c>
      <c r="V101" s="94">
        <v>2.5100000000000001E-2</v>
      </c>
      <c r="W101" s="93">
        <v>2.5100000000000001E-2</v>
      </c>
      <c r="X101" s="94">
        <v>2.5100000000000001E-2</v>
      </c>
      <c r="Y101" s="93">
        <v>2.5100000000000001E-2</v>
      </c>
      <c r="Z101" s="94">
        <v>2.7230000000000001E-2</v>
      </c>
      <c r="AA101" s="93">
        <v>3.0509999999999999E-2</v>
      </c>
      <c r="AB101" s="94">
        <v>2.5100000000000001E-2</v>
      </c>
      <c r="AC101" s="93">
        <v>3.2140000000000002E-2</v>
      </c>
      <c r="AD101" s="94">
        <v>2.5100000000000001E-2</v>
      </c>
      <c r="AE101" s="93">
        <v>2.5100000000000001E-2</v>
      </c>
      <c r="AF101" s="94">
        <v>2.5100000000000001E-2</v>
      </c>
      <c r="AG101" s="93">
        <v>2.5649999999999999E-2</v>
      </c>
      <c r="AH101" s="94">
        <v>1.601E-2</v>
      </c>
      <c r="AI101" s="93">
        <v>2.9260000000000001E-2</v>
      </c>
      <c r="AJ101" s="94">
        <v>2.9059999999999999E-2</v>
      </c>
      <c r="AK101" s="93">
        <v>2.6179999999999998E-2</v>
      </c>
      <c r="AL101" s="94">
        <v>2.9360000000000001E-2</v>
      </c>
      <c r="AM101" s="93">
        <v>4.7870000000000003E-2</v>
      </c>
      <c r="AN101" s="94">
        <v>2.5700000000000001E-2</v>
      </c>
      <c r="AO101" s="93">
        <v>2.3380000000000001E-2</v>
      </c>
      <c r="AP101" s="94">
        <v>2.3109999999999999E-2</v>
      </c>
      <c r="AQ101" s="94">
        <v>2.8060000000000002E-2</v>
      </c>
      <c r="AR101" s="100">
        <v>0</v>
      </c>
      <c r="AS101" s="100">
        <v>0</v>
      </c>
    </row>
    <row r="102" spans="1:45" ht="15" x14ac:dyDescent="0.25">
      <c r="A102" s="91">
        <v>98</v>
      </c>
      <c r="B102" s="94">
        <f>ROUND(IF('Spot Rates'!B102&lt;0,'Spot Rates'!B102,'Spot Rates'!B102+Stress!F105*ABS('Spot Rates'!B102)),5)</f>
        <v>5.5579999999999997E-2</v>
      </c>
      <c r="C102" s="94">
        <v>2.511E-2</v>
      </c>
      <c r="D102" s="94">
        <v>2.511E-2</v>
      </c>
      <c r="E102" s="93">
        <v>2.511E-2</v>
      </c>
      <c r="F102" s="94">
        <v>2.5000000000000001E-2</v>
      </c>
      <c r="G102" s="93">
        <v>2.511E-2</v>
      </c>
      <c r="H102" s="94">
        <v>2.511E-2</v>
      </c>
      <c r="I102" s="93">
        <v>2.7820000000000001E-2</v>
      </c>
      <c r="J102" s="94">
        <v>2.5090000000000001E-2</v>
      </c>
      <c r="K102" s="93">
        <v>2.511E-2</v>
      </c>
      <c r="L102" s="94">
        <v>2.511E-2</v>
      </c>
      <c r="M102" s="93">
        <v>2.511E-2</v>
      </c>
      <c r="N102" s="94">
        <v>2.511E-2</v>
      </c>
      <c r="O102" s="93">
        <v>2.511E-2</v>
      </c>
      <c r="P102" s="94">
        <v>3.968E-2</v>
      </c>
      <c r="Q102" s="93">
        <v>3.1399999999999997E-2</v>
      </c>
      <c r="R102" s="94">
        <v>2.511E-2</v>
      </c>
      <c r="S102" s="93">
        <v>2.511E-2</v>
      </c>
      <c r="T102" s="94">
        <v>2.511E-2</v>
      </c>
      <c r="U102" s="93">
        <v>1.6029999999999999E-2</v>
      </c>
      <c r="V102" s="94">
        <v>2.511E-2</v>
      </c>
      <c r="W102" s="93">
        <v>2.511E-2</v>
      </c>
      <c r="X102" s="94">
        <v>2.511E-2</v>
      </c>
      <c r="Y102" s="93">
        <v>2.511E-2</v>
      </c>
      <c r="Z102" s="94">
        <v>2.7220000000000001E-2</v>
      </c>
      <c r="AA102" s="93">
        <v>3.0460000000000001E-2</v>
      </c>
      <c r="AB102" s="94">
        <v>2.511E-2</v>
      </c>
      <c r="AC102" s="93">
        <v>3.2079999999999997E-2</v>
      </c>
      <c r="AD102" s="94">
        <v>2.511E-2</v>
      </c>
      <c r="AE102" s="93">
        <v>2.511E-2</v>
      </c>
      <c r="AF102" s="94">
        <v>2.511E-2</v>
      </c>
      <c r="AG102" s="93">
        <v>2.5659999999999999E-2</v>
      </c>
      <c r="AH102" s="94">
        <v>1.6029999999999999E-2</v>
      </c>
      <c r="AI102" s="93">
        <v>2.9229999999999999E-2</v>
      </c>
      <c r="AJ102" s="94">
        <v>2.9020000000000001E-2</v>
      </c>
      <c r="AK102" s="93">
        <v>2.6190000000000001E-2</v>
      </c>
      <c r="AL102" s="94">
        <v>2.9409999999999999E-2</v>
      </c>
      <c r="AM102" s="93">
        <v>4.7719999999999999E-2</v>
      </c>
      <c r="AN102" s="94">
        <v>2.571E-2</v>
      </c>
      <c r="AO102" s="93">
        <v>2.3400000000000001E-2</v>
      </c>
      <c r="AP102" s="94">
        <v>2.3140000000000001E-2</v>
      </c>
      <c r="AQ102" s="94">
        <v>2.8049999999999999E-2</v>
      </c>
      <c r="AR102" s="100">
        <v>0</v>
      </c>
      <c r="AS102" s="100">
        <v>0</v>
      </c>
    </row>
    <row r="103" spans="1:45" ht="15" x14ac:dyDescent="0.25">
      <c r="A103" s="91">
        <v>99</v>
      </c>
      <c r="B103" s="94">
        <f>ROUND(IF('Spot Rates'!B103&lt;0,'Spot Rates'!B103,'Spot Rates'!B103+Stress!F106*ABS('Spot Rates'!B103)),5)</f>
        <v>5.5199999999999999E-2</v>
      </c>
      <c r="C103" s="94">
        <v>2.512E-2</v>
      </c>
      <c r="D103" s="94">
        <v>2.512E-2</v>
      </c>
      <c r="E103" s="93">
        <v>2.512E-2</v>
      </c>
      <c r="F103" s="94">
        <v>2.5020000000000001E-2</v>
      </c>
      <c r="G103" s="93">
        <v>2.512E-2</v>
      </c>
      <c r="H103" s="94">
        <v>2.512E-2</v>
      </c>
      <c r="I103" s="93">
        <v>2.7799999999999998E-2</v>
      </c>
      <c r="J103" s="94">
        <v>2.5100000000000001E-2</v>
      </c>
      <c r="K103" s="93">
        <v>2.512E-2</v>
      </c>
      <c r="L103" s="94">
        <v>2.512E-2</v>
      </c>
      <c r="M103" s="93">
        <v>2.512E-2</v>
      </c>
      <c r="N103" s="94">
        <v>2.512E-2</v>
      </c>
      <c r="O103" s="93">
        <v>2.512E-2</v>
      </c>
      <c r="P103" s="94">
        <v>3.9620000000000002E-2</v>
      </c>
      <c r="Q103" s="93">
        <v>3.1350000000000003E-2</v>
      </c>
      <c r="R103" s="94">
        <v>2.512E-2</v>
      </c>
      <c r="S103" s="93">
        <v>2.512E-2</v>
      </c>
      <c r="T103" s="94">
        <v>2.512E-2</v>
      </c>
      <c r="U103" s="93">
        <v>1.6060000000000001E-2</v>
      </c>
      <c r="V103" s="94">
        <v>2.512E-2</v>
      </c>
      <c r="W103" s="93">
        <v>2.512E-2</v>
      </c>
      <c r="X103" s="94">
        <v>2.512E-2</v>
      </c>
      <c r="Y103" s="93">
        <v>2.512E-2</v>
      </c>
      <c r="Z103" s="94">
        <v>2.7220000000000001E-2</v>
      </c>
      <c r="AA103" s="93">
        <v>3.0419999999999999E-2</v>
      </c>
      <c r="AB103" s="94">
        <v>2.512E-2</v>
      </c>
      <c r="AC103" s="93">
        <v>3.202E-2</v>
      </c>
      <c r="AD103" s="94">
        <v>2.512E-2</v>
      </c>
      <c r="AE103" s="93">
        <v>2.512E-2</v>
      </c>
      <c r="AF103" s="94">
        <v>2.512E-2</v>
      </c>
      <c r="AG103" s="93">
        <v>2.5659999999999999E-2</v>
      </c>
      <c r="AH103" s="94">
        <v>1.6060000000000001E-2</v>
      </c>
      <c r="AI103" s="93">
        <v>2.92E-2</v>
      </c>
      <c r="AJ103" s="94">
        <v>2.9000000000000001E-2</v>
      </c>
      <c r="AK103" s="93">
        <v>2.6190000000000001E-2</v>
      </c>
      <c r="AL103" s="94">
        <v>2.945E-2</v>
      </c>
      <c r="AM103" s="93">
        <v>4.7579999999999997E-2</v>
      </c>
      <c r="AN103" s="94">
        <v>2.572E-2</v>
      </c>
      <c r="AO103" s="93">
        <v>2.342E-2</v>
      </c>
      <c r="AP103" s="94">
        <v>2.3179999999999999E-2</v>
      </c>
      <c r="AQ103" s="94">
        <v>2.8029999999999999E-2</v>
      </c>
      <c r="AR103" s="100">
        <v>0</v>
      </c>
      <c r="AS103" s="100">
        <v>0</v>
      </c>
    </row>
    <row r="104" spans="1:45" ht="15" x14ac:dyDescent="0.25">
      <c r="A104" s="91">
        <v>100</v>
      </c>
      <c r="B104" s="94">
        <f>ROUND(IF('Spot Rates'!B104&lt;0,'Spot Rates'!B104,'Spot Rates'!B104+Stress!F107*ABS('Spot Rates'!B104)),5)</f>
        <v>5.4820000000000001E-2</v>
      </c>
      <c r="C104" s="94">
        <v>2.5139999999999999E-2</v>
      </c>
      <c r="D104" s="94">
        <v>2.5139999999999999E-2</v>
      </c>
      <c r="E104" s="93">
        <v>2.5139999999999999E-2</v>
      </c>
      <c r="F104" s="94">
        <v>2.503E-2</v>
      </c>
      <c r="G104" s="93">
        <v>2.5139999999999999E-2</v>
      </c>
      <c r="H104" s="94">
        <v>2.5139999999999999E-2</v>
      </c>
      <c r="I104" s="93">
        <v>2.7789999999999999E-2</v>
      </c>
      <c r="J104" s="94">
        <v>2.511E-2</v>
      </c>
      <c r="K104" s="93">
        <v>2.5139999999999999E-2</v>
      </c>
      <c r="L104" s="94">
        <v>2.5139999999999999E-2</v>
      </c>
      <c r="M104" s="93">
        <v>2.5139999999999999E-2</v>
      </c>
      <c r="N104" s="94">
        <v>2.5139999999999999E-2</v>
      </c>
      <c r="O104" s="93">
        <v>2.5139999999999999E-2</v>
      </c>
      <c r="P104" s="94">
        <v>3.9559999999999998E-2</v>
      </c>
      <c r="Q104" s="93">
        <v>3.1300000000000001E-2</v>
      </c>
      <c r="R104" s="94">
        <v>2.5139999999999999E-2</v>
      </c>
      <c r="S104" s="93">
        <v>2.5139999999999999E-2</v>
      </c>
      <c r="T104" s="94">
        <v>2.5139999999999999E-2</v>
      </c>
      <c r="U104" s="93">
        <v>1.6080000000000001E-2</v>
      </c>
      <c r="V104" s="94">
        <v>2.5139999999999999E-2</v>
      </c>
      <c r="W104" s="93">
        <v>2.5139999999999999E-2</v>
      </c>
      <c r="X104" s="94">
        <v>2.5139999999999999E-2</v>
      </c>
      <c r="Y104" s="93">
        <v>2.5139999999999999E-2</v>
      </c>
      <c r="Z104" s="94">
        <v>2.7210000000000002E-2</v>
      </c>
      <c r="AA104" s="93">
        <v>3.0380000000000001E-2</v>
      </c>
      <c r="AB104" s="94">
        <v>2.5139999999999999E-2</v>
      </c>
      <c r="AC104" s="93">
        <v>3.1969999999999998E-2</v>
      </c>
      <c r="AD104" s="94">
        <v>2.5139999999999999E-2</v>
      </c>
      <c r="AE104" s="93">
        <v>2.5139999999999999E-2</v>
      </c>
      <c r="AF104" s="94">
        <v>2.5139999999999999E-2</v>
      </c>
      <c r="AG104" s="93">
        <v>2.5669999999999998E-2</v>
      </c>
      <c r="AH104" s="94">
        <v>1.6080000000000001E-2</v>
      </c>
      <c r="AI104" s="93">
        <v>2.9180000000000001E-2</v>
      </c>
      <c r="AJ104" s="94">
        <v>2.8979999999999999E-2</v>
      </c>
      <c r="AK104" s="93">
        <v>2.6190000000000001E-2</v>
      </c>
      <c r="AL104" s="94">
        <v>2.9489999999999999E-2</v>
      </c>
      <c r="AM104" s="93">
        <v>4.7440000000000003E-2</v>
      </c>
      <c r="AN104" s="94">
        <v>2.5729999999999999E-2</v>
      </c>
      <c r="AO104" s="93">
        <v>2.3439999999999999E-2</v>
      </c>
      <c r="AP104" s="94">
        <v>2.3210000000000001E-2</v>
      </c>
      <c r="AQ104" s="94">
        <v>2.802E-2</v>
      </c>
      <c r="AR104" s="100">
        <v>0</v>
      </c>
      <c r="AS104" s="100">
        <v>0</v>
      </c>
    </row>
    <row r="105" spans="1:45" ht="15" x14ac:dyDescent="0.25">
      <c r="A105" s="91">
        <v>101</v>
      </c>
      <c r="B105" s="94">
        <f>ROUND(IF('Spot Rates'!B105&lt;0,'Spot Rates'!B105,'Spot Rates'!B105+Stress!F108*ABS('Spot Rates'!B105)),5)</f>
        <v>5.4440000000000002E-2</v>
      </c>
      <c r="C105" s="94">
        <v>2.5149999999999999E-2</v>
      </c>
      <c r="D105" s="94">
        <v>2.5149999999999999E-2</v>
      </c>
      <c r="E105" s="93">
        <v>2.5149999999999999E-2</v>
      </c>
      <c r="F105" s="94">
        <v>2.504E-2</v>
      </c>
      <c r="G105" s="93">
        <v>2.5149999999999999E-2</v>
      </c>
      <c r="H105" s="94">
        <v>2.5149999999999999E-2</v>
      </c>
      <c r="I105" s="93">
        <v>2.7779999999999999E-2</v>
      </c>
      <c r="J105" s="94">
        <v>2.513E-2</v>
      </c>
      <c r="K105" s="93">
        <v>2.5149999999999999E-2</v>
      </c>
      <c r="L105" s="94">
        <v>2.5149999999999999E-2</v>
      </c>
      <c r="M105" s="93">
        <v>2.5149999999999999E-2</v>
      </c>
      <c r="N105" s="94">
        <v>2.5149999999999999E-2</v>
      </c>
      <c r="O105" s="93">
        <v>2.5149999999999999E-2</v>
      </c>
      <c r="P105" s="94">
        <v>3.95E-2</v>
      </c>
      <c r="Q105" s="93">
        <v>3.125E-2</v>
      </c>
      <c r="R105" s="94">
        <v>2.5149999999999999E-2</v>
      </c>
      <c r="S105" s="93">
        <v>2.5149999999999999E-2</v>
      </c>
      <c r="T105" s="94">
        <v>2.5149999999999999E-2</v>
      </c>
      <c r="U105" s="93">
        <v>1.61E-2</v>
      </c>
      <c r="V105" s="94">
        <v>2.5149999999999999E-2</v>
      </c>
      <c r="W105" s="93">
        <v>2.5149999999999999E-2</v>
      </c>
      <c r="X105" s="94">
        <v>2.5149999999999999E-2</v>
      </c>
      <c r="Y105" s="93">
        <v>2.5149999999999999E-2</v>
      </c>
      <c r="Z105" s="94">
        <v>2.7199999999999998E-2</v>
      </c>
      <c r="AA105" s="93">
        <v>3.0339999999999999E-2</v>
      </c>
      <c r="AB105" s="94">
        <v>2.5149999999999999E-2</v>
      </c>
      <c r="AC105" s="93">
        <v>3.1910000000000001E-2</v>
      </c>
      <c r="AD105" s="94">
        <v>2.5149999999999999E-2</v>
      </c>
      <c r="AE105" s="93">
        <v>2.5149999999999999E-2</v>
      </c>
      <c r="AF105" s="94">
        <v>2.5149999999999999E-2</v>
      </c>
      <c r="AG105" s="93">
        <v>2.5669999999999998E-2</v>
      </c>
      <c r="AH105" s="94">
        <v>1.61E-2</v>
      </c>
      <c r="AI105" s="93">
        <v>2.9139999999999999E-2</v>
      </c>
      <c r="AJ105" s="94">
        <v>2.894E-2</v>
      </c>
      <c r="AK105" s="93">
        <v>2.6190000000000001E-2</v>
      </c>
      <c r="AL105" s="94">
        <v>2.9530000000000001E-2</v>
      </c>
      <c r="AM105" s="93">
        <v>4.7300000000000002E-2</v>
      </c>
      <c r="AN105" s="94">
        <v>2.5739999999999999E-2</v>
      </c>
      <c r="AO105" s="93">
        <v>2.3460000000000002E-2</v>
      </c>
      <c r="AP105" s="94">
        <v>2.324E-2</v>
      </c>
      <c r="AQ105" s="94">
        <v>2.8000000000000001E-2</v>
      </c>
      <c r="AR105" s="100">
        <v>0</v>
      </c>
      <c r="AS105" s="100">
        <v>0</v>
      </c>
    </row>
    <row r="106" spans="1:45" ht="15" x14ac:dyDescent="0.25">
      <c r="A106" s="91">
        <v>102</v>
      </c>
      <c r="B106" s="94">
        <f>ROUND(IF('Spot Rates'!B106&lt;0,'Spot Rates'!B106,'Spot Rates'!B106+Stress!F109*ABS('Spot Rates'!B106)),5)</f>
        <v>5.4059999999999997E-2</v>
      </c>
      <c r="C106" s="94">
        <v>2.5159999999999998E-2</v>
      </c>
      <c r="D106" s="94">
        <v>2.5159999999999998E-2</v>
      </c>
      <c r="E106" s="93">
        <v>2.5159999999999998E-2</v>
      </c>
      <c r="F106" s="94">
        <v>2.5059999999999999E-2</v>
      </c>
      <c r="G106" s="93">
        <v>2.5159999999999998E-2</v>
      </c>
      <c r="H106" s="94">
        <v>2.5159999999999998E-2</v>
      </c>
      <c r="I106" s="93">
        <v>2.776E-2</v>
      </c>
      <c r="J106" s="94">
        <v>2.5139999999999999E-2</v>
      </c>
      <c r="K106" s="93">
        <v>2.5159999999999998E-2</v>
      </c>
      <c r="L106" s="94">
        <v>2.5159999999999998E-2</v>
      </c>
      <c r="M106" s="93">
        <v>2.5159999999999998E-2</v>
      </c>
      <c r="N106" s="94">
        <v>2.5159999999999998E-2</v>
      </c>
      <c r="O106" s="93">
        <v>2.5159999999999998E-2</v>
      </c>
      <c r="P106" s="94">
        <v>3.9440000000000003E-2</v>
      </c>
      <c r="Q106" s="93">
        <v>3.1199999999999999E-2</v>
      </c>
      <c r="R106" s="94">
        <v>2.5159999999999998E-2</v>
      </c>
      <c r="S106" s="93">
        <v>2.5159999999999998E-2</v>
      </c>
      <c r="T106" s="94">
        <v>2.5159999999999998E-2</v>
      </c>
      <c r="U106" s="93">
        <v>1.6119999999999999E-2</v>
      </c>
      <c r="V106" s="94">
        <v>2.5159999999999998E-2</v>
      </c>
      <c r="W106" s="93">
        <v>2.5159999999999998E-2</v>
      </c>
      <c r="X106" s="94">
        <v>2.5159999999999998E-2</v>
      </c>
      <c r="Y106" s="93">
        <v>2.5159999999999998E-2</v>
      </c>
      <c r="Z106" s="94">
        <v>2.7189999999999999E-2</v>
      </c>
      <c r="AA106" s="93">
        <v>3.0300000000000001E-2</v>
      </c>
      <c r="AB106" s="94">
        <v>2.5159999999999998E-2</v>
      </c>
      <c r="AC106" s="93">
        <v>3.1859999999999999E-2</v>
      </c>
      <c r="AD106" s="94">
        <v>2.5159999999999998E-2</v>
      </c>
      <c r="AE106" s="93">
        <v>2.5159999999999998E-2</v>
      </c>
      <c r="AF106" s="94">
        <v>2.5159999999999998E-2</v>
      </c>
      <c r="AG106" s="93">
        <v>2.5680000000000001E-2</v>
      </c>
      <c r="AH106" s="94">
        <v>1.6119999999999999E-2</v>
      </c>
      <c r="AI106" s="93">
        <v>2.912E-2</v>
      </c>
      <c r="AJ106" s="94">
        <v>2.8920000000000001E-2</v>
      </c>
      <c r="AK106" s="93">
        <v>2.6200000000000001E-2</v>
      </c>
      <c r="AL106" s="94">
        <v>2.9569999999999999E-2</v>
      </c>
      <c r="AM106" s="93">
        <v>4.7169999999999997E-2</v>
      </c>
      <c r="AN106" s="94">
        <v>2.5739999999999999E-2</v>
      </c>
      <c r="AO106" s="93">
        <v>2.349E-2</v>
      </c>
      <c r="AP106" s="94">
        <v>2.3269999999999999E-2</v>
      </c>
      <c r="AQ106" s="94">
        <v>2.7980000000000001E-2</v>
      </c>
      <c r="AR106" s="100">
        <v>0</v>
      </c>
      <c r="AS106" s="100">
        <v>0</v>
      </c>
    </row>
    <row r="107" spans="1:45" ht="15" x14ac:dyDescent="0.25">
      <c r="A107" s="91">
        <v>103</v>
      </c>
      <c r="B107" s="94">
        <f>ROUND(IF('Spot Rates'!B107&lt;0,'Spot Rates'!B107,'Spot Rates'!B107+Stress!F110*ABS('Spot Rates'!B107)),5)</f>
        <v>5.3679999999999999E-2</v>
      </c>
      <c r="C107" s="94">
        <v>2.5180000000000001E-2</v>
      </c>
      <c r="D107" s="94">
        <v>2.5180000000000001E-2</v>
      </c>
      <c r="E107" s="93">
        <v>2.5180000000000001E-2</v>
      </c>
      <c r="F107" s="94">
        <v>2.5069999999999999E-2</v>
      </c>
      <c r="G107" s="93">
        <v>2.5180000000000001E-2</v>
      </c>
      <c r="H107" s="94">
        <v>2.5180000000000001E-2</v>
      </c>
      <c r="I107" s="93">
        <v>2.775E-2</v>
      </c>
      <c r="J107" s="94">
        <v>2.5149999999999999E-2</v>
      </c>
      <c r="K107" s="93">
        <v>2.5180000000000001E-2</v>
      </c>
      <c r="L107" s="94">
        <v>2.5180000000000001E-2</v>
      </c>
      <c r="M107" s="93">
        <v>2.5180000000000001E-2</v>
      </c>
      <c r="N107" s="94">
        <v>2.5180000000000001E-2</v>
      </c>
      <c r="O107" s="93">
        <v>2.5180000000000001E-2</v>
      </c>
      <c r="P107" s="94">
        <v>3.9379999999999998E-2</v>
      </c>
      <c r="Q107" s="93">
        <v>3.116E-2</v>
      </c>
      <c r="R107" s="94">
        <v>2.5180000000000001E-2</v>
      </c>
      <c r="S107" s="93">
        <v>2.5180000000000001E-2</v>
      </c>
      <c r="T107" s="94">
        <v>2.5180000000000001E-2</v>
      </c>
      <c r="U107" s="93">
        <v>1.6140000000000002E-2</v>
      </c>
      <c r="V107" s="94">
        <v>2.5180000000000001E-2</v>
      </c>
      <c r="W107" s="93">
        <v>2.5180000000000001E-2</v>
      </c>
      <c r="X107" s="94">
        <v>2.5180000000000001E-2</v>
      </c>
      <c r="Y107" s="93">
        <v>2.5180000000000001E-2</v>
      </c>
      <c r="Z107" s="94">
        <v>2.7179999999999999E-2</v>
      </c>
      <c r="AA107" s="93">
        <v>3.0269999999999998E-2</v>
      </c>
      <c r="AB107" s="94">
        <v>2.5180000000000001E-2</v>
      </c>
      <c r="AC107" s="93">
        <v>3.1809999999999998E-2</v>
      </c>
      <c r="AD107" s="94">
        <v>2.5180000000000001E-2</v>
      </c>
      <c r="AE107" s="93">
        <v>2.5180000000000001E-2</v>
      </c>
      <c r="AF107" s="94">
        <v>2.5180000000000001E-2</v>
      </c>
      <c r="AG107" s="93">
        <v>2.5690000000000001E-2</v>
      </c>
      <c r="AH107" s="94">
        <v>1.6140000000000002E-2</v>
      </c>
      <c r="AI107" s="93">
        <v>2.9100000000000001E-2</v>
      </c>
      <c r="AJ107" s="94">
        <v>2.8899999999999999E-2</v>
      </c>
      <c r="AK107" s="93">
        <v>2.6200000000000001E-2</v>
      </c>
      <c r="AL107" s="94">
        <v>2.9610000000000001E-2</v>
      </c>
      <c r="AM107" s="93">
        <v>4.7030000000000002E-2</v>
      </c>
      <c r="AN107" s="94">
        <v>2.5739999999999999E-2</v>
      </c>
      <c r="AO107" s="93">
        <v>2.35E-2</v>
      </c>
      <c r="AP107" s="94">
        <v>2.3300000000000001E-2</v>
      </c>
      <c r="AQ107" s="94">
        <v>2.7969999999999998E-2</v>
      </c>
      <c r="AR107" s="100">
        <v>0</v>
      </c>
      <c r="AS107" s="100">
        <v>0</v>
      </c>
    </row>
    <row r="108" spans="1:45" ht="15" x14ac:dyDescent="0.25">
      <c r="A108" s="91">
        <v>104</v>
      </c>
      <c r="B108" s="94">
        <f>ROUND(IF('Spot Rates'!B108&lt;0,'Spot Rates'!B108,'Spot Rates'!B108+Stress!F111*ABS('Spot Rates'!B108)),5)</f>
        <v>5.33E-2</v>
      </c>
      <c r="C108" s="94">
        <v>2.5180000000000001E-2</v>
      </c>
      <c r="D108" s="94">
        <v>2.5180000000000001E-2</v>
      </c>
      <c r="E108" s="93">
        <v>2.5180000000000001E-2</v>
      </c>
      <c r="F108" s="94">
        <v>2.5080000000000002E-2</v>
      </c>
      <c r="G108" s="93">
        <v>2.5180000000000001E-2</v>
      </c>
      <c r="H108" s="94">
        <v>2.5180000000000001E-2</v>
      </c>
      <c r="I108" s="93">
        <v>2.7740000000000001E-2</v>
      </c>
      <c r="J108" s="94">
        <v>2.5159999999999998E-2</v>
      </c>
      <c r="K108" s="93">
        <v>2.5180000000000001E-2</v>
      </c>
      <c r="L108" s="94">
        <v>2.5180000000000001E-2</v>
      </c>
      <c r="M108" s="93">
        <v>2.5180000000000001E-2</v>
      </c>
      <c r="N108" s="94">
        <v>2.5180000000000001E-2</v>
      </c>
      <c r="O108" s="93">
        <v>2.5180000000000001E-2</v>
      </c>
      <c r="P108" s="94">
        <v>3.9329999999999997E-2</v>
      </c>
      <c r="Q108" s="93">
        <v>3.1109999999999999E-2</v>
      </c>
      <c r="R108" s="94">
        <v>2.5180000000000001E-2</v>
      </c>
      <c r="S108" s="93">
        <v>2.5180000000000001E-2</v>
      </c>
      <c r="T108" s="94">
        <v>2.5180000000000001E-2</v>
      </c>
      <c r="U108" s="93">
        <v>1.617E-2</v>
      </c>
      <c r="V108" s="94">
        <v>2.5180000000000001E-2</v>
      </c>
      <c r="W108" s="93">
        <v>2.5180000000000001E-2</v>
      </c>
      <c r="X108" s="94">
        <v>2.5180000000000001E-2</v>
      </c>
      <c r="Y108" s="93">
        <v>2.5180000000000001E-2</v>
      </c>
      <c r="Z108" s="94">
        <v>2.7179999999999999E-2</v>
      </c>
      <c r="AA108" s="93">
        <v>3.023E-2</v>
      </c>
      <c r="AB108" s="94">
        <v>2.5180000000000001E-2</v>
      </c>
      <c r="AC108" s="93">
        <v>3.175E-2</v>
      </c>
      <c r="AD108" s="94">
        <v>2.5180000000000001E-2</v>
      </c>
      <c r="AE108" s="93">
        <v>2.5180000000000001E-2</v>
      </c>
      <c r="AF108" s="94">
        <v>2.5180000000000001E-2</v>
      </c>
      <c r="AG108" s="93">
        <v>2.5700000000000001E-2</v>
      </c>
      <c r="AH108" s="94">
        <v>1.617E-2</v>
      </c>
      <c r="AI108" s="93">
        <v>2.9059999999999999E-2</v>
      </c>
      <c r="AJ108" s="94">
        <v>2.887E-2</v>
      </c>
      <c r="AK108" s="93">
        <v>2.6200000000000001E-2</v>
      </c>
      <c r="AL108" s="94">
        <v>2.9649999999999999E-2</v>
      </c>
      <c r="AM108" s="93">
        <v>4.6899999999999997E-2</v>
      </c>
      <c r="AN108" s="94">
        <v>2.5749999999999999E-2</v>
      </c>
      <c r="AO108" s="93">
        <v>2.3529999999999999E-2</v>
      </c>
      <c r="AP108" s="94">
        <v>2.334E-2</v>
      </c>
      <c r="AQ108" s="94">
        <v>2.7949999999999999E-2</v>
      </c>
      <c r="AR108" s="100">
        <v>0</v>
      </c>
      <c r="AS108" s="100">
        <v>0</v>
      </c>
    </row>
    <row r="109" spans="1:45" ht="15" x14ac:dyDescent="0.25">
      <c r="A109" s="91">
        <v>105</v>
      </c>
      <c r="B109" s="94">
        <f>ROUND(IF('Spot Rates'!B109&lt;0,'Spot Rates'!B109,'Spot Rates'!B109+Stress!F112*ABS('Spot Rates'!B109)),5)</f>
        <v>5.2929999999999998E-2</v>
      </c>
      <c r="C109" s="94">
        <v>2.5190000000000001E-2</v>
      </c>
      <c r="D109" s="94">
        <v>2.5190000000000001E-2</v>
      </c>
      <c r="E109" s="93">
        <v>2.5190000000000001E-2</v>
      </c>
      <c r="F109" s="94">
        <v>2.5100000000000001E-2</v>
      </c>
      <c r="G109" s="93">
        <v>2.5190000000000001E-2</v>
      </c>
      <c r="H109" s="94">
        <v>2.5190000000000001E-2</v>
      </c>
      <c r="I109" s="93">
        <v>2.7720000000000002E-2</v>
      </c>
      <c r="J109" s="94">
        <v>2.5180000000000001E-2</v>
      </c>
      <c r="K109" s="93">
        <v>2.5190000000000001E-2</v>
      </c>
      <c r="L109" s="94">
        <v>2.5190000000000001E-2</v>
      </c>
      <c r="M109" s="93">
        <v>2.5190000000000001E-2</v>
      </c>
      <c r="N109" s="94">
        <v>2.5190000000000001E-2</v>
      </c>
      <c r="O109" s="93">
        <v>2.5190000000000001E-2</v>
      </c>
      <c r="P109" s="94">
        <v>3.9269999999999999E-2</v>
      </c>
      <c r="Q109" s="93">
        <v>3.1060000000000001E-2</v>
      </c>
      <c r="R109" s="94">
        <v>2.5190000000000001E-2</v>
      </c>
      <c r="S109" s="93">
        <v>2.5190000000000001E-2</v>
      </c>
      <c r="T109" s="94">
        <v>2.5190000000000001E-2</v>
      </c>
      <c r="U109" s="93">
        <v>1.619E-2</v>
      </c>
      <c r="V109" s="94">
        <v>2.5190000000000001E-2</v>
      </c>
      <c r="W109" s="93">
        <v>2.5190000000000001E-2</v>
      </c>
      <c r="X109" s="94">
        <v>2.5190000000000001E-2</v>
      </c>
      <c r="Y109" s="93">
        <v>2.5190000000000001E-2</v>
      </c>
      <c r="Z109" s="94">
        <v>2.717E-2</v>
      </c>
      <c r="AA109" s="93">
        <v>3.0190000000000002E-2</v>
      </c>
      <c r="AB109" s="94">
        <v>2.5190000000000001E-2</v>
      </c>
      <c r="AC109" s="93">
        <v>3.1699999999999999E-2</v>
      </c>
      <c r="AD109" s="94">
        <v>2.5190000000000001E-2</v>
      </c>
      <c r="AE109" s="93">
        <v>2.5190000000000001E-2</v>
      </c>
      <c r="AF109" s="94">
        <v>2.5190000000000001E-2</v>
      </c>
      <c r="AG109" s="93">
        <v>2.5700000000000001E-2</v>
      </c>
      <c r="AH109" s="94">
        <v>1.619E-2</v>
      </c>
      <c r="AI109" s="93">
        <v>2.904E-2</v>
      </c>
      <c r="AJ109" s="94">
        <v>2.8850000000000001E-2</v>
      </c>
      <c r="AK109" s="93">
        <v>2.6200000000000001E-2</v>
      </c>
      <c r="AL109" s="94">
        <v>2.9690000000000001E-2</v>
      </c>
      <c r="AM109" s="93">
        <v>4.6780000000000002E-2</v>
      </c>
      <c r="AN109" s="94">
        <v>2.5760000000000002E-2</v>
      </c>
      <c r="AO109" s="93">
        <v>2.3539999999999998E-2</v>
      </c>
      <c r="AP109" s="94">
        <v>2.3359999999999999E-2</v>
      </c>
      <c r="AQ109" s="94">
        <v>2.794E-2</v>
      </c>
      <c r="AR109" s="100">
        <v>0</v>
      </c>
      <c r="AS109" s="100">
        <v>0</v>
      </c>
    </row>
    <row r="110" spans="1:45" ht="15" x14ac:dyDescent="0.25">
      <c r="A110" s="91">
        <v>106</v>
      </c>
      <c r="B110" s="94">
        <f>ROUND(IF('Spot Rates'!B110&lt;0,'Spot Rates'!B110,'Spot Rates'!B110+Stress!F113*ABS('Spot Rates'!B110)),5)</f>
        <v>5.2549999999999999E-2</v>
      </c>
      <c r="C110" s="94">
        <v>2.521E-2</v>
      </c>
      <c r="D110" s="94">
        <v>2.521E-2</v>
      </c>
      <c r="E110" s="93">
        <v>2.521E-2</v>
      </c>
      <c r="F110" s="94">
        <v>2.5100000000000001E-2</v>
      </c>
      <c r="G110" s="93">
        <v>2.521E-2</v>
      </c>
      <c r="H110" s="94">
        <v>2.521E-2</v>
      </c>
      <c r="I110" s="93">
        <v>2.7709999999999999E-2</v>
      </c>
      <c r="J110" s="94">
        <v>2.5180000000000001E-2</v>
      </c>
      <c r="K110" s="93">
        <v>2.521E-2</v>
      </c>
      <c r="L110" s="94">
        <v>2.521E-2</v>
      </c>
      <c r="M110" s="93">
        <v>2.521E-2</v>
      </c>
      <c r="N110" s="94">
        <v>2.521E-2</v>
      </c>
      <c r="O110" s="93">
        <v>2.521E-2</v>
      </c>
      <c r="P110" s="94">
        <v>3.9219999999999998E-2</v>
      </c>
      <c r="Q110" s="93">
        <v>3.1019999999999999E-2</v>
      </c>
      <c r="R110" s="94">
        <v>2.521E-2</v>
      </c>
      <c r="S110" s="93">
        <v>2.521E-2</v>
      </c>
      <c r="T110" s="94">
        <v>2.521E-2</v>
      </c>
      <c r="U110" s="93">
        <v>1.6209999999999999E-2</v>
      </c>
      <c r="V110" s="94">
        <v>2.521E-2</v>
      </c>
      <c r="W110" s="93">
        <v>2.521E-2</v>
      </c>
      <c r="X110" s="94">
        <v>2.521E-2</v>
      </c>
      <c r="Y110" s="93">
        <v>2.521E-2</v>
      </c>
      <c r="Z110" s="94">
        <v>2.716E-2</v>
      </c>
      <c r="AA110" s="93">
        <v>3.0159999999999999E-2</v>
      </c>
      <c r="AB110" s="94">
        <v>2.521E-2</v>
      </c>
      <c r="AC110" s="93">
        <v>3.1660000000000001E-2</v>
      </c>
      <c r="AD110" s="94">
        <v>2.521E-2</v>
      </c>
      <c r="AE110" s="93">
        <v>2.521E-2</v>
      </c>
      <c r="AF110" s="94">
        <v>2.521E-2</v>
      </c>
      <c r="AG110" s="93">
        <v>2.571E-2</v>
      </c>
      <c r="AH110" s="94">
        <v>1.6209999999999999E-2</v>
      </c>
      <c r="AI110" s="93">
        <v>2.9020000000000001E-2</v>
      </c>
      <c r="AJ110" s="94">
        <v>2.8819999999999998E-2</v>
      </c>
      <c r="AK110" s="93">
        <v>2.6210000000000001E-2</v>
      </c>
      <c r="AL110" s="94">
        <v>2.972E-2</v>
      </c>
      <c r="AM110" s="93">
        <v>4.6649999999999997E-2</v>
      </c>
      <c r="AN110" s="94">
        <v>2.5760000000000002E-2</v>
      </c>
      <c r="AO110" s="93">
        <v>2.3570000000000001E-2</v>
      </c>
      <c r="AP110" s="94">
        <v>2.3390000000000001E-2</v>
      </c>
      <c r="AQ110" s="94">
        <v>2.793E-2</v>
      </c>
      <c r="AR110" s="100">
        <v>0</v>
      </c>
      <c r="AS110" s="100">
        <v>0</v>
      </c>
    </row>
    <row r="111" spans="1:45" ht="15" x14ac:dyDescent="0.25">
      <c r="A111" s="91">
        <v>107</v>
      </c>
      <c r="B111" s="94">
        <f>ROUND(IF('Spot Rates'!B111&lt;0,'Spot Rates'!B111,'Spot Rates'!B111+Stress!F114*ABS('Spot Rates'!B111)),5)</f>
        <v>5.2170000000000001E-2</v>
      </c>
      <c r="C111" s="94">
        <v>2.5219999999999999E-2</v>
      </c>
      <c r="D111" s="94">
        <v>2.5219999999999999E-2</v>
      </c>
      <c r="E111" s="93">
        <v>2.5219999999999999E-2</v>
      </c>
      <c r="F111" s="94">
        <v>2.512E-2</v>
      </c>
      <c r="G111" s="93">
        <v>2.5219999999999999E-2</v>
      </c>
      <c r="H111" s="94">
        <v>2.5219999999999999E-2</v>
      </c>
      <c r="I111" s="93">
        <v>2.7699999999999999E-2</v>
      </c>
      <c r="J111" s="94">
        <v>2.52E-2</v>
      </c>
      <c r="K111" s="93">
        <v>2.5219999999999999E-2</v>
      </c>
      <c r="L111" s="94">
        <v>2.5219999999999999E-2</v>
      </c>
      <c r="M111" s="93">
        <v>2.5219999999999999E-2</v>
      </c>
      <c r="N111" s="94">
        <v>2.5219999999999999E-2</v>
      </c>
      <c r="O111" s="93">
        <v>2.5219999999999999E-2</v>
      </c>
      <c r="P111" s="94">
        <v>3.9170000000000003E-2</v>
      </c>
      <c r="Q111" s="93">
        <v>3.0980000000000001E-2</v>
      </c>
      <c r="R111" s="94">
        <v>2.5219999999999999E-2</v>
      </c>
      <c r="S111" s="93">
        <v>2.5219999999999999E-2</v>
      </c>
      <c r="T111" s="94">
        <v>2.5219999999999999E-2</v>
      </c>
      <c r="U111" s="93">
        <v>1.6230000000000001E-2</v>
      </c>
      <c r="V111" s="94">
        <v>2.5219999999999999E-2</v>
      </c>
      <c r="W111" s="93">
        <v>2.5219999999999999E-2</v>
      </c>
      <c r="X111" s="94">
        <v>2.5219999999999999E-2</v>
      </c>
      <c r="Y111" s="93">
        <v>2.5219999999999999E-2</v>
      </c>
      <c r="Z111" s="94">
        <v>2.7150000000000001E-2</v>
      </c>
      <c r="AA111" s="93">
        <v>3.0130000000000001E-2</v>
      </c>
      <c r="AB111" s="94">
        <v>2.5219999999999999E-2</v>
      </c>
      <c r="AC111" s="93">
        <v>3.1600000000000003E-2</v>
      </c>
      <c r="AD111" s="94">
        <v>2.5219999999999999E-2</v>
      </c>
      <c r="AE111" s="93">
        <v>2.5219999999999999E-2</v>
      </c>
      <c r="AF111" s="94">
        <v>2.5219999999999999E-2</v>
      </c>
      <c r="AG111" s="93">
        <v>2.572E-2</v>
      </c>
      <c r="AH111" s="94">
        <v>1.6230000000000001E-2</v>
      </c>
      <c r="AI111" s="93">
        <v>2.8989999999999998E-2</v>
      </c>
      <c r="AJ111" s="94">
        <v>2.8809999999999999E-2</v>
      </c>
      <c r="AK111" s="93">
        <v>2.6210000000000001E-2</v>
      </c>
      <c r="AL111" s="94">
        <v>2.9760000000000002E-2</v>
      </c>
      <c r="AM111" s="93">
        <v>4.6530000000000002E-2</v>
      </c>
      <c r="AN111" s="94">
        <v>2.5770000000000001E-2</v>
      </c>
      <c r="AO111" s="93">
        <v>2.358E-2</v>
      </c>
      <c r="AP111" s="94">
        <v>2.342E-2</v>
      </c>
      <c r="AQ111" s="94">
        <v>2.7910000000000001E-2</v>
      </c>
      <c r="AR111" s="100">
        <v>0</v>
      </c>
      <c r="AS111" s="100">
        <v>0</v>
      </c>
    </row>
    <row r="112" spans="1:45" ht="15" x14ac:dyDescent="0.25">
      <c r="A112" s="91">
        <v>108</v>
      </c>
      <c r="B112" s="94">
        <f>ROUND(IF('Spot Rates'!B112&lt;0,'Spot Rates'!B112,'Spot Rates'!B112+Stress!F115*ABS('Spot Rates'!B112)),5)</f>
        <v>5.1790000000000003E-2</v>
      </c>
      <c r="C112" s="94">
        <v>2.5229999999999999E-2</v>
      </c>
      <c r="D112" s="94">
        <v>2.5229999999999999E-2</v>
      </c>
      <c r="E112" s="93">
        <v>2.5229999999999999E-2</v>
      </c>
      <c r="F112" s="94">
        <v>2.513E-2</v>
      </c>
      <c r="G112" s="93">
        <v>2.5229999999999999E-2</v>
      </c>
      <c r="H112" s="94">
        <v>2.5229999999999999E-2</v>
      </c>
      <c r="I112" s="93">
        <v>2.7689999999999999E-2</v>
      </c>
      <c r="J112" s="94">
        <v>2.521E-2</v>
      </c>
      <c r="K112" s="93">
        <v>2.5229999999999999E-2</v>
      </c>
      <c r="L112" s="94">
        <v>2.5229999999999999E-2</v>
      </c>
      <c r="M112" s="93">
        <v>2.5229999999999999E-2</v>
      </c>
      <c r="N112" s="94">
        <v>2.5229999999999999E-2</v>
      </c>
      <c r="O112" s="93">
        <v>2.5229999999999999E-2</v>
      </c>
      <c r="P112" s="94">
        <v>3.9109999999999999E-2</v>
      </c>
      <c r="Q112" s="93">
        <v>3.0939999999999999E-2</v>
      </c>
      <c r="R112" s="94">
        <v>2.5229999999999999E-2</v>
      </c>
      <c r="S112" s="93">
        <v>2.5229999999999999E-2</v>
      </c>
      <c r="T112" s="94">
        <v>2.5229999999999999E-2</v>
      </c>
      <c r="U112" s="93">
        <v>1.6250000000000001E-2</v>
      </c>
      <c r="V112" s="94">
        <v>2.5229999999999999E-2</v>
      </c>
      <c r="W112" s="93">
        <v>2.5229999999999999E-2</v>
      </c>
      <c r="X112" s="94">
        <v>2.5229999999999999E-2</v>
      </c>
      <c r="Y112" s="93">
        <v>2.5229999999999999E-2</v>
      </c>
      <c r="Z112" s="94">
        <v>2.7150000000000001E-2</v>
      </c>
      <c r="AA112" s="93">
        <v>3.0089999999999999E-2</v>
      </c>
      <c r="AB112" s="94">
        <v>2.5229999999999999E-2</v>
      </c>
      <c r="AC112" s="93">
        <v>3.1550000000000002E-2</v>
      </c>
      <c r="AD112" s="94">
        <v>2.5229999999999999E-2</v>
      </c>
      <c r="AE112" s="93">
        <v>2.5229999999999999E-2</v>
      </c>
      <c r="AF112" s="94">
        <v>2.5229999999999999E-2</v>
      </c>
      <c r="AG112" s="93">
        <v>2.572E-2</v>
      </c>
      <c r="AH112" s="94">
        <v>1.6250000000000001E-2</v>
      </c>
      <c r="AI112" s="93">
        <v>2.8969999999999999E-2</v>
      </c>
      <c r="AJ112" s="94">
        <v>2.878E-2</v>
      </c>
      <c r="AK112" s="93">
        <v>2.6210000000000001E-2</v>
      </c>
      <c r="AL112" s="94">
        <v>2.9790000000000001E-2</v>
      </c>
      <c r="AM112" s="93">
        <v>4.641E-2</v>
      </c>
      <c r="AN112" s="94">
        <v>2.5780000000000001E-2</v>
      </c>
      <c r="AO112" s="93">
        <v>2.3599999999999999E-2</v>
      </c>
      <c r="AP112" s="94">
        <v>2.3449999999999999E-2</v>
      </c>
      <c r="AQ112" s="94">
        <v>2.7900000000000001E-2</v>
      </c>
      <c r="AR112" s="100">
        <v>0</v>
      </c>
      <c r="AS112" s="100">
        <v>0</v>
      </c>
    </row>
    <row r="113" spans="1:45" ht="15" x14ac:dyDescent="0.25">
      <c r="A113" s="91">
        <v>109</v>
      </c>
      <c r="B113" s="94">
        <f>ROUND(IF('Spot Rates'!B113&lt;0,'Spot Rates'!B113,'Spot Rates'!B113+Stress!F116*ABS('Spot Rates'!B113)),5)</f>
        <v>5.1409999999999997E-2</v>
      </c>
      <c r="C113" s="94">
        <v>2.5239999999999999E-2</v>
      </c>
      <c r="D113" s="94">
        <v>2.5239999999999999E-2</v>
      </c>
      <c r="E113" s="93">
        <v>2.5239999999999999E-2</v>
      </c>
      <c r="F113" s="94">
        <v>2.5139999999999999E-2</v>
      </c>
      <c r="G113" s="93">
        <v>2.5239999999999999E-2</v>
      </c>
      <c r="H113" s="94">
        <v>2.5239999999999999E-2</v>
      </c>
      <c r="I113" s="93">
        <v>2.767E-2</v>
      </c>
      <c r="J113" s="94">
        <v>2.5219999999999999E-2</v>
      </c>
      <c r="K113" s="93">
        <v>2.5239999999999999E-2</v>
      </c>
      <c r="L113" s="94">
        <v>2.5239999999999999E-2</v>
      </c>
      <c r="M113" s="93">
        <v>2.5239999999999999E-2</v>
      </c>
      <c r="N113" s="94">
        <v>2.5239999999999999E-2</v>
      </c>
      <c r="O113" s="93">
        <v>2.5239999999999999E-2</v>
      </c>
      <c r="P113" s="94">
        <v>3.9059999999999997E-2</v>
      </c>
      <c r="Q113" s="93">
        <v>3.09E-2</v>
      </c>
      <c r="R113" s="94">
        <v>2.5239999999999999E-2</v>
      </c>
      <c r="S113" s="93">
        <v>2.5239999999999999E-2</v>
      </c>
      <c r="T113" s="94">
        <v>2.5239999999999999E-2</v>
      </c>
      <c r="U113" s="93">
        <v>1.627E-2</v>
      </c>
      <c r="V113" s="94">
        <v>2.5239999999999999E-2</v>
      </c>
      <c r="W113" s="93">
        <v>2.5239999999999999E-2</v>
      </c>
      <c r="X113" s="94">
        <v>2.5239999999999999E-2</v>
      </c>
      <c r="Y113" s="93">
        <v>2.5239999999999999E-2</v>
      </c>
      <c r="Z113" s="94">
        <v>2.7140000000000001E-2</v>
      </c>
      <c r="AA113" s="93">
        <v>3.006E-2</v>
      </c>
      <c r="AB113" s="94">
        <v>2.5239999999999999E-2</v>
      </c>
      <c r="AC113" s="93">
        <v>3.15E-2</v>
      </c>
      <c r="AD113" s="94">
        <v>2.5239999999999999E-2</v>
      </c>
      <c r="AE113" s="93">
        <v>2.5239999999999999E-2</v>
      </c>
      <c r="AF113" s="94">
        <v>2.5239999999999999E-2</v>
      </c>
      <c r="AG113" s="93">
        <v>2.5729999999999999E-2</v>
      </c>
      <c r="AH113" s="94">
        <v>1.627E-2</v>
      </c>
      <c r="AI113" s="93">
        <v>2.894E-2</v>
      </c>
      <c r="AJ113" s="94">
        <v>2.8760000000000001E-2</v>
      </c>
      <c r="AK113" s="93">
        <v>2.6210000000000001E-2</v>
      </c>
      <c r="AL113" s="94">
        <v>2.9819999999999999E-2</v>
      </c>
      <c r="AM113" s="93">
        <v>4.6289999999999998E-2</v>
      </c>
      <c r="AN113" s="94">
        <v>2.5780000000000001E-2</v>
      </c>
      <c r="AO113" s="93">
        <v>2.3619999999999999E-2</v>
      </c>
      <c r="AP113" s="94">
        <v>2.3470000000000001E-2</v>
      </c>
      <c r="AQ113" s="94">
        <v>2.7890000000000002E-2</v>
      </c>
      <c r="AR113" s="100">
        <v>0</v>
      </c>
      <c r="AS113" s="100">
        <v>0</v>
      </c>
    </row>
    <row r="114" spans="1:45" ht="15" x14ac:dyDescent="0.25">
      <c r="A114" s="91">
        <v>110</v>
      </c>
      <c r="B114" s="94">
        <f>ROUND(IF('Spot Rates'!B114&lt;0,'Spot Rates'!B114,'Spot Rates'!B114+Stress!F117*ABS('Spot Rates'!B114)),5)</f>
        <v>5.1040000000000002E-2</v>
      </c>
      <c r="C114" s="94">
        <v>2.5250000000000002E-2</v>
      </c>
      <c r="D114" s="94">
        <v>2.5250000000000002E-2</v>
      </c>
      <c r="E114" s="93">
        <v>2.5250000000000002E-2</v>
      </c>
      <c r="F114" s="94">
        <v>2.5149999999999999E-2</v>
      </c>
      <c r="G114" s="93">
        <v>2.5250000000000002E-2</v>
      </c>
      <c r="H114" s="94">
        <v>2.5250000000000002E-2</v>
      </c>
      <c r="I114" s="93">
        <v>2.7660000000000001E-2</v>
      </c>
      <c r="J114" s="94">
        <v>2.5229999999999999E-2</v>
      </c>
      <c r="K114" s="93">
        <v>2.5250000000000002E-2</v>
      </c>
      <c r="L114" s="94">
        <v>2.5250000000000002E-2</v>
      </c>
      <c r="M114" s="93">
        <v>2.5250000000000002E-2</v>
      </c>
      <c r="N114" s="94">
        <v>2.5250000000000002E-2</v>
      </c>
      <c r="O114" s="93">
        <v>2.5250000000000002E-2</v>
      </c>
      <c r="P114" s="94">
        <v>3.9019999999999999E-2</v>
      </c>
      <c r="Q114" s="93">
        <v>3.0859999999999999E-2</v>
      </c>
      <c r="R114" s="94">
        <v>2.5250000000000002E-2</v>
      </c>
      <c r="S114" s="93">
        <v>2.5250000000000002E-2</v>
      </c>
      <c r="T114" s="94">
        <v>2.5250000000000002E-2</v>
      </c>
      <c r="U114" s="93">
        <v>1.6289999999999999E-2</v>
      </c>
      <c r="V114" s="94">
        <v>2.5250000000000002E-2</v>
      </c>
      <c r="W114" s="93">
        <v>2.5250000000000002E-2</v>
      </c>
      <c r="X114" s="94">
        <v>2.5250000000000002E-2</v>
      </c>
      <c r="Y114" s="93">
        <v>2.5250000000000002E-2</v>
      </c>
      <c r="Z114" s="94">
        <v>2.7140000000000001E-2</v>
      </c>
      <c r="AA114" s="93">
        <v>3.0020000000000002E-2</v>
      </c>
      <c r="AB114" s="94">
        <v>2.5250000000000002E-2</v>
      </c>
      <c r="AC114" s="93">
        <v>3.1460000000000002E-2</v>
      </c>
      <c r="AD114" s="94">
        <v>2.5250000000000002E-2</v>
      </c>
      <c r="AE114" s="93">
        <v>2.5250000000000002E-2</v>
      </c>
      <c r="AF114" s="94">
        <v>2.5250000000000002E-2</v>
      </c>
      <c r="AG114" s="93">
        <v>2.5739999999999999E-2</v>
      </c>
      <c r="AH114" s="94">
        <v>1.6289999999999999E-2</v>
      </c>
      <c r="AI114" s="93">
        <v>2.8920000000000001E-2</v>
      </c>
      <c r="AJ114" s="94">
        <v>2.8740000000000002E-2</v>
      </c>
      <c r="AK114" s="93">
        <v>2.6210000000000001E-2</v>
      </c>
      <c r="AL114" s="94">
        <v>2.9860000000000001E-2</v>
      </c>
      <c r="AM114" s="93">
        <v>4.6170000000000003E-2</v>
      </c>
      <c r="AN114" s="94">
        <v>2.5780000000000001E-2</v>
      </c>
      <c r="AO114" s="93">
        <v>2.3640000000000001E-2</v>
      </c>
      <c r="AP114" s="94">
        <v>2.35E-2</v>
      </c>
      <c r="AQ114" s="94">
        <v>2.7869999999999999E-2</v>
      </c>
      <c r="AR114" s="100">
        <v>0</v>
      </c>
      <c r="AS114" s="100">
        <v>0</v>
      </c>
    </row>
    <row r="115" spans="1:45" ht="15" x14ac:dyDescent="0.25">
      <c r="A115" s="91">
        <v>111</v>
      </c>
      <c r="B115" s="94">
        <f>ROUND(IF('Spot Rates'!B115&lt;0,'Spot Rates'!B115,'Spot Rates'!B115+Stress!F118*ABS('Spot Rates'!B115)),5)</f>
        <v>5.0659999999999997E-2</v>
      </c>
      <c r="C115" s="94">
        <v>2.5260000000000001E-2</v>
      </c>
      <c r="D115" s="94">
        <v>2.5260000000000001E-2</v>
      </c>
      <c r="E115" s="93">
        <v>2.5260000000000001E-2</v>
      </c>
      <c r="F115" s="94">
        <v>2.5159999999999998E-2</v>
      </c>
      <c r="G115" s="93">
        <v>2.5260000000000001E-2</v>
      </c>
      <c r="H115" s="94">
        <v>2.5260000000000001E-2</v>
      </c>
      <c r="I115" s="93">
        <v>2.7650000000000001E-2</v>
      </c>
      <c r="J115" s="94">
        <v>2.5239999999999999E-2</v>
      </c>
      <c r="K115" s="93">
        <v>2.5260000000000001E-2</v>
      </c>
      <c r="L115" s="94">
        <v>2.5260000000000001E-2</v>
      </c>
      <c r="M115" s="93">
        <v>2.5260000000000001E-2</v>
      </c>
      <c r="N115" s="94">
        <v>2.5260000000000001E-2</v>
      </c>
      <c r="O115" s="93">
        <v>2.5260000000000001E-2</v>
      </c>
      <c r="P115" s="94">
        <v>3.8969999999999998E-2</v>
      </c>
      <c r="Q115" s="93">
        <v>3.082E-2</v>
      </c>
      <c r="R115" s="94">
        <v>2.5260000000000001E-2</v>
      </c>
      <c r="S115" s="93">
        <v>2.5260000000000001E-2</v>
      </c>
      <c r="T115" s="94">
        <v>2.5260000000000001E-2</v>
      </c>
      <c r="U115" s="93">
        <v>1.6299999999999999E-2</v>
      </c>
      <c r="V115" s="94">
        <v>2.5260000000000001E-2</v>
      </c>
      <c r="W115" s="93">
        <v>2.5260000000000001E-2</v>
      </c>
      <c r="X115" s="94">
        <v>2.5260000000000001E-2</v>
      </c>
      <c r="Y115" s="93">
        <v>2.5260000000000001E-2</v>
      </c>
      <c r="Z115" s="94">
        <v>2.7130000000000001E-2</v>
      </c>
      <c r="AA115" s="93">
        <v>2.9989999999999999E-2</v>
      </c>
      <c r="AB115" s="94">
        <v>2.5260000000000001E-2</v>
      </c>
      <c r="AC115" s="93">
        <v>3.1419999999999997E-2</v>
      </c>
      <c r="AD115" s="94">
        <v>2.5260000000000001E-2</v>
      </c>
      <c r="AE115" s="93">
        <v>2.5260000000000001E-2</v>
      </c>
      <c r="AF115" s="94">
        <v>2.5260000000000001E-2</v>
      </c>
      <c r="AG115" s="93">
        <v>2.5739999999999999E-2</v>
      </c>
      <c r="AH115" s="94">
        <v>1.6299999999999999E-2</v>
      </c>
      <c r="AI115" s="93">
        <v>2.8899999999999999E-2</v>
      </c>
      <c r="AJ115" s="94">
        <v>2.8719999999999999E-2</v>
      </c>
      <c r="AK115" s="93">
        <v>2.622E-2</v>
      </c>
      <c r="AL115" s="94">
        <v>2.9899999999999999E-2</v>
      </c>
      <c r="AM115" s="93">
        <v>4.6059999999999997E-2</v>
      </c>
      <c r="AN115" s="94">
        <v>2.579E-2</v>
      </c>
      <c r="AO115" s="93">
        <v>2.366E-2</v>
      </c>
      <c r="AP115" s="94">
        <v>2.3529999999999999E-2</v>
      </c>
      <c r="AQ115" s="94">
        <v>2.7859999999999999E-2</v>
      </c>
      <c r="AR115" s="100">
        <v>0</v>
      </c>
      <c r="AS115" s="100">
        <v>0</v>
      </c>
    </row>
    <row r="116" spans="1:45" ht="15" x14ac:dyDescent="0.25">
      <c r="A116" s="91">
        <v>112</v>
      </c>
      <c r="B116" s="94">
        <f>ROUND(IF('Spot Rates'!B116&lt;0,'Spot Rates'!B116,'Spot Rates'!B116+Stress!F119*ABS('Spot Rates'!B116)),5)</f>
        <v>5.0279999999999998E-2</v>
      </c>
      <c r="C116" s="94">
        <v>2.5270000000000001E-2</v>
      </c>
      <c r="D116" s="94">
        <v>2.5270000000000001E-2</v>
      </c>
      <c r="E116" s="93">
        <v>2.5270000000000001E-2</v>
      </c>
      <c r="F116" s="94">
        <v>2.5180000000000001E-2</v>
      </c>
      <c r="G116" s="93">
        <v>2.5270000000000001E-2</v>
      </c>
      <c r="H116" s="94">
        <v>2.5270000000000001E-2</v>
      </c>
      <c r="I116" s="93">
        <v>2.7640000000000001E-2</v>
      </c>
      <c r="J116" s="94">
        <v>2.5250000000000002E-2</v>
      </c>
      <c r="K116" s="93">
        <v>2.5270000000000001E-2</v>
      </c>
      <c r="L116" s="94">
        <v>2.5270000000000001E-2</v>
      </c>
      <c r="M116" s="93">
        <v>2.5270000000000001E-2</v>
      </c>
      <c r="N116" s="94">
        <v>2.5270000000000001E-2</v>
      </c>
      <c r="O116" s="93">
        <v>2.5270000000000001E-2</v>
      </c>
      <c r="P116" s="94">
        <v>3.8920000000000003E-2</v>
      </c>
      <c r="Q116" s="93">
        <v>3.0779999999999998E-2</v>
      </c>
      <c r="R116" s="94">
        <v>2.5270000000000001E-2</v>
      </c>
      <c r="S116" s="93">
        <v>2.5270000000000001E-2</v>
      </c>
      <c r="T116" s="94">
        <v>2.5270000000000001E-2</v>
      </c>
      <c r="U116" s="93">
        <v>1.6330000000000001E-2</v>
      </c>
      <c r="V116" s="94">
        <v>2.5270000000000001E-2</v>
      </c>
      <c r="W116" s="93">
        <v>2.5270000000000001E-2</v>
      </c>
      <c r="X116" s="94">
        <v>2.5270000000000001E-2</v>
      </c>
      <c r="Y116" s="93">
        <v>2.5270000000000001E-2</v>
      </c>
      <c r="Z116" s="94">
        <v>2.7119999999999998E-2</v>
      </c>
      <c r="AA116" s="93">
        <v>2.9960000000000001E-2</v>
      </c>
      <c r="AB116" s="94">
        <v>2.5270000000000001E-2</v>
      </c>
      <c r="AC116" s="93">
        <v>3.1370000000000002E-2</v>
      </c>
      <c r="AD116" s="94">
        <v>2.5270000000000001E-2</v>
      </c>
      <c r="AE116" s="93">
        <v>2.5270000000000001E-2</v>
      </c>
      <c r="AF116" s="94">
        <v>2.5270000000000001E-2</v>
      </c>
      <c r="AG116" s="93">
        <v>2.5739999999999999E-2</v>
      </c>
      <c r="AH116" s="94">
        <v>1.6330000000000001E-2</v>
      </c>
      <c r="AI116" s="93">
        <v>2.887E-2</v>
      </c>
      <c r="AJ116" s="94">
        <v>2.87E-2</v>
      </c>
      <c r="AK116" s="93">
        <v>2.622E-2</v>
      </c>
      <c r="AL116" s="94">
        <v>2.9929999999999998E-2</v>
      </c>
      <c r="AM116" s="93">
        <v>4.5940000000000002E-2</v>
      </c>
      <c r="AN116" s="94">
        <v>2.58E-2</v>
      </c>
      <c r="AO116" s="93">
        <v>2.367E-2</v>
      </c>
      <c r="AP116" s="94">
        <v>2.3550000000000001E-2</v>
      </c>
      <c r="AQ116" s="94">
        <v>2.785E-2</v>
      </c>
      <c r="AR116" s="100">
        <v>0</v>
      </c>
      <c r="AS116" s="100">
        <v>0</v>
      </c>
    </row>
    <row r="117" spans="1:45" ht="15" x14ac:dyDescent="0.25">
      <c r="A117" s="91">
        <v>113</v>
      </c>
      <c r="B117" s="94">
        <f>ROUND(IF('Spot Rates'!B117&lt;0,'Spot Rates'!B117,'Spot Rates'!B117+Stress!F120*ABS('Spot Rates'!B117)),5)</f>
        <v>4.99E-2</v>
      </c>
      <c r="C117" s="94">
        <v>2.528E-2</v>
      </c>
      <c r="D117" s="94">
        <v>2.528E-2</v>
      </c>
      <c r="E117" s="93">
        <v>2.528E-2</v>
      </c>
      <c r="F117" s="94">
        <v>2.5180000000000001E-2</v>
      </c>
      <c r="G117" s="93">
        <v>2.528E-2</v>
      </c>
      <c r="H117" s="94">
        <v>2.528E-2</v>
      </c>
      <c r="I117" s="93">
        <v>2.7629999999999998E-2</v>
      </c>
      <c r="J117" s="94">
        <v>2.5260000000000001E-2</v>
      </c>
      <c r="K117" s="93">
        <v>2.528E-2</v>
      </c>
      <c r="L117" s="94">
        <v>2.528E-2</v>
      </c>
      <c r="M117" s="93">
        <v>2.528E-2</v>
      </c>
      <c r="N117" s="94">
        <v>2.528E-2</v>
      </c>
      <c r="O117" s="93">
        <v>2.528E-2</v>
      </c>
      <c r="P117" s="94">
        <v>3.8870000000000002E-2</v>
      </c>
      <c r="Q117" s="93">
        <v>3.074E-2</v>
      </c>
      <c r="R117" s="94">
        <v>2.528E-2</v>
      </c>
      <c r="S117" s="93">
        <v>2.528E-2</v>
      </c>
      <c r="T117" s="94">
        <v>2.528E-2</v>
      </c>
      <c r="U117" s="93">
        <v>1.634E-2</v>
      </c>
      <c r="V117" s="94">
        <v>2.528E-2</v>
      </c>
      <c r="W117" s="93">
        <v>2.528E-2</v>
      </c>
      <c r="X117" s="94">
        <v>2.528E-2</v>
      </c>
      <c r="Y117" s="93">
        <v>2.528E-2</v>
      </c>
      <c r="Z117" s="94">
        <v>2.7109999999999999E-2</v>
      </c>
      <c r="AA117" s="93">
        <v>2.9929999999999998E-2</v>
      </c>
      <c r="AB117" s="94">
        <v>2.528E-2</v>
      </c>
      <c r="AC117" s="93">
        <v>3.1329999999999997E-2</v>
      </c>
      <c r="AD117" s="94">
        <v>2.528E-2</v>
      </c>
      <c r="AE117" s="93">
        <v>2.528E-2</v>
      </c>
      <c r="AF117" s="94">
        <v>2.528E-2</v>
      </c>
      <c r="AG117" s="93">
        <v>2.5749999999999999E-2</v>
      </c>
      <c r="AH117" s="94">
        <v>1.634E-2</v>
      </c>
      <c r="AI117" s="93">
        <v>2.886E-2</v>
      </c>
      <c r="AJ117" s="94">
        <v>2.8680000000000001E-2</v>
      </c>
      <c r="AK117" s="93">
        <v>2.622E-2</v>
      </c>
      <c r="AL117" s="94">
        <v>2.9960000000000001E-2</v>
      </c>
      <c r="AM117" s="93">
        <v>4.5830000000000003E-2</v>
      </c>
      <c r="AN117" s="94">
        <v>2.58E-2</v>
      </c>
      <c r="AO117" s="93">
        <v>2.3689999999999999E-2</v>
      </c>
      <c r="AP117" s="94">
        <v>2.358E-2</v>
      </c>
      <c r="AQ117" s="94">
        <v>2.7830000000000001E-2</v>
      </c>
      <c r="AR117" s="100">
        <v>0</v>
      </c>
      <c r="AS117" s="100">
        <v>0</v>
      </c>
    </row>
    <row r="118" spans="1:45" ht="15" x14ac:dyDescent="0.25">
      <c r="A118" s="91">
        <v>114</v>
      </c>
      <c r="B118" s="94">
        <f>ROUND(IF('Spot Rates'!B118&lt;0,'Spot Rates'!B118,'Spot Rates'!B118+Stress!F121*ABS('Spot Rates'!B118)),5)</f>
        <v>4.9529999999999998E-2</v>
      </c>
      <c r="C118" s="94">
        <v>2.529E-2</v>
      </c>
      <c r="D118" s="94">
        <v>2.529E-2</v>
      </c>
      <c r="E118" s="93">
        <v>2.529E-2</v>
      </c>
      <c r="F118" s="94">
        <v>2.52E-2</v>
      </c>
      <c r="G118" s="93">
        <v>2.529E-2</v>
      </c>
      <c r="H118" s="94">
        <v>2.529E-2</v>
      </c>
      <c r="I118" s="93">
        <v>2.7619999999999999E-2</v>
      </c>
      <c r="J118" s="94">
        <v>2.5270000000000001E-2</v>
      </c>
      <c r="K118" s="93">
        <v>2.529E-2</v>
      </c>
      <c r="L118" s="94">
        <v>2.529E-2</v>
      </c>
      <c r="M118" s="93">
        <v>2.529E-2</v>
      </c>
      <c r="N118" s="94">
        <v>2.529E-2</v>
      </c>
      <c r="O118" s="93">
        <v>2.529E-2</v>
      </c>
      <c r="P118" s="94">
        <v>3.882E-2</v>
      </c>
      <c r="Q118" s="93">
        <v>3.0700000000000002E-2</v>
      </c>
      <c r="R118" s="94">
        <v>2.529E-2</v>
      </c>
      <c r="S118" s="93">
        <v>2.529E-2</v>
      </c>
      <c r="T118" s="94">
        <v>2.529E-2</v>
      </c>
      <c r="U118" s="93">
        <v>1.636E-2</v>
      </c>
      <c r="V118" s="94">
        <v>2.529E-2</v>
      </c>
      <c r="W118" s="93">
        <v>2.529E-2</v>
      </c>
      <c r="X118" s="94">
        <v>2.529E-2</v>
      </c>
      <c r="Y118" s="93">
        <v>2.529E-2</v>
      </c>
      <c r="Z118" s="94">
        <v>2.7109999999999999E-2</v>
      </c>
      <c r="AA118" s="93">
        <v>2.9899999999999999E-2</v>
      </c>
      <c r="AB118" s="94">
        <v>2.529E-2</v>
      </c>
      <c r="AC118" s="93">
        <v>3.1280000000000002E-2</v>
      </c>
      <c r="AD118" s="94">
        <v>2.529E-2</v>
      </c>
      <c r="AE118" s="93">
        <v>2.529E-2</v>
      </c>
      <c r="AF118" s="94">
        <v>2.529E-2</v>
      </c>
      <c r="AG118" s="93">
        <v>2.5760000000000002E-2</v>
      </c>
      <c r="AH118" s="94">
        <v>1.636E-2</v>
      </c>
      <c r="AI118" s="93">
        <v>2.8830000000000001E-2</v>
      </c>
      <c r="AJ118" s="94">
        <v>2.8660000000000001E-2</v>
      </c>
      <c r="AK118" s="93">
        <v>2.622E-2</v>
      </c>
      <c r="AL118" s="94">
        <v>2.9989999999999999E-2</v>
      </c>
      <c r="AM118" s="93">
        <v>4.573E-2</v>
      </c>
      <c r="AN118" s="94">
        <v>2.581E-2</v>
      </c>
      <c r="AO118" s="93">
        <v>2.3699999999999999E-2</v>
      </c>
      <c r="AP118" s="94">
        <v>2.3599999999999999E-2</v>
      </c>
      <c r="AQ118" s="94">
        <v>2.7820000000000001E-2</v>
      </c>
      <c r="AR118" s="100">
        <v>0</v>
      </c>
      <c r="AS118" s="100">
        <v>0</v>
      </c>
    </row>
    <row r="119" spans="1:45" ht="15" x14ac:dyDescent="0.25">
      <c r="A119" s="91">
        <v>115</v>
      </c>
      <c r="B119" s="94">
        <f>ROUND(IF('Spot Rates'!B119&lt;0,'Spot Rates'!B119,'Spot Rates'!B119+Stress!F122*ABS('Spot Rates'!B119)),5)</f>
        <v>4.9149999999999999E-2</v>
      </c>
      <c r="C119" s="94">
        <v>2.53E-2</v>
      </c>
      <c r="D119" s="94">
        <v>2.53E-2</v>
      </c>
      <c r="E119" s="93">
        <v>2.53E-2</v>
      </c>
      <c r="F119" s="94">
        <v>2.521E-2</v>
      </c>
      <c r="G119" s="93">
        <v>2.53E-2</v>
      </c>
      <c r="H119" s="94">
        <v>2.53E-2</v>
      </c>
      <c r="I119" s="93">
        <v>2.7609999999999999E-2</v>
      </c>
      <c r="J119" s="94">
        <v>2.528E-2</v>
      </c>
      <c r="K119" s="93">
        <v>2.53E-2</v>
      </c>
      <c r="L119" s="94">
        <v>2.53E-2</v>
      </c>
      <c r="M119" s="93">
        <v>2.53E-2</v>
      </c>
      <c r="N119" s="94">
        <v>2.53E-2</v>
      </c>
      <c r="O119" s="93">
        <v>2.53E-2</v>
      </c>
      <c r="P119" s="94">
        <v>3.8780000000000002E-2</v>
      </c>
      <c r="Q119" s="93">
        <v>3.066E-2</v>
      </c>
      <c r="R119" s="94">
        <v>2.53E-2</v>
      </c>
      <c r="S119" s="93">
        <v>2.53E-2</v>
      </c>
      <c r="T119" s="94">
        <v>2.53E-2</v>
      </c>
      <c r="U119" s="93">
        <v>1.6379999999999999E-2</v>
      </c>
      <c r="V119" s="94">
        <v>2.53E-2</v>
      </c>
      <c r="W119" s="93">
        <v>2.53E-2</v>
      </c>
      <c r="X119" s="94">
        <v>2.53E-2</v>
      </c>
      <c r="Y119" s="93">
        <v>2.53E-2</v>
      </c>
      <c r="Z119" s="94">
        <v>2.7099999999999999E-2</v>
      </c>
      <c r="AA119" s="93">
        <v>2.9860000000000001E-2</v>
      </c>
      <c r="AB119" s="94">
        <v>2.53E-2</v>
      </c>
      <c r="AC119" s="93">
        <v>3.124E-2</v>
      </c>
      <c r="AD119" s="94">
        <v>2.53E-2</v>
      </c>
      <c r="AE119" s="93">
        <v>2.53E-2</v>
      </c>
      <c r="AF119" s="94">
        <v>2.53E-2</v>
      </c>
      <c r="AG119" s="93">
        <v>2.5760000000000002E-2</v>
      </c>
      <c r="AH119" s="94">
        <v>1.6379999999999999E-2</v>
      </c>
      <c r="AI119" s="93">
        <v>2.8809999999999999E-2</v>
      </c>
      <c r="AJ119" s="94">
        <v>2.8639999999999999E-2</v>
      </c>
      <c r="AK119" s="93">
        <v>2.622E-2</v>
      </c>
      <c r="AL119" s="94">
        <v>3.0020000000000002E-2</v>
      </c>
      <c r="AM119" s="93">
        <v>4.5620000000000001E-2</v>
      </c>
      <c r="AN119" s="94">
        <v>2.5819999999999999E-2</v>
      </c>
      <c r="AO119" s="93">
        <v>2.3720000000000001E-2</v>
      </c>
      <c r="AP119" s="94">
        <v>2.3619999999999999E-2</v>
      </c>
      <c r="AQ119" s="94">
        <v>2.7810000000000001E-2</v>
      </c>
      <c r="AR119" s="100">
        <v>0</v>
      </c>
      <c r="AS119" s="100">
        <v>0</v>
      </c>
    </row>
    <row r="120" spans="1:45" ht="15" x14ac:dyDescent="0.25">
      <c r="A120" s="91">
        <v>116</v>
      </c>
      <c r="B120" s="94">
        <f>ROUND(IF('Spot Rates'!B120&lt;0,'Spot Rates'!B120,'Spot Rates'!B120+Stress!F123*ABS('Spot Rates'!B120)),5)</f>
        <v>4.8770000000000001E-2</v>
      </c>
      <c r="C120" s="94">
        <v>2.5309999999999999E-2</v>
      </c>
      <c r="D120" s="94">
        <v>2.5309999999999999E-2</v>
      </c>
      <c r="E120" s="93">
        <v>2.5309999999999999E-2</v>
      </c>
      <c r="F120" s="94">
        <v>2.5219999999999999E-2</v>
      </c>
      <c r="G120" s="93">
        <v>2.5309999999999999E-2</v>
      </c>
      <c r="H120" s="94">
        <v>2.5309999999999999E-2</v>
      </c>
      <c r="I120" s="93">
        <v>2.76E-2</v>
      </c>
      <c r="J120" s="94">
        <v>2.529E-2</v>
      </c>
      <c r="K120" s="93">
        <v>2.5309999999999999E-2</v>
      </c>
      <c r="L120" s="94">
        <v>2.5309999999999999E-2</v>
      </c>
      <c r="M120" s="93">
        <v>2.5309999999999999E-2</v>
      </c>
      <c r="N120" s="94">
        <v>2.5309999999999999E-2</v>
      </c>
      <c r="O120" s="93">
        <v>2.5309999999999999E-2</v>
      </c>
      <c r="P120" s="94">
        <v>3.8739999999999997E-2</v>
      </c>
      <c r="Q120" s="93">
        <v>3.0620000000000001E-2</v>
      </c>
      <c r="R120" s="94">
        <v>2.5309999999999999E-2</v>
      </c>
      <c r="S120" s="93">
        <v>2.5309999999999999E-2</v>
      </c>
      <c r="T120" s="94">
        <v>2.5309999999999999E-2</v>
      </c>
      <c r="U120" s="93">
        <v>1.6400000000000001E-2</v>
      </c>
      <c r="V120" s="94">
        <v>2.5309999999999999E-2</v>
      </c>
      <c r="W120" s="93">
        <v>2.5309999999999999E-2</v>
      </c>
      <c r="X120" s="94">
        <v>2.5309999999999999E-2</v>
      </c>
      <c r="Y120" s="93">
        <v>2.5309999999999999E-2</v>
      </c>
      <c r="Z120" s="94">
        <v>2.7099999999999999E-2</v>
      </c>
      <c r="AA120" s="93">
        <v>2.9829999999999999E-2</v>
      </c>
      <c r="AB120" s="94">
        <v>2.5309999999999999E-2</v>
      </c>
      <c r="AC120" s="93">
        <v>3.1199999999999999E-2</v>
      </c>
      <c r="AD120" s="94">
        <v>2.5309999999999999E-2</v>
      </c>
      <c r="AE120" s="93">
        <v>2.5309999999999999E-2</v>
      </c>
      <c r="AF120" s="94">
        <v>2.5309999999999999E-2</v>
      </c>
      <c r="AG120" s="93">
        <v>2.5770000000000001E-2</v>
      </c>
      <c r="AH120" s="94">
        <v>1.6400000000000001E-2</v>
      </c>
      <c r="AI120" s="93">
        <v>2.879E-2</v>
      </c>
      <c r="AJ120" s="94">
        <v>2.862E-2</v>
      </c>
      <c r="AK120" s="93">
        <v>2.622E-2</v>
      </c>
      <c r="AL120" s="94">
        <v>3.006E-2</v>
      </c>
      <c r="AM120" s="93">
        <v>4.5510000000000002E-2</v>
      </c>
      <c r="AN120" s="94">
        <v>2.5819999999999999E-2</v>
      </c>
      <c r="AO120" s="93">
        <v>2.3740000000000001E-2</v>
      </c>
      <c r="AP120" s="94">
        <v>2.3650000000000001E-2</v>
      </c>
      <c r="AQ120" s="94">
        <v>2.7789999999999999E-2</v>
      </c>
      <c r="AR120" s="100">
        <v>0</v>
      </c>
      <c r="AS120" s="100">
        <v>0</v>
      </c>
    </row>
    <row r="121" spans="1:45" ht="15" x14ac:dyDescent="0.25">
      <c r="A121" s="91">
        <v>117</v>
      </c>
      <c r="B121" s="94">
        <f>ROUND(IF('Spot Rates'!B121&lt;0,'Spot Rates'!B121,'Spot Rates'!B121+Stress!F124*ABS('Spot Rates'!B121)),5)</f>
        <v>4.8399999999999999E-2</v>
      </c>
      <c r="C121" s="94">
        <v>2.5319999999999999E-2</v>
      </c>
      <c r="D121" s="94">
        <v>2.5319999999999999E-2</v>
      </c>
      <c r="E121" s="93">
        <v>2.5319999999999999E-2</v>
      </c>
      <c r="F121" s="94">
        <v>2.5219999999999999E-2</v>
      </c>
      <c r="G121" s="93">
        <v>2.5319999999999999E-2</v>
      </c>
      <c r="H121" s="94">
        <v>2.5319999999999999E-2</v>
      </c>
      <c r="I121" s="93">
        <v>2.758E-2</v>
      </c>
      <c r="J121" s="94">
        <v>2.53E-2</v>
      </c>
      <c r="K121" s="93">
        <v>2.5319999999999999E-2</v>
      </c>
      <c r="L121" s="94">
        <v>2.5319999999999999E-2</v>
      </c>
      <c r="M121" s="93">
        <v>2.5319999999999999E-2</v>
      </c>
      <c r="N121" s="94">
        <v>2.5319999999999999E-2</v>
      </c>
      <c r="O121" s="93">
        <v>2.5319999999999999E-2</v>
      </c>
      <c r="P121" s="94">
        <v>3.8690000000000002E-2</v>
      </c>
      <c r="Q121" s="93">
        <v>3.058E-2</v>
      </c>
      <c r="R121" s="94">
        <v>2.5319999999999999E-2</v>
      </c>
      <c r="S121" s="93">
        <v>2.5319999999999999E-2</v>
      </c>
      <c r="T121" s="94">
        <v>2.5319999999999999E-2</v>
      </c>
      <c r="U121" s="93">
        <v>1.6420000000000001E-2</v>
      </c>
      <c r="V121" s="94">
        <v>2.5319999999999999E-2</v>
      </c>
      <c r="W121" s="93">
        <v>2.5319999999999999E-2</v>
      </c>
      <c r="X121" s="94">
        <v>2.5319999999999999E-2</v>
      </c>
      <c r="Y121" s="93">
        <v>2.5319999999999999E-2</v>
      </c>
      <c r="Z121" s="94">
        <v>2.7089999999999999E-2</v>
      </c>
      <c r="AA121" s="93">
        <v>2.981E-2</v>
      </c>
      <c r="AB121" s="94">
        <v>2.5319999999999999E-2</v>
      </c>
      <c r="AC121" s="93">
        <v>3.116E-2</v>
      </c>
      <c r="AD121" s="94">
        <v>2.5319999999999999E-2</v>
      </c>
      <c r="AE121" s="93">
        <v>2.5319999999999999E-2</v>
      </c>
      <c r="AF121" s="94">
        <v>2.5319999999999999E-2</v>
      </c>
      <c r="AG121" s="93">
        <v>2.5780000000000001E-2</v>
      </c>
      <c r="AH121" s="94">
        <v>1.6420000000000001E-2</v>
      </c>
      <c r="AI121" s="93">
        <v>2.877E-2</v>
      </c>
      <c r="AJ121" s="94">
        <v>2.86E-2</v>
      </c>
      <c r="AK121" s="93">
        <v>2.622E-2</v>
      </c>
      <c r="AL121" s="94">
        <v>3.0089999999999999E-2</v>
      </c>
      <c r="AM121" s="93">
        <v>4.5420000000000002E-2</v>
      </c>
      <c r="AN121" s="94">
        <v>2.5819999999999999E-2</v>
      </c>
      <c r="AO121" s="93">
        <v>2.375E-2</v>
      </c>
      <c r="AP121" s="94">
        <v>2.367E-2</v>
      </c>
      <c r="AQ121" s="94">
        <v>2.7779999999999999E-2</v>
      </c>
      <c r="AR121" s="100">
        <v>0</v>
      </c>
      <c r="AS121" s="100">
        <v>0</v>
      </c>
    </row>
    <row r="122" spans="1:45" ht="15" x14ac:dyDescent="0.25">
      <c r="A122" s="91">
        <v>118</v>
      </c>
      <c r="B122" s="94">
        <f>ROUND(IF('Spot Rates'!B122&lt;0,'Spot Rates'!B122,'Spot Rates'!B122+Stress!F125*ABS('Spot Rates'!B122)),5)</f>
        <v>4.802E-2</v>
      </c>
      <c r="C122" s="94">
        <v>2.5329999999999998E-2</v>
      </c>
      <c r="D122" s="94">
        <v>2.5329999999999998E-2</v>
      </c>
      <c r="E122" s="93">
        <v>2.5329999999999998E-2</v>
      </c>
      <c r="F122" s="94">
        <v>2.5239999999999999E-2</v>
      </c>
      <c r="G122" s="93">
        <v>2.5329999999999998E-2</v>
      </c>
      <c r="H122" s="94">
        <v>2.5329999999999998E-2</v>
      </c>
      <c r="I122" s="93">
        <v>2.758E-2</v>
      </c>
      <c r="J122" s="94">
        <v>2.5309999999999999E-2</v>
      </c>
      <c r="K122" s="93">
        <v>2.5329999999999998E-2</v>
      </c>
      <c r="L122" s="94">
        <v>2.5329999999999998E-2</v>
      </c>
      <c r="M122" s="93">
        <v>2.5329999999999998E-2</v>
      </c>
      <c r="N122" s="94">
        <v>2.5329999999999998E-2</v>
      </c>
      <c r="O122" s="93">
        <v>2.5329999999999998E-2</v>
      </c>
      <c r="P122" s="94">
        <v>3.8649999999999997E-2</v>
      </c>
      <c r="Q122" s="93">
        <v>3.0550000000000001E-2</v>
      </c>
      <c r="R122" s="94">
        <v>2.5329999999999998E-2</v>
      </c>
      <c r="S122" s="93">
        <v>2.5329999999999998E-2</v>
      </c>
      <c r="T122" s="94">
        <v>2.5329999999999998E-2</v>
      </c>
      <c r="U122" s="93">
        <v>1.643E-2</v>
      </c>
      <c r="V122" s="94">
        <v>2.5329999999999998E-2</v>
      </c>
      <c r="W122" s="93">
        <v>2.5329999999999998E-2</v>
      </c>
      <c r="X122" s="94">
        <v>2.5329999999999998E-2</v>
      </c>
      <c r="Y122" s="93">
        <v>2.5329999999999998E-2</v>
      </c>
      <c r="Z122" s="94">
        <v>2.7089999999999999E-2</v>
      </c>
      <c r="AA122" s="93">
        <v>2.9780000000000001E-2</v>
      </c>
      <c r="AB122" s="94">
        <v>2.5329999999999998E-2</v>
      </c>
      <c r="AC122" s="93">
        <v>3.1119999999999998E-2</v>
      </c>
      <c r="AD122" s="94">
        <v>2.5329999999999998E-2</v>
      </c>
      <c r="AE122" s="93">
        <v>2.5329999999999998E-2</v>
      </c>
      <c r="AF122" s="94">
        <v>2.5329999999999998E-2</v>
      </c>
      <c r="AG122" s="93">
        <v>2.5780000000000001E-2</v>
      </c>
      <c r="AH122" s="94">
        <v>1.643E-2</v>
      </c>
      <c r="AI122" s="93">
        <v>2.8750000000000001E-2</v>
      </c>
      <c r="AJ122" s="94">
        <v>2.8580000000000001E-2</v>
      </c>
      <c r="AK122" s="93">
        <v>2.622E-2</v>
      </c>
      <c r="AL122" s="94">
        <v>3.0110000000000001E-2</v>
      </c>
      <c r="AM122" s="93">
        <v>4.5310000000000003E-2</v>
      </c>
      <c r="AN122" s="94">
        <v>2.5829999999999999E-2</v>
      </c>
      <c r="AO122" s="93">
        <v>2.3769999999999999E-2</v>
      </c>
      <c r="AP122" s="94">
        <v>2.3699999999999999E-2</v>
      </c>
      <c r="AQ122" s="94">
        <v>2.777E-2</v>
      </c>
      <c r="AR122" s="100">
        <v>0</v>
      </c>
      <c r="AS122" s="100">
        <v>0</v>
      </c>
    </row>
    <row r="123" spans="1:45" ht="15" x14ac:dyDescent="0.25">
      <c r="A123" s="91">
        <v>119</v>
      </c>
      <c r="B123" s="94">
        <f>ROUND(IF('Spot Rates'!B123&lt;0,'Spot Rates'!B123,'Spot Rates'!B123+Stress!F126*ABS('Spot Rates'!B123)),5)</f>
        <v>4.7649999999999998E-2</v>
      </c>
      <c r="C123" s="94">
        <v>2.5340000000000001E-2</v>
      </c>
      <c r="D123" s="94">
        <v>2.5340000000000001E-2</v>
      </c>
      <c r="E123" s="93">
        <v>2.5340000000000001E-2</v>
      </c>
      <c r="F123" s="94">
        <v>2.5250000000000002E-2</v>
      </c>
      <c r="G123" s="93">
        <v>2.5340000000000001E-2</v>
      </c>
      <c r="H123" s="94">
        <v>2.5340000000000001E-2</v>
      </c>
      <c r="I123" s="93">
        <v>2.7570000000000001E-2</v>
      </c>
      <c r="J123" s="94">
        <v>2.5319999999999999E-2</v>
      </c>
      <c r="K123" s="93">
        <v>2.5340000000000001E-2</v>
      </c>
      <c r="L123" s="94">
        <v>2.5340000000000001E-2</v>
      </c>
      <c r="M123" s="93">
        <v>2.5340000000000001E-2</v>
      </c>
      <c r="N123" s="94">
        <v>2.5340000000000001E-2</v>
      </c>
      <c r="O123" s="93">
        <v>2.5340000000000001E-2</v>
      </c>
      <c r="P123" s="94">
        <v>3.8609999999999998E-2</v>
      </c>
      <c r="Q123" s="93">
        <v>3.0509999999999999E-2</v>
      </c>
      <c r="R123" s="94">
        <v>2.5340000000000001E-2</v>
      </c>
      <c r="S123" s="93">
        <v>2.5340000000000001E-2</v>
      </c>
      <c r="T123" s="94">
        <v>2.5340000000000001E-2</v>
      </c>
      <c r="U123" s="93">
        <v>1.6449999999999999E-2</v>
      </c>
      <c r="V123" s="94">
        <v>2.5340000000000001E-2</v>
      </c>
      <c r="W123" s="93">
        <v>2.5340000000000001E-2</v>
      </c>
      <c r="X123" s="94">
        <v>2.5340000000000001E-2</v>
      </c>
      <c r="Y123" s="93">
        <v>2.5340000000000001E-2</v>
      </c>
      <c r="Z123" s="94">
        <v>2.708E-2</v>
      </c>
      <c r="AA123" s="93">
        <v>2.9749999999999999E-2</v>
      </c>
      <c r="AB123" s="94">
        <v>2.5340000000000001E-2</v>
      </c>
      <c r="AC123" s="93">
        <v>3.108E-2</v>
      </c>
      <c r="AD123" s="94">
        <v>2.5340000000000001E-2</v>
      </c>
      <c r="AE123" s="93">
        <v>2.5340000000000001E-2</v>
      </c>
      <c r="AF123" s="94">
        <v>2.5340000000000001E-2</v>
      </c>
      <c r="AG123" s="93">
        <v>2.5780000000000001E-2</v>
      </c>
      <c r="AH123" s="94">
        <v>1.6449999999999999E-2</v>
      </c>
      <c r="AI123" s="93">
        <v>2.8729999999999999E-2</v>
      </c>
      <c r="AJ123" s="94">
        <v>2.8559999999999999E-2</v>
      </c>
      <c r="AK123" s="93">
        <v>2.622E-2</v>
      </c>
      <c r="AL123" s="94">
        <v>3.014E-2</v>
      </c>
      <c r="AM123" s="93">
        <v>4.5220000000000003E-2</v>
      </c>
      <c r="AN123" s="94">
        <v>2.5829999999999999E-2</v>
      </c>
      <c r="AO123" s="93">
        <v>2.3779999999999999E-2</v>
      </c>
      <c r="AP123" s="94">
        <v>2.3720000000000001E-2</v>
      </c>
      <c r="AQ123" s="94">
        <v>2.776E-2</v>
      </c>
      <c r="AR123" s="100">
        <v>0</v>
      </c>
      <c r="AS123" s="100">
        <v>0</v>
      </c>
    </row>
    <row r="124" spans="1:45" ht="15" x14ac:dyDescent="0.25">
      <c r="A124" s="91">
        <v>120</v>
      </c>
      <c r="B124" s="94">
        <f>ROUND(IF('Spot Rates'!B124&lt;0,'Spot Rates'!B124,'Spot Rates'!B124+Stress!F127*ABS('Spot Rates'!B124)),5)</f>
        <v>4.727E-2</v>
      </c>
      <c r="C124" s="94">
        <v>2.5340000000000001E-2</v>
      </c>
      <c r="D124" s="94">
        <v>2.5340000000000001E-2</v>
      </c>
      <c r="E124" s="93">
        <v>2.5340000000000001E-2</v>
      </c>
      <c r="F124" s="94">
        <v>2.5260000000000001E-2</v>
      </c>
      <c r="G124" s="93">
        <v>2.5340000000000001E-2</v>
      </c>
      <c r="H124" s="94">
        <v>2.5340000000000001E-2</v>
      </c>
      <c r="I124" s="93">
        <v>2.7560000000000001E-2</v>
      </c>
      <c r="J124" s="94">
        <v>2.5329999999999998E-2</v>
      </c>
      <c r="K124" s="93">
        <v>2.5340000000000001E-2</v>
      </c>
      <c r="L124" s="94">
        <v>2.5340000000000001E-2</v>
      </c>
      <c r="M124" s="93">
        <v>2.5340000000000001E-2</v>
      </c>
      <c r="N124" s="94">
        <v>2.5340000000000001E-2</v>
      </c>
      <c r="O124" s="93">
        <v>2.5340000000000001E-2</v>
      </c>
      <c r="P124" s="94">
        <v>3.8559999999999997E-2</v>
      </c>
      <c r="Q124" s="93">
        <v>3.048E-2</v>
      </c>
      <c r="R124" s="94">
        <v>2.5340000000000001E-2</v>
      </c>
      <c r="S124" s="93">
        <v>2.5340000000000001E-2</v>
      </c>
      <c r="T124" s="94">
        <v>2.5340000000000001E-2</v>
      </c>
      <c r="U124" s="93">
        <v>1.6459999999999999E-2</v>
      </c>
      <c r="V124" s="94">
        <v>2.5340000000000001E-2</v>
      </c>
      <c r="W124" s="93">
        <v>2.5340000000000001E-2</v>
      </c>
      <c r="X124" s="94">
        <v>2.5340000000000001E-2</v>
      </c>
      <c r="Y124" s="93">
        <v>2.5340000000000001E-2</v>
      </c>
      <c r="Z124" s="94">
        <v>2.707E-2</v>
      </c>
      <c r="AA124" s="93">
        <v>2.972E-2</v>
      </c>
      <c r="AB124" s="94">
        <v>2.5340000000000001E-2</v>
      </c>
      <c r="AC124" s="93">
        <v>3.1040000000000002E-2</v>
      </c>
      <c r="AD124" s="94">
        <v>2.5340000000000001E-2</v>
      </c>
      <c r="AE124" s="93">
        <v>2.5340000000000001E-2</v>
      </c>
      <c r="AF124" s="94">
        <v>2.5340000000000001E-2</v>
      </c>
      <c r="AG124" s="93">
        <v>2.579E-2</v>
      </c>
      <c r="AH124" s="94">
        <v>1.6459999999999999E-2</v>
      </c>
      <c r="AI124" s="93">
        <v>2.8709999999999999E-2</v>
      </c>
      <c r="AJ124" s="94">
        <v>2.8539999999999999E-2</v>
      </c>
      <c r="AK124" s="93">
        <v>2.622E-2</v>
      </c>
      <c r="AL124" s="94">
        <v>3.0179999999999998E-2</v>
      </c>
      <c r="AM124" s="93">
        <v>4.5109999999999997E-2</v>
      </c>
      <c r="AN124" s="94">
        <v>2.5839999999999998E-2</v>
      </c>
      <c r="AO124" s="93">
        <v>2.3800000000000002E-2</v>
      </c>
      <c r="AP124" s="94">
        <v>2.3740000000000001E-2</v>
      </c>
      <c r="AQ124" s="94">
        <v>2.775E-2</v>
      </c>
      <c r="AR124" s="100">
        <v>0</v>
      </c>
      <c r="AS124" s="100">
        <v>0</v>
      </c>
    </row>
    <row r="125" spans="1:45" ht="15" x14ac:dyDescent="0.25">
      <c r="A125" s="91">
        <v>121</v>
      </c>
      <c r="B125" s="94">
        <f>ROUND(IF('Spot Rates'!B125&lt;0,'Spot Rates'!B125,'Spot Rates'!B125+Stress!F128*ABS('Spot Rates'!B125)),5)</f>
        <v>0</v>
      </c>
      <c r="C125" s="94">
        <v>2.5350000000000001E-2</v>
      </c>
      <c r="D125" s="94">
        <v>2.5350000000000001E-2</v>
      </c>
      <c r="E125" s="93">
        <v>2.5350000000000001E-2</v>
      </c>
      <c r="F125" s="94">
        <v>2.5260000000000001E-2</v>
      </c>
      <c r="G125" s="93">
        <v>2.5350000000000001E-2</v>
      </c>
      <c r="H125" s="94">
        <v>2.5350000000000001E-2</v>
      </c>
      <c r="I125" s="93">
        <v>2.7539999999999999E-2</v>
      </c>
      <c r="J125" s="94">
        <v>2.5340000000000001E-2</v>
      </c>
      <c r="K125" s="93">
        <v>2.5350000000000001E-2</v>
      </c>
      <c r="L125" s="94">
        <v>2.5350000000000001E-2</v>
      </c>
      <c r="M125" s="93">
        <v>2.5350000000000001E-2</v>
      </c>
      <c r="N125" s="94">
        <v>2.5350000000000001E-2</v>
      </c>
      <c r="O125" s="93">
        <v>2.5350000000000001E-2</v>
      </c>
      <c r="P125" s="94">
        <v>3.8519999999999999E-2</v>
      </c>
      <c r="Q125" s="93">
        <v>3.0450000000000001E-2</v>
      </c>
      <c r="R125" s="94">
        <v>2.5350000000000001E-2</v>
      </c>
      <c r="S125" s="93">
        <v>2.5350000000000001E-2</v>
      </c>
      <c r="T125" s="94">
        <v>2.5350000000000001E-2</v>
      </c>
      <c r="U125" s="93">
        <v>1.6480000000000002E-2</v>
      </c>
      <c r="V125" s="94">
        <v>2.5350000000000001E-2</v>
      </c>
      <c r="W125" s="93">
        <v>2.5350000000000001E-2</v>
      </c>
      <c r="X125" s="94">
        <v>2.5350000000000001E-2</v>
      </c>
      <c r="Y125" s="93">
        <v>2.5350000000000001E-2</v>
      </c>
      <c r="Z125" s="94">
        <v>2.707E-2</v>
      </c>
      <c r="AA125" s="93">
        <v>2.9700000000000001E-2</v>
      </c>
      <c r="AB125" s="94">
        <v>2.5350000000000001E-2</v>
      </c>
      <c r="AC125" s="93">
        <v>3.1E-2</v>
      </c>
      <c r="AD125" s="94">
        <v>2.5350000000000001E-2</v>
      </c>
      <c r="AE125" s="93">
        <v>2.5350000000000001E-2</v>
      </c>
      <c r="AF125" s="94">
        <v>2.5350000000000001E-2</v>
      </c>
      <c r="AG125" s="93">
        <v>2.579E-2</v>
      </c>
      <c r="AH125" s="94">
        <v>1.6480000000000002E-2</v>
      </c>
      <c r="AI125" s="93">
        <v>2.869E-2</v>
      </c>
      <c r="AJ125" s="94">
        <v>2.853E-2</v>
      </c>
      <c r="AK125" s="93">
        <v>2.623E-2</v>
      </c>
      <c r="AL125" s="94">
        <v>3.0200000000000001E-2</v>
      </c>
      <c r="AM125" s="93">
        <v>4.5019999999999998E-2</v>
      </c>
      <c r="AN125" s="94">
        <v>2.5839999999999998E-2</v>
      </c>
      <c r="AO125" s="93">
        <v>2.3820000000000001E-2</v>
      </c>
      <c r="AP125" s="94">
        <v>2.376E-2</v>
      </c>
      <c r="AQ125" s="94">
        <v>2.7740000000000001E-2</v>
      </c>
      <c r="AR125" s="100">
        <v>0</v>
      </c>
      <c r="AS125" s="100">
        <v>0</v>
      </c>
    </row>
    <row r="126" spans="1:45" ht="15" x14ac:dyDescent="0.25">
      <c r="A126" s="91">
        <v>122</v>
      </c>
      <c r="B126" s="94">
        <f>ROUND(IF('Spot Rates'!B126&lt;0,'Spot Rates'!B126,'Spot Rates'!B126+Stress!F129*ABS('Spot Rates'!B126)),5)</f>
        <v>0</v>
      </c>
      <c r="C126" s="94">
        <v>2.5360000000000001E-2</v>
      </c>
      <c r="D126" s="94">
        <v>2.5360000000000001E-2</v>
      </c>
      <c r="E126" s="93">
        <v>2.5360000000000001E-2</v>
      </c>
      <c r="F126" s="94">
        <v>2.5270000000000001E-2</v>
      </c>
      <c r="G126" s="93">
        <v>2.5360000000000001E-2</v>
      </c>
      <c r="H126" s="94">
        <v>2.5360000000000001E-2</v>
      </c>
      <c r="I126" s="93">
        <v>2.7539999999999999E-2</v>
      </c>
      <c r="J126" s="94">
        <v>2.5340000000000001E-2</v>
      </c>
      <c r="K126" s="93">
        <v>2.5360000000000001E-2</v>
      </c>
      <c r="L126" s="94">
        <v>2.5360000000000001E-2</v>
      </c>
      <c r="M126" s="93">
        <v>2.5360000000000001E-2</v>
      </c>
      <c r="N126" s="94">
        <v>2.5360000000000001E-2</v>
      </c>
      <c r="O126" s="93">
        <v>2.5360000000000001E-2</v>
      </c>
      <c r="P126" s="94">
        <v>3.848E-2</v>
      </c>
      <c r="Q126" s="93">
        <v>3.0419999999999999E-2</v>
      </c>
      <c r="R126" s="94">
        <v>2.5360000000000001E-2</v>
      </c>
      <c r="S126" s="93">
        <v>2.5360000000000001E-2</v>
      </c>
      <c r="T126" s="94">
        <v>2.5360000000000001E-2</v>
      </c>
      <c r="U126" s="93">
        <v>1.6500000000000001E-2</v>
      </c>
      <c r="V126" s="94">
        <v>2.5360000000000001E-2</v>
      </c>
      <c r="W126" s="93">
        <v>2.5360000000000001E-2</v>
      </c>
      <c r="X126" s="94">
        <v>2.5360000000000001E-2</v>
      </c>
      <c r="Y126" s="93">
        <v>2.5360000000000001E-2</v>
      </c>
      <c r="Z126" s="94">
        <v>2.7060000000000001E-2</v>
      </c>
      <c r="AA126" s="93">
        <v>2.9659999999999999E-2</v>
      </c>
      <c r="AB126" s="94">
        <v>2.5360000000000001E-2</v>
      </c>
      <c r="AC126" s="93">
        <v>3.0960000000000001E-2</v>
      </c>
      <c r="AD126" s="94">
        <v>2.5360000000000001E-2</v>
      </c>
      <c r="AE126" s="93">
        <v>2.5360000000000001E-2</v>
      </c>
      <c r="AF126" s="94">
        <v>2.5360000000000001E-2</v>
      </c>
      <c r="AG126" s="93">
        <v>2.58E-2</v>
      </c>
      <c r="AH126" s="94">
        <v>1.6500000000000001E-2</v>
      </c>
      <c r="AI126" s="93">
        <v>2.8670000000000001E-2</v>
      </c>
      <c r="AJ126" s="94">
        <v>2.8510000000000001E-2</v>
      </c>
      <c r="AK126" s="93">
        <v>2.623E-2</v>
      </c>
      <c r="AL126" s="94">
        <v>3.023E-2</v>
      </c>
      <c r="AM126" s="93">
        <v>4.4929999999999998E-2</v>
      </c>
      <c r="AN126" s="94">
        <v>2.5850000000000001E-2</v>
      </c>
      <c r="AO126" s="93">
        <v>2.383E-2</v>
      </c>
      <c r="AP126" s="94">
        <v>2.3779999999999999E-2</v>
      </c>
      <c r="AQ126" s="94">
        <v>2.7730000000000001E-2</v>
      </c>
      <c r="AR126" s="100">
        <v>0</v>
      </c>
      <c r="AS126" s="100">
        <v>0</v>
      </c>
    </row>
    <row r="127" spans="1:45" ht="15" x14ac:dyDescent="0.25">
      <c r="A127" s="91">
        <v>123</v>
      </c>
      <c r="B127" s="94">
        <f>ROUND(IF('Spot Rates'!B127&lt;0,'Spot Rates'!B127,'Spot Rates'!B127+Stress!F130*ABS('Spot Rates'!B127)),5)</f>
        <v>0</v>
      </c>
      <c r="C127" s="94">
        <v>2.537E-2</v>
      </c>
      <c r="D127" s="94">
        <v>2.537E-2</v>
      </c>
      <c r="E127" s="93">
        <v>2.537E-2</v>
      </c>
      <c r="F127" s="94">
        <v>2.529E-2</v>
      </c>
      <c r="G127" s="93">
        <v>2.537E-2</v>
      </c>
      <c r="H127" s="94">
        <v>2.537E-2</v>
      </c>
      <c r="I127" s="93">
        <v>2.7529999999999999E-2</v>
      </c>
      <c r="J127" s="94">
        <v>2.5350000000000001E-2</v>
      </c>
      <c r="K127" s="93">
        <v>2.537E-2</v>
      </c>
      <c r="L127" s="94">
        <v>2.537E-2</v>
      </c>
      <c r="M127" s="93">
        <v>2.537E-2</v>
      </c>
      <c r="N127" s="94">
        <v>2.537E-2</v>
      </c>
      <c r="O127" s="93">
        <v>2.537E-2</v>
      </c>
      <c r="P127" s="94">
        <v>3.8440000000000002E-2</v>
      </c>
      <c r="Q127" s="93">
        <v>3.0380000000000001E-2</v>
      </c>
      <c r="R127" s="94">
        <v>2.537E-2</v>
      </c>
      <c r="S127" s="93">
        <v>2.537E-2</v>
      </c>
      <c r="T127" s="94">
        <v>2.537E-2</v>
      </c>
      <c r="U127" s="93">
        <v>1.651E-2</v>
      </c>
      <c r="V127" s="94">
        <v>2.537E-2</v>
      </c>
      <c r="W127" s="93">
        <v>2.537E-2</v>
      </c>
      <c r="X127" s="94">
        <v>2.537E-2</v>
      </c>
      <c r="Y127" s="93">
        <v>2.537E-2</v>
      </c>
      <c r="Z127" s="94">
        <v>2.7060000000000001E-2</v>
      </c>
      <c r="AA127" s="93">
        <v>2.964E-2</v>
      </c>
      <c r="AB127" s="94">
        <v>2.537E-2</v>
      </c>
      <c r="AC127" s="93">
        <v>3.0929999999999999E-2</v>
      </c>
      <c r="AD127" s="94">
        <v>2.537E-2</v>
      </c>
      <c r="AE127" s="93">
        <v>2.537E-2</v>
      </c>
      <c r="AF127" s="94">
        <v>2.537E-2</v>
      </c>
      <c r="AG127" s="93">
        <v>2.581E-2</v>
      </c>
      <c r="AH127" s="94">
        <v>1.651E-2</v>
      </c>
      <c r="AI127" s="93">
        <v>2.8660000000000001E-2</v>
      </c>
      <c r="AJ127" s="94">
        <v>2.8490000000000001E-2</v>
      </c>
      <c r="AK127" s="93">
        <v>2.623E-2</v>
      </c>
      <c r="AL127" s="94">
        <v>3.0259999999999999E-2</v>
      </c>
      <c r="AM127" s="93">
        <v>4.4830000000000002E-2</v>
      </c>
      <c r="AN127" s="94">
        <v>2.5850000000000001E-2</v>
      </c>
      <c r="AO127" s="93">
        <v>2.385E-2</v>
      </c>
      <c r="AP127" s="94">
        <v>2.3810000000000001E-2</v>
      </c>
      <c r="AQ127" s="94">
        <v>2.7720000000000002E-2</v>
      </c>
      <c r="AR127" s="100">
        <v>0</v>
      </c>
      <c r="AS127" s="100">
        <v>0</v>
      </c>
    </row>
    <row r="128" spans="1:45" ht="15" x14ac:dyDescent="0.25">
      <c r="A128" s="91">
        <v>124</v>
      </c>
      <c r="B128" s="94">
        <f>ROUND(IF('Spot Rates'!B128&lt;0,'Spot Rates'!B128,'Spot Rates'!B128+Stress!F131*ABS('Spot Rates'!B128)),5)</f>
        <v>0</v>
      </c>
      <c r="C128" s="94">
        <v>2.538E-2</v>
      </c>
      <c r="D128" s="94">
        <v>2.538E-2</v>
      </c>
      <c r="E128" s="93">
        <v>2.538E-2</v>
      </c>
      <c r="F128" s="94">
        <v>2.53E-2</v>
      </c>
      <c r="G128" s="93">
        <v>2.538E-2</v>
      </c>
      <c r="H128" s="94">
        <v>2.538E-2</v>
      </c>
      <c r="I128" s="93">
        <v>2.7519999999999999E-2</v>
      </c>
      <c r="J128" s="94">
        <v>2.5360000000000001E-2</v>
      </c>
      <c r="K128" s="93">
        <v>2.538E-2</v>
      </c>
      <c r="L128" s="94">
        <v>2.538E-2</v>
      </c>
      <c r="M128" s="93">
        <v>2.538E-2</v>
      </c>
      <c r="N128" s="94">
        <v>2.538E-2</v>
      </c>
      <c r="O128" s="93">
        <v>2.538E-2</v>
      </c>
      <c r="P128" s="94">
        <v>3.8399999999999997E-2</v>
      </c>
      <c r="Q128" s="93">
        <v>3.0349999999999999E-2</v>
      </c>
      <c r="R128" s="94">
        <v>2.538E-2</v>
      </c>
      <c r="S128" s="93">
        <v>2.538E-2</v>
      </c>
      <c r="T128" s="94">
        <v>2.538E-2</v>
      </c>
      <c r="U128" s="93">
        <v>1.653E-2</v>
      </c>
      <c r="V128" s="94">
        <v>2.538E-2</v>
      </c>
      <c r="W128" s="93">
        <v>2.538E-2</v>
      </c>
      <c r="X128" s="94">
        <v>2.538E-2</v>
      </c>
      <c r="Y128" s="93">
        <v>2.538E-2</v>
      </c>
      <c r="Z128" s="94">
        <v>2.7060000000000001E-2</v>
      </c>
      <c r="AA128" s="93">
        <v>2.962E-2</v>
      </c>
      <c r="AB128" s="94">
        <v>2.538E-2</v>
      </c>
      <c r="AC128" s="93">
        <v>3.0890000000000001E-2</v>
      </c>
      <c r="AD128" s="94">
        <v>2.538E-2</v>
      </c>
      <c r="AE128" s="93">
        <v>2.538E-2</v>
      </c>
      <c r="AF128" s="94">
        <v>2.538E-2</v>
      </c>
      <c r="AG128" s="93">
        <v>2.581E-2</v>
      </c>
      <c r="AH128" s="94">
        <v>1.653E-2</v>
      </c>
      <c r="AI128" s="93">
        <v>2.8629999999999999E-2</v>
      </c>
      <c r="AJ128" s="94">
        <v>2.8469999999999999E-2</v>
      </c>
      <c r="AK128" s="93">
        <v>2.623E-2</v>
      </c>
      <c r="AL128" s="94">
        <v>3.0280000000000001E-2</v>
      </c>
      <c r="AM128" s="93">
        <v>4.4740000000000002E-2</v>
      </c>
      <c r="AN128" s="94">
        <v>2.5860000000000001E-2</v>
      </c>
      <c r="AO128" s="93">
        <v>2.3859999999999999E-2</v>
      </c>
      <c r="AP128" s="94">
        <v>2.3820000000000001E-2</v>
      </c>
      <c r="AQ128" s="94">
        <v>2.7699999999999999E-2</v>
      </c>
      <c r="AR128" s="100">
        <v>0</v>
      </c>
      <c r="AS128" s="100">
        <v>0</v>
      </c>
    </row>
    <row r="129" spans="1:45" ht="15" x14ac:dyDescent="0.25">
      <c r="A129" s="91">
        <v>125</v>
      </c>
      <c r="B129" s="94">
        <f>ROUND(IF('Spot Rates'!B129&lt;0,'Spot Rates'!B129,'Spot Rates'!B129+Stress!F132*ABS('Spot Rates'!B129)),5)</f>
        <v>0</v>
      </c>
      <c r="C129" s="94">
        <v>2.5389999999999999E-2</v>
      </c>
      <c r="D129" s="94">
        <v>2.5389999999999999E-2</v>
      </c>
      <c r="E129" s="93">
        <v>2.5389999999999999E-2</v>
      </c>
      <c r="F129" s="94">
        <v>2.53E-2</v>
      </c>
      <c r="G129" s="93">
        <v>2.5389999999999999E-2</v>
      </c>
      <c r="H129" s="94">
        <v>2.5389999999999999E-2</v>
      </c>
      <c r="I129" s="93">
        <v>2.751E-2</v>
      </c>
      <c r="J129" s="94">
        <v>2.537E-2</v>
      </c>
      <c r="K129" s="93">
        <v>2.5389999999999999E-2</v>
      </c>
      <c r="L129" s="94">
        <v>2.5389999999999999E-2</v>
      </c>
      <c r="M129" s="93">
        <v>2.5389999999999999E-2</v>
      </c>
      <c r="N129" s="94">
        <v>2.5389999999999999E-2</v>
      </c>
      <c r="O129" s="93">
        <v>2.5389999999999999E-2</v>
      </c>
      <c r="P129" s="94">
        <v>3.8359999999999998E-2</v>
      </c>
      <c r="Q129" s="93">
        <v>3.032E-2</v>
      </c>
      <c r="R129" s="94">
        <v>2.5389999999999999E-2</v>
      </c>
      <c r="S129" s="93">
        <v>2.5389999999999999E-2</v>
      </c>
      <c r="T129" s="94">
        <v>2.5389999999999999E-2</v>
      </c>
      <c r="U129" s="93">
        <v>1.6539999999999999E-2</v>
      </c>
      <c r="V129" s="94">
        <v>2.5389999999999999E-2</v>
      </c>
      <c r="W129" s="93">
        <v>2.5389999999999999E-2</v>
      </c>
      <c r="X129" s="94">
        <v>2.5389999999999999E-2</v>
      </c>
      <c r="Y129" s="93">
        <v>2.5389999999999999E-2</v>
      </c>
      <c r="Z129" s="94">
        <v>2.7050000000000001E-2</v>
      </c>
      <c r="AA129" s="93">
        <v>2.9579999999999999E-2</v>
      </c>
      <c r="AB129" s="94">
        <v>2.5389999999999999E-2</v>
      </c>
      <c r="AC129" s="93">
        <v>3.0849999999999999E-2</v>
      </c>
      <c r="AD129" s="94">
        <v>2.5389999999999999E-2</v>
      </c>
      <c r="AE129" s="93">
        <v>2.5389999999999999E-2</v>
      </c>
      <c r="AF129" s="94">
        <v>2.5389999999999999E-2</v>
      </c>
      <c r="AG129" s="93">
        <v>2.5819999999999999E-2</v>
      </c>
      <c r="AH129" s="94">
        <v>1.6539999999999999E-2</v>
      </c>
      <c r="AI129" s="93">
        <v>2.862E-2</v>
      </c>
      <c r="AJ129" s="94">
        <v>2.8459999999999999E-2</v>
      </c>
      <c r="AK129" s="93">
        <v>2.623E-2</v>
      </c>
      <c r="AL129" s="94">
        <v>3.031E-2</v>
      </c>
      <c r="AM129" s="93">
        <v>4.4659999999999998E-2</v>
      </c>
      <c r="AN129" s="94">
        <v>2.5860000000000001E-2</v>
      </c>
      <c r="AO129" s="93">
        <v>2.3869999999999999E-2</v>
      </c>
      <c r="AP129" s="94">
        <v>2.385E-2</v>
      </c>
      <c r="AQ129" s="94">
        <v>2.7699999999999999E-2</v>
      </c>
      <c r="AR129" s="100">
        <v>0</v>
      </c>
      <c r="AS129" s="100">
        <v>0</v>
      </c>
    </row>
    <row r="130" spans="1:45" ht="15" x14ac:dyDescent="0.25">
      <c r="A130" s="91">
        <v>126</v>
      </c>
      <c r="B130" s="94">
        <f>ROUND(IF('Spot Rates'!B130&lt;0,'Spot Rates'!B130,'Spot Rates'!B130+Stress!F133*ABS('Spot Rates'!B130)),5)</f>
        <v>0</v>
      </c>
      <c r="C130" s="94">
        <v>2.5399999999999999E-2</v>
      </c>
      <c r="D130" s="94">
        <v>2.5399999999999999E-2</v>
      </c>
      <c r="E130" s="93">
        <v>2.5399999999999999E-2</v>
      </c>
      <c r="F130" s="94">
        <v>2.5309999999999999E-2</v>
      </c>
      <c r="G130" s="93">
        <v>2.5399999999999999E-2</v>
      </c>
      <c r="H130" s="94">
        <v>2.5399999999999999E-2</v>
      </c>
      <c r="I130" s="93">
        <v>2.75E-2</v>
      </c>
      <c r="J130" s="94">
        <v>2.538E-2</v>
      </c>
      <c r="K130" s="93">
        <v>2.5399999999999999E-2</v>
      </c>
      <c r="L130" s="94">
        <v>2.5399999999999999E-2</v>
      </c>
      <c r="M130" s="93">
        <v>2.5399999999999999E-2</v>
      </c>
      <c r="N130" s="94">
        <v>2.5399999999999999E-2</v>
      </c>
      <c r="O130" s="93">
        <v>2.5399999999999999E-2</v>
      </c>
      <c r="P130" s="94">
        <v>3.8330000000000003E-2</v>
      </c>
      <c r="Q130" s="93">
        <v>3.0290000000000001E-2</v>
      </c>
      <c r="R130" s="94">
        <v>2.5399999999999999E-2</v>
      </c>
      <c r="S130" s="93">
        <v>2.5399999999999999E-2</v>
      </c>
      <c r="T130" s="94">
        <v>2.5399999999999999E-2</v>
      </c>
      <c r="U130" s="93">
        <v>1.6559999999999998E-2</v>
      </c>
      <c r="V130" s="94">
        <v>2.5399999999999999E-2</v>
      </c>
      <c r="W130" s="93">
        <v>2.5399999999999999E-2</v>
      </c>
      <c r="X130" s="94">
        <v>2.5399999999999999E-2</v>
      </c>
      <c r="Y130" s="93">
        <v>2.5399999999999999E-2</v>
      </c>
      <c r="Z130" s="94">
        <v>2.7040000000000002E-2</v>
      </c>
      <c r="AA130" s="93">
        <v>2.9559999999999999E-2</v>
      </c>
      <c r="AB130" s="94">
        <v>2.5399999999999999E-2</v>
      </c>
      <c r="AC130" s="93">
        <v>3.082E-2</v>
      </c>
      <c r="AD130" s="94">
        <v>2.5399999999999999E-2</v>
      </c>
      <c r="AE130" s="93">
        <v>2.5399999999999999E-2</v>
      </c>
      <c r="AF130" s="94">
        <v>2.5399999999999999E-2</v>
      </c>
      <c r="AG130" s="93">
        <v>2.5819999999999999E-2</v>
      </c>
      <c r="AH130" s="94">
        <v>1.6559999999999998E-2</v>
      </c>
      <c r="AI130" s="93">
        <v>2.86E-2</v>
      </c>
      <c r="AJ130" s="94">
        <v>2.844E-2</v>
      </c>
      <c r="AK130" s="93">
        <v>2.623E-2</v>
      </c>
      <c r="AL130" s="94">
        <v>3.0339999999999999E-2</v>
      </c>
      <c r="AM130" s="93">
        <v>4.4560000000000002E-2</v>
      </c>
      <c r="AN130" s="94">
        <v>2.5860000000000001E-2</v>
      </c>
      <c r="AO130" s="93">
        <v>2.3890000000000002E-2</v>
      </c>
      <c r="AP130" s="94">
        <v>2.3859999999999999E-2</v>
      </c>
      <c r="AQ130" s="94">
        <v>2.7689999999999999E-2</v>
      </c>
      <c r="AR130" s="100">
        <v>0</v>
      </c>
      <c r="AS130" s="100">
        <v>0</v>
      </c>
    </row>
    <row r="131" spans="1:45" ht="15" x14ac:dyDescent="0.25">
      <c r="A131" s="91">
        <v>127</v>
      </c>
      <c r="B131" s="94">
        <f>ROUND(IF('Spot Rates'!B131&lt;0,'Spot Rates'!B131,'Spot Rates'!B131+Stress!F134*ABS('Spot Rates'!B131)),5)</f>
        <v>0</v>
      </c>
      <c r="C131" s="94">
        <v>2.5409999999999999E-2</v>
      </c>
      <c r="D131" s="94">
        <v>2.5409999999999999E-2</v>
      </c>
      <c r="E131" s="93">
        <v>2.5409999999999999E-2</v>
      </c>
      <c r="F131" s="94">
        <v>2.5319999999999999E-2</v>
      </c>
      <c r="G131" s="93">
        <v>2.5409999999999999E-2</v>
      </c>
      <c r="H131" s="94">
        <v>2.5409999999999999E-2</v>
      </c>
      <c r="I131" s="93">
        <v>2.75E-2</v>
      </c>
      <c r="J131" s="94">
        <v>2.538E-2</v>
      </c>
      <c r="K131" s="93">
        <v>2.5409999999999999E-2</v>
      </c>
      <c r="L131" s="94">
        <v>2.5409999999999999E-2</v>
      </c>
      <c r="M131" s="93">
        <v>2.5409999999999999E-2</v>
      </c>
      <c r="N131" s="94">
        <v>2.5409999999999999E-2</v>
      </c>
      <c r="O131" s="93">
        <v>2.5409999999999999E-2</v>
      </c>
      <c r="P131" s="94">
        <v>3.8289999999999998E-2</v>
      </c>
      <c r="Q131" s="93">
        <v>3.0259999999999999E-2</v>
      </c>
      <c r="R131" s="94">
        <v>2.5409999999999999E-2</v>
      </c>
      <c r="S131" s="93">
        <v>2.5409999999999999E-2</v>
      </c>
      <c r="T131" s="94">
        <v>2.5409999999999999E-2</v>
      </c>
      <c r="U131" s="93">
        <v>1.6570000000000001E-2</v>
      </c>
      <c r="V131" s="94">
        <v>2.5409999999999999E-2</v>
      </c>
      <c r="W131" s="93">
        <v>2.5409999999999999E-2</v>
      </c>
      <c r="X131" s="94">
        <v>2.5409999999999999E-2</v>
      </c>
      <c r="Y131" s="93">
        <v>2.5409999999999999E-2</v>
      </c>
      <c r="Z131" s="94">
        <v>2.7040000000000002E-2</v>
      </c>
      <c r="AA131" s="93">
        <v>2.954E-2</v>
      </c>
      <c r="AB131" s="94">
        <v>2.5409999999999999E-2</v>
      </c>
      <c r="AC131" s="93">
        <v>3.0779999999999998E-2</v>
      </c>
      <c r="AD131" s="94">
        <v>2.5409999999999999E-2</v>
      </c>
      <c r="AE131" s="93">
        <v>2.5409999999999999E-2</v>
      </c>
      <c r="AF131" s="94">
        <v>2.5409999999999999E-2</v>
      </c>
      <c r="AG131" s="93">
        <v>2.5819999999999999E-2</v>
      </c>
      <c r="AH131" s="94">
        <v>1.6570000000000001E-2</v>
      </c>
      <c r="AI131" s="93">
        <v>2.8580000000000001E-2</v>
      </c>
      <c r="AJ131" s="94">
        <v>2.8420000000000001E-2</v>
      </c>
      <c r="AK131" s="93">
        <v>2.6239999999999999E-2</v>
      </c>
      <c r="AL131" s="94">
        <v>3.0360000000000002E-2</v>
      </c>
      <c r="AM131" s="93">
        <v>4.4479999999999999E-2</v>
      </c>
      <c r="AN131" s="94">
        <v>2.5870000000000001E-2</v>
      </c>
      <c r="AO131" s="93">
        <v>2.3900000000000001E-2</v>
      </c>
      <c r="AP131" s="94">
        <v>2.3890000000000002E-2</v>
      </c>
      <c r="AQ131" s="94">
        <v>2.767E-2</v>
      </c>
      <c r="AR131" s="100">
        <v>0</v>
      </c>
      <c r="AS131" s="100">
        <v>0</v>
      </c>
    </row>
    <row r="132" spans="1:45" ht="15" x14ac:dyDescent="0.25">
      <c r="A132" s="91">
        <v>128</v>
      </c>
      <c r="B132" s="94">
        <f>ROUND(IF('Spot Rates'!B132&lt;0,'Spot Rates'!B132,'Spot Rates'!B132+Stress!F135*ABS('Spot Rates'!B132)),5)</f>
        <v>0</v>
      </c>
      <c r="C132" s="94">
        <v>2.5409999999999999E-2</v>
      </c>
      <c r="D132" s="94">
        <v>2.5409999999999999E-2</v>
      </c>
      <c r="E132" s="93">
        <v>2.5409999999999999E-2</v>
      </c>
      <c r="F132" s="94">
        <v>2.5329999999999998E-2</v>
      </c>
      <c r="G132" s="93">
        <v>2.5409999999999999E-2</v>
      </c>
      <c r="H132" s="94">
        <v>2.5409999999999999E-2</v>
      </c>
      <c r="I132" s="93">
        <v>2.7490000000000001E-2</v>
      </c>
      <c r="J132" s="94">
        <v>2.5389999999999999E-2</v>
      </c>
      <c r="K132" s="93">
        <v>2.5409999999999999E-2</v>
      </c>
      <c r="L132" s="94">
        <v>2.5409999999999999E-2</v>
      </c>
      <c r="M132" s="93">
        <v>2.5409999999999999E-2</v>
      </c>
      <c r="N132" s="94">
        <v>2.5409999999999999E-2</v>
      </c>
      <c r="O132" s="93">
        <v>2.5409999999999999E-2</v>
      </c>
      <c r="P132" s="94">
        <v>3.8249999999999999E-2</v>
      </c>
      <c r="Q132" s="93">
        <v>3.022E-2</v>
      </c>
      <c r="R132" s="94">
        <v>2.5409999999999999E-2</v>
      </c>
      <c r="S132" s="93">
        <v>2.5409999999999999E-2</v>
      </c>
      <c r="T132" s="94">
        <v>2.5409999999999999E-2</v>
      </c>
      <c r="U132" s="93">
        <v>1.6580000000000001E-2</v>
      </c>
      <c r="V132" s="94">
        <v>2.5409999999999999E-2</v>
      </c>
      <c r="W132" s="93">
        <v>2.5409999999999999E-2</v>
      </c>
      <c r="X132" s="94">
        <v>2.5409999999999999E-2</v>
      </c>
      <c r="Y132" s="93">
        <v>2.5409999999999999E-2</v>
      </c>
      <c r="Z132" s="94">
        <v>2.7029999999999998E-2</v>
      </c>
      <c r="AA132" s="93">
        <v>2.9510000000000002E-2</v>
      </c>
      <c r="AB132" s="94">
        <v>2.5409999999999999E-2</v>
      </c>
      <c r="AC132" s="93">
        <v>3.074E-2</v>
      </c>
      <c r="AD132" s="94">
        <v>2.5409999999999999E-2</v>
      </c>
      <c r="AE132" s="93">
        <v>2.5409999999999999E-2</v>
      </c>
      <c r="AF132" s="94">
        <v>2.5409999999999999E-2</v>
      </c>
      <c r="AG132" s="93">
        <v>2.5829999999999999E-2</v>
      </c>
      <c r="AH132" s="94">
        <v>1.6580000000000001E-2</v>
      </c>
      <c r="AI132" s="93">
        <v>2.8570000000000002E-2</v>
      </c>
      <c r="AJ132" s="94">
        <v>2.8410000000000001E-2</v>
      </c>
      <c r="AK132" s="93">
        <v>2.6239999999999999E-2</v>
      </c>
      <c r="AL132" s="94">
        <v>3.0380000000000001E-2</v>
      </c>
      <c r="AM132" s="93">
        <v>4.4389999999999999E-2</v>
      </c>
      <c r="AN132" s="94">
        <v>2.5870000000000001E-2</v>
      </c>
      <c r="AO132" s="93">
        <v>2.3910000000000001E-2</v>
      </c>
      <c r="AP132" s="94">
        <v>2.3900000000000001E-2</v>
      </c>
      <c r="AQ132" s="94">
        <v>2.7660000000000001E-2</v>
      </c>
      <c r="AR132" s="100">
        <v>0</v>
      </c>
      <c r="AS132" s="100">
        <v>0</v>
      </c>
    </row>
    <row r="133" spans="1:45" ht="15" x14ac:dyDescent="0.25">
      <c r="A133" s="91">
        <v>129</v>
      </c>
      <c r="B133" s="94">
        <f>ROUND(IF('Spot Rates'!B133&lt;0,'Spot Rates'!B133,'Spot Rates'!B133+Stress!F136*ABS('Spot Rates'!B133)),5)</f>
        <v>0</v>
      </c>
      <c r="C133" s="94">
        <v>2.5420000000000002E-2</v>
      </c>
      <c r="D133" s="94">
        <v>2.5420000000000002E-2</v>
      </c>
      <c r="E133" s="93">
        <v>2.5420000000000002E-2</v>
      </c>
      <c r="F133" s="94">
        <v>2.5340000000000001E-2</v>
      </c>
      <c r="G133" s="93">
        <v>2.5420000000000002E-2</v>
      </c>
      <c r="H133" s="94">
        <v>2.5420000000000002E-2</v>
      </c>
      <c r="I133" s="93">
        <v>2.7480000000000001E-2</v>
      </c>
      <c r="J133" s="94">
        <v>2.5399999999999999E-2</v>
      </c>
      <c r="K133" s="93">
        <v>2.5420000000000002E-2</v>
      </c>
      <c r="L133" s="94">
        <v>2.5420000000000002E-2</v>
      </c>
      <c r="M133" s="93">
        <v>2.5420000000000002E-2</v>
      </c>
      <c r="N133" s="94">
        <v>2.5420000000000002E-2</v>
      </c>
      <c r="O133" s="93">
        <v>2.5420000000000002E-2</v>
      </c>
      <c r="P133" s="94">
        <v>3.8219999999999997E-2</v>
      </c>
      <c r="Q133" s="93">
        <v>3.0190000000000002E-2</v>
      </c>
      <c r="R133" s="94">
        <v>2.5420000000000002E-2</v>
      </c>
      <c r="S133" s="93">
        <v>2.5420000000000002E-2</v>
      </c>
      <c r="T133" s="94">
        <v>2.5420000000000002E-2</v>
      </c>
      <c r="U133" s="93">
        <v>1.66E-2</v>
      </c>
      <c r="V133" s="94">
        <v>2.5420000000000002E-2</v>
      </c>
      <c r="W133" s="93">
        <v>2.5420000000000002E-2</v>
      </c>
      <c r="X133" s="94">
        <v>2.5420000000000002E-2</v>
      </c>
      <c r="Y133" s="93">
        <v>2.5420000000000002E-2</v>
      </c>
      <c r="Z133" s="94">
        <v>2.7019999999999999E-2</v>
      </c>
      <c r="AA133" s="93">
        <v>2.9489999999999999E-2</v>
      </c>
      <c r="AB133" s="94">
        <v>2.5420000000000002E-2</v>
      </c>
      <c r="AC133" s="93">
        <v>3.0710000000000001E-2</v>
      </c>
      <c r="AD133" s="94">
        <v>2.5420000000000002E-2</v>
      </c>
      <c r="AE133" s="93">
        <v>2.5420000000000002E-2</v>
      </c>
      <c r="AF133" s="94">
        <v>2.5420000000000002E-2</v>
      </c>
      <c r="AG133" s="93">
        <v>2.5829999999999999E-2</v>
      </c>
      <c r="AH133" s="94">
        <v>1.66E-2</v>
      </c>
      <c r="AI133" s="93">
        <v>2.8539999999999999E-2</v>
      </c>
      <c r="AJ133" s="94">
        <v>2.8389999999999999E-2</v>
      </c>
      <c r="AK133" s="93">
        <v>2.6239999999999999E-2</v>
      </c>
      <c r="AL133" s="94">
        <v>3.041E-2</v>
      </c>
      <c r="AM133" s="93">
        <v>4.4299999999999999E-2</v>
      </c>
      <c r="AN133" s="94">
        <v>2.588E-2</v>
      </c>
      <c r="AO133" s="93">
        <v>2.393E-2</v>
      </c>
      <c r="AP133" s="94">
        <v>2.393E-2</v>
      </c>
      <c r="AQ133" s="94">
        <v>2.7660000000000001E-2</v>
      </c>
      <c r="AR133" s="100">
        <v>0</v>
      </c>
      <c r="AS133" s="100">
        <v>0</v>
      </c>
    </row>
    <row r="134" spans="1:45" ht="15" x14ac:dyDescent="0.25">
      <c r="A134" s="91">
        <v>130</v>
      </c>
      <c r="B134" s="94">
        <f>ROUND(IF('Spot Rates'!B134&lt;0,'Spot Rates'!B134,'Spot Rates'!B134+Stress!F137*ABS('Spot Rates'!B134)),5)</f>
        <v>0</v>
      </c>
      <c r="C134" s="94">
        <v>2.5420000000000002E-2</v>
      </c>
      <c r="D134" s="94">
        <v>2.5420000000000002E-2</v>
      </c>
      <c r="E134" s="93">
        <v>2.5420000000000002E-2</v>
      </c>
      <c r="F134" s="94">
        <v>2.5340000000000001E-2</v>
      </c>
      <c r="G134" s="93">
        <v>2.5420000000000002E-2</v>
      </c>
      <c r="H134" s="94">
        <v>2.5420000000000002E-2</v>
      </c>
      <c r="I134" s="93">
        <v>2.7470000000000001E-2</v>
      </c>
      <c r="J134" s="94">
        <v>2.5409999999999999E-2</v>
      </c>
      <c r="K134" s="93">
        <v>2.5420000000000002E-2</v>
      </c>
      <c r="L134" s="94">
        <v>2.5420000000000002E-2</v>
      </c>
      <c r="M134" s="93">
        <v>2.5420000000000002E-2</v>
      </c>
      <c r="N134" s="94">
        <v>2.5420000000000002E-2</v>
      </c>
      <c r="O134" s="93">
        <v>2.5420000000000002E-2</v>
      </c>
      <c r="P134" s="94">
        <v>3.8179999999999999E-2</v>
      </c>
      <c r="Q134" s="93">
        <v>3.0169999999999999E-2</v>
      </c>
      <c r="R134" s="94">
        <v>2.5420000000000002E-2</v>
      </c>
      <c r="S134" s="93">
        <v>2.5420000000000002E-2</v>
      </c>
      <c r="T134" s="94">
        <v>2.5420000000000002E-2</v>
      </c>
      <c r="U134" s="93">
        <v>1.6619999999999999E-2</v>
      </c>
      <c r="V134" s="94">
        <v>2.5420000000000002E-2</v>
      </c>
      <c r="W134" s="93">
        <v>2.5420000000000002E-2</v>
      </c>
      <c r="X134" s="94">
        <v>2.5420000000000002E-2</v>
      </c>
      <c r="Y134" s="93">
        <v>2.5420000000000002E-2</v>
      </c>
      <c r="Z134" s="94">
        <v>2.7019999999999999E-2</v>
      </c>
      <c r="AA134" s="93">
        <v>2.946E-2</v>
      </c>
      <c r="AB134" s="94">
        <v>2.5420000000000002E-2</v>
      </c>
      <c r="AC134" s="93">
        <v>3.0679999999999999E-2</v>
      </c>
      <c r="AD134" s="94">
        <v>2.5420000000000002E-2</v>
      </c>
      <c r="AE134" s="93">
        <v>2.5420000000000002E-2</v>
      </c>
      <c r="AF134" s="94">
        <v>2.5420000000000002E-2</v>
      </c>
      <c r="AG134" s="93">
        <v>2.5839999999999998E-2</v>
      </c>
      <c r="AH134" s="94">
        <v>1.6619999999999999E-2</v>
      </c>
      <c r="AI134" s="93">
        <v>2.853E-2</v>
      </c>
      <c r="AJ134" s="94">
        <v>2.8379999999999999E-2</v>
      </c>
      <c r="AK134" s="93">
        <v>2.6239999999999999E-2</v>
      </c>
      <c r="AL134" s="94">
        <v>3.0439999999999998E-2</v>
      </c>
      <c r="AM134" s="93">
        <v>4.4220000000000002E-2</v>
      </c>
      <c r="AN134" s="94">
        <v>2.588E-2</v>
      </c>
      <c r="AO134" s="93">
        <v>2.3939999999999999E-2</v>
      </c>
      <c r="AP134" s="94">
        <v>2.3939999999999999E-2</v>
      </c>
      <c r="AQ134" s="94">
        <v>2.7650000000000001E-2</v>
      </c>
      <c r="AR134" s="100">
        <v>0</v>
      </c>
      <c r="AS134" s="100">
        <v>0</v>
      </c>
    </row>
    <row r="135" spans="1:45" ht="15" x14ac:dyDescent="0.25">
      <c r="A135" s="91">
        <v>131</v>
      </c>
      <c r="B135" s="94">
        <f>ROUND(IF('Spot Rates'!B135&lt;0,'Spot Rates'!B135,'Spot Rates'!B135+Stress!F138*ABS('Spot Rates'!B135)),5)</f>
        <v>0</v>
      </c>
      <c r="C135" s="94">
        <v>2.5430000000000001E-2</v>
      </c>
      <c r="D135" s="94">
        <v>2.5430000000000001E-2</v>
      </c>
      <c r="E135" s="93">
        <v>2.5430000000000001E-2</v>
      </c>
      <c r="F135" s="94">
        <v>2.5350000000000001E-2</v>
      </c>
      <c r="G135" s="93">
        <v>2.5430000000000001E-2</v>
      </c>
      <c r="H135" s="94">
        <v>2.5430000000000001E-2</v>
      </c>
      <c r="I135" s="93">
        <v>2.7459999999999998E-2</v>
      </c>
      <c r="J135" s="94">
        <v>2.5420000000000002E-2</v>
      </c>
      <c r="K135" s="93">
        <v>2.5430000000000001E-2</v>
      </c>
      <c r="L135" s="94">
        <v>2.5430000000000001E-2</v>
      </c>
      <c r="M135" s="93">
        <v>2.5430000000000001E-2</v>
      </c>
      <c r="N135" s="94">
        <v>2.5430000000000001E-2</v>
      </c>
      <c r="O135" s="93">
        <v>2.5430000000000001E-2</v>
      </c>
      <c r="P135" s="94">
        <v>3.814E-2</v>
      </c>
      <c r="Q135" s="93">
        <v>3.014E-2</v>
      </c>
      <c r="R135" s="94">
        <v>2.5430000000000001E-2</v>
      </c>
      <c r="S135" s="93">
        <v>2.5430000000000001E-2</v>
      </c>
      <c r="T135" s="94">
        <v>2.5430000000000001E-2</v>
      </c>
      <c r="U135" s="93">
        <v>1.6619999999999999E-2</v>
      </c>
      <c r="V135" s="94">
        <v>2.5430000000000001E-2</v>
      </c>
      <c r="W135" s="93">
        <v>2.5430000000000001E-2</v>
      </c>
      <c r="X135" s="94">
        <v>2.5430000000000001E-2</v>
      </c>
      <c r="Y135" s="93">
        <v>2.5430000000000001E-2</v>
      </c>
      <c r="Z135" s="94">
        <v>2.7019999999999999E-2</v>
      </c>
      <c r="AA135" s="93">
        <v>2.9440000000000001E-2</v>
      </c>
      <c r="AB135" s="94">
        <v>2.5430000000000001E-2</v>
      </c>
      <c r="AC135" s="93">
        <v>3.065E-2</v>
      </c>
      <c r="AD135" s="94">
        <v>2.5430000000000001E-2</v>
      </c>
      <c r="AE135" s="93">
        <v>2.5430000000000001E-2</v>
      </c>
      <c r="AF135" s="94">
        <v>2.5430000000000001E-2</v>
      </c>
      <c r="AG135" s="93">
        <v>2.5839999999999998E-2</v>
      </c>
      <c r="AH135" s="94">
        <v>1.6619999999999999E-2</v>
      </c>
      <c r="AI135" s="93">
        <v>2.8510000000000001E-2</v>
      </c>
      <c r="AJ135" s="94">
        <v>2.836E-2</v>
      </c>
      <c r="AK135" s="93">
        <v>2.6239999999999999E-2</v>
      </c>
      <c r="AL135" s="94">
        <v>3.0460000000000001E-2</v>
      </c>
      <c r="AM135" s="93">
        <v>4.4139999999999999E-2</v>
      </c>
      <c r="AN135" s="94">
        <v>2.589E-2</v>
      </c>
      <c r="AO135" s="93">
        <v>2.3949999999999999E-2</v>
      </c>
      <c r="AP135" s="94">
        <v>2.3970000000000002E-2</v>
      </c>
      <c r="AQ135" s="94">
        <v>2.7629999999999998E-2</v>
      </c>
      <c r="AR135" s="100">
        <v>0</v>
      </c>
      <c r="AS135" s="100">
        <v>0</v>
      </c>
    </row>
    <row r="136" spans="1:45" ht="15" x14ac:dyDescent="0.25">
      <c r="A136" s="91">
        <v>132</v>
      </c>
      <c r="B136" s="94">
        <f>ROUND(IF('Spot Rates'!B136&lt;0,'Spot Rates'!B136,'Spot Rates'!B136+Stress!F139*ABS('Spot Rates'!B136)),5)</f>
        <v>0</v>
      </c>
      <c r="C136" s="94">
        <v>2.5440000000000001E-2</v>
      </c>
      <c r="D136" s="94">
        <v>2.5440000000000001E-2</v>
      </c>
      <c r="E136" s="93">
        <v>2.5440000000000001E-2</v>
      </c>
      <c r="F136" s="94">
        <v>2.5360000000000001E-2</v>
      </c>
      <c r="G136" s="93">
        <v>2.5440000000000001E-2</v>
      </c>
      <c r="H136" s="94">
        <v>2.5440000000000001E-2</v>
      </c>
      <c r="I136" s="93">
        <v>2.7449999999999999E-2</v>
      </c>
      <c r="J136" s="94">
        <v>2.5420000000000002E-2</v>
      </c>
      <c r="K136" s="93">
        <v>2.5440000000000001E-2</v>
      </c>
      <c r="L136" s="94">
        <v>2.5440000000000001E-2</v>
      </c>
      <c r="M136" s="93">
        <v>2.5440000000000001E-2</v>
      </c>
      <c r="N136" s="94">
        <v>2.5440000000000001E-2</v>
      </c>
      <c r="O136" s="93">
        <v>2.5440000000000001E-2</v>
      </c>
      <c r="P136" s="94">
        <v>3.8109999999999998E-2</v>
      </c>
      <c r="Q136" s="93">
        <v>3.0110000000000001E-2</v>
      </c>
      <c r="R136" s="94">
        <v>2.5440000000000001E-2</v>
      </c>
      <c r="S136" s="93">
        <v>2.5440000000000001E-2</v>
      </c>
      <c r="T136" s="94">
        <v>2.5440000000000001E-2</v>
      </c>
      <c r="U136" s="93">
        <v>1.6639999999999999E-2</v>
      </c>
      <c r="V136" s="94">
        <v>2.5440000000000001E-2</v>
      </c>
      <c r="W136" s="93">
        <v>2.5440000000000001E-2</v>
      </c>
      <c r="X136" s="94">
        <v>2.5440000000000001E-2</v>
      </c>
      <c r="Y136" s="93">
        <v>2.5440000000000001E-2</v>
      </c>
      <c r="Z136" s="94">
        <v>2.7019999999999999E-2</v>
      </c>
      <c r="AA136" s="93">
        <v>2.9420000000000002E-2</v>
      </c>
      <c r="AB136" s="94">
        <v>2.5440000000000001E-2</v>
      </c>
      <c r="AC136" s="93">
        <v>3.0620000000000001E-2</v>
      </c>
      <c r="AD136" s="94">
        <v>2.5440000000000001E-2</v>
      </c>
      <c r="AE136" s="93">
        <v>2.5440000000000001E-2</v>
      </c>
      <c r="AF136" s="94">
        <v>2.5440000000000001E-2</v>
      </c>
      <c r="AG136" s="93">
        <v>2.5850000000000001E-2</v>
      </c>
      <c r="AH136" s="94">
        <v>1.6639999999999999E-2</v>
      </c>
      <c r="AI136" s="93">
        <v>2.8500000000000001E-2</v>
      </c>
      <c r="AJ136" s="94">
        <v>2.835E-2</v>
      </c>
      <c r="AK136" s="93">
        <v>2.6239999999999999E-2</v>
      </c>
      <c r="AL136" s="94">
        <v>3.048E-2</v>
      </c>
      <c r="AM136" s="93">
        <v>4.4060000000000002E-2</v>
      </c>
      <c r="AN136" s="94">
        <v>2.589E-2</v>
      </c>
      <c r="AO136" s="93">
        <v>2.3970000000000002E-2</v>
      </c>
      <c r="AP136" s="94">
        <v>2.3980000000000001E-2</v>
      </c>
      <c r="AQ136" s="94">
        <v>2.7619999999999999E-2</v>
      </c>
      <c r="AR136" s="100">
        <v>0</v>
      </c>
      <c r="AS136" s="100">
        <v>0</v>
      </c>
    </row>
    <row r="137" spans="1:45" ht="15" x14ac:dyDescent="0.25">
      <c r="A137" s="91">
        <v>133</v>
      </c>
      <c r="B137" s="94">
        <f>ROUND(IF('Spot Rates'!B137&lt;0,'Spot Rates'!B137,'Spot Rates'!B137+Stress!F140*ABS('Spot Rates'!B137)),5)</f>
        <v>0</v>
      </c>
      <c r="C137" s="94">
        <v>2.545E-2</v>
      </c>
      <c r="D137" s="94">
        <v>2.545E-2</v>
      </c>
      <c r="E137" s="93">
        <v>2.545E-2</v>
      </c>
      <c r="F137" s="94">
        <v>2.537E-2</v>
      </c>
      <c r="G137" s="93">
        <v>2.545E-2</v>
      </c>
      <c r="H137" s="94">
        <v>2.545E-2</v>
      </c>
      <c r="I137" s="93">
        <v>2.7439999999999999E-2</v>
      </c>
      <c r="J137" s="94">
        <v>2.5430000000000001E-2</v>
      </c>
      <c r="K137" s="93">
        <v>2.545E-2</v>
      </c>
      <c r="L137" s="94">
        <v>2.545E-2</v>
      </c>
      <c r="M137" s="93">
        <v>2.545E-2</v>
      </c>
      <c r="N137" s="94">
        <v>2.545E-2</v>
      </c>
      <c r="O137" s="93">
        <v>2.545E-2</v>
      </c>
      <c r="P137" s="94">
        <v>3.8080000000000003E-2</v>
      </c>
      <c r="Q137" s="93">
        <v>3.0079999999999999E-2</v>
      </c>
      <c r="R137" s="94">
        <v>2.545E-2</v>
      </c>
      <c r="S137" s="93">
        <v>2.545E-2</v>
      </c>
      <c r="T137" s="94">
        <v>2.545E-2</v>
      </c>
      <c r="U137" s="93">
        <v>1.6660000000000001E-2</v>
      </c>
      <c r="V137" s="94">
        <v>2.545E-2</v>
      </c>
      <c r="W137" s="93">
        <v>2.545E-2</v>
      </c>
      <c r="X137" s="94">
        <v>2.545E-2</v>
      </c>
      <c r="Y137" s="93">
        <v>2.545E-2</v>
      </c>
      <c r="Z137" s="94">
        <v>2.7009999999999999E-2</v>
      </c>
      <c r="AA137" s="93">
        <v>2.9389999999999999E-2</v>
      </c>
      <c r="AB137" s="94">
        <v>2.545E-2</v>
      </c>
      <c r="AC137" s="93">
        <v>3.058E-2</v>
      </c>
      <c r="AD137" s="94">
        <v>2.545E-2</v>
      </c>
      <c r="AE137" s="93">
        <v>2.545E-2</v>
      </c>
      <c r="AF137" s="94">
        <v>2.545E-2</v>
      </c>
      <c r="AG137" s="93">
        <v>2.5850000000000001E-2</v>
      </c>
      <c r="AH137" s="94">
        <v>1.6660000000000001E-2</v>
      </c>
      <c r="AI137" s="93">
        <v>2.8479999999999998E-2</v>
      </c>
      <c r="AJ137" s="94">
        <v>2.8340000000000001E-2</v>
      </c>
      <c r="AK137" s="93">
        <v>2.6239999999999999E-2</v>
      </c>
      <c r="AL137" s="94">
        <v>3.0499999999999999E-2</v>
      </c>
      <c r="AM137" s="93">
        <v>4.3979999999999998E-2</v>
      </c>
      <c r="AN137" s="94">
        <v>2.5899999999999999E-2</v>
      </c>
      <c r="AO137" s="93">
        <v>2.3980000000000001E-2</v>
      </c>
      <c r="AP137" s="94">
        <v>2.4E-2</v>
      </c>
      <c r="AQ137" s="94">
        <v>2.7619999999999999E-2</v>
      </c>
      <c r="AR137" s="100">
        <v>0</v>
      </c>
      <c r="AS137" s="100">
        <v>0</v>
      </c>
    </row>
    <row r="138" spans="1:45" ht="15" x14ac:dyDescent="0.25">
      <c r="A138" s="91">
        <v>134</v>
      </c>
      <c r="B138" s="94">
        <f>ROUND(IF('Spot Rates'!B138&lt;0,'Spot Rates'!B138,'Spot Rates'!B138+Stress!F141*ABS('Spot Rates'!B138)),5)</f>
        <v>0</v>
      </c>
      <c r="C138" s="94">
        <v>2.546E-2</v>
      </c>
      <c r="D138" s="94">
        <v>2.546E-2</v>
      </c>
      <c r="E138" s="93">
        <v>2.546E-2</v>
      </c>
      <c r="F138" s="94">
        <v>2.538E-2</v>
      </c>
      <c r="G138" s="93">
        <v>2.546E-2</v>
      </c>
      <c r="H138" s="94">
        <v>2.546E-2</v>
      </c>
      <c r="I138" s="93">
        <v>2.7439999999999999E-2</v>
      </c>
      <c r="J138" s="94">
        <v>2.5440000000000001E-2</v>
      </c>
      <c r="K138" s="93">
        <v>2.546E-2</v>
      </c>
      <c r="L138" s="94">
        <v>2.546E-2</v>
      </c>
      <c r="M138" s="93">
        <v>2.546E-2</v>
      </c>
      <c r="N138" s="94">
        <v>2.546E-2</v>
      </c>
      <c r="O138" s="93">
        <v>2.546E-2</v>
      </c>
      <c r="P138" s="94">
        <v>3.8039999999999997E-2</v>
      </c>
      <c r="Q138" s="93">
        <v>3.006E-2</v>
      </c>
      <c r="R138" s="94">
        <v>2.546E-2</v>
      </c>
      <c r="S138" s="93">
        <v>2.546E-2</v>
      </c>
      <c r="T138" s="94">
        <v>2.546E-2</v>
      </c>
      <c r="U138" s="93">
        <v>1.6660000000000001E-2</v>
      </c>
      <c r="V138" s="94">
        <v>2.546E-2</v>
      </c>
      <c r="W138" s="93">
        <v>2.546E-2</v>
      </c>
      <c r="X138" s="94">
        <v>2.546E-2</v>
      </c>
      <c r="Y138" s="93">
        <v>2.546E-2</v>
      </c>
      <c r="Z138" s="94">
        <v>2.7E-2</v>
      </c>
      <c r="AA138" s="93">
        <v>2.938E-2</v>
      </c>
      <c r="AB138" s="94">
        <v>2.546E-2</v>
      </c>
      <c r="AC138" s="93">
        <v>3.0550000000000001E-2</v>
      </c>
      <c r="AD138" s="94">
        <v>2.546E-2</v>
      </c>
      <c r="AE138" s="93">
        <v>2.546E-2</v>
      </c>
      <c r="AF138" s="94">
        <v>2.546E-2</v>
      </c>
      <c r="AG138" s="93">
        <v>2.5860000000000001E-2</v>
      </c>
      <c r="AH138" s="94">
        <v>1.6660000000000001E-2</v>
      </c>
      <c r="AI138" s="93">
        <v>2.8459999999999999E-2</v>
      </c>
      <c r="AJ138" s="94">
        <v>2.8320000000000001E-2</v>
      </c>
      <c r="AK138" s="93">
        <v>2.6249999999999999E-2</v>
      </c>
      <c r="AL138" s="94">
        <v>3.0530000000000002E-2</v>
      </c>
      <c r="AM138" s="93">
        <v>4.3900000000000002E-2</v>
      </c>
      <c r="AN138" s="94">
        <v>2.5899999999999999E-2</v>
      </c>
      <c r="AO138" s="93">
        <v>2.3990000000000001E-2</v>
      </c>
      <c r="AP138" s="94">
        <v>2.402E-2</v>
      </c>
      <c r="AQ138" s="94">
        <v>2.7609999999999999E-2</v>
      </c>
      <c r="AR138" s="100">
        <v>0</v>
      </c>
      <c r="AS138" s="100">
        <v>0</v>
      </c>
    </row>
    <row r="139" spans="1:45" ht="15" x14ac:dyDescent="0.25">
      <c r="A139" s="91">
        <v>135</v>
      </c>
      <c r="B139" s="94">
        <f>ROUND(IF('Spot Rates'!B139&lt;0,'Spot Rates'!B139,'Spot Rates'!B139+Stress!F142*ABS('Spot Rates'!B139)),5)</f>
        <v>0</v>
      </c>
      <c r="C139" s="94">
        <v>2.546E-2</v>
      </c>
      <c r="D139" s="94">
        <v>2.546E-2</v>
      </c>
      <c r="E139" s="93">
        <v>2.546E-2</v>
      </c>
      <c r="F139" s="94">
        <v>2.538E-2</v>
      </c>
      <c r="G139" s="93">
        <v>2.546E-2</v>
      </c>
      <c r="H139" s="94">
        <v>2.546E-2</v>
      </c>
      <c r="I139" s="93">
        <v>2.743E-2</v>
      </c>
      <c r="J139" s="94">
        <v>2.545E-2</v>
      </c>
      <c r="K139" s="93">
        <v>2.546E-2</v>
      </c>
      <c r="L139" s="94">
        <v>2.546E-2</v>
      </c>
      <c r="M139" s="93">
        <v>2.546E-2</v>
      </c>
      <c r="N139" s="94">
        <v>2.546E-2</v>
      </c>
      <c r="O139" s="93">
        <v>2.546E-2</v>
      </c>
      <c r="P139" s="94">
        <v>3.8010000000000002E-2</v>
      </c>
      <c r="Q139" s="93">
        <v>3.0020000000000002E-2</v>
      </c>
      <c r="R139" s="94">
        <v>2.546E-2</v>
      </c>
      <c r="S139" s="93">
        <v>2.546E-2</v>
      </c>
      <c r="T139" s="94">
        <v>2.546E-2</v>
      </c>
      <c r="U139" s="93">
        <v>1.668E-2</v>
      </c>
      <c r="V139" s="94">
        <v>2.546E-2</v>
      </c>
      <c r="W139" s="93">
        <v>2.546E-2</v>
      </c>
      <c r="X139" s="94">
        <v>2.546E-2</v>
      </c>
      <c r="Y139" s="93">
        <v>2.546E-2</v>
      </c>
      <c r="Z139" s="94">
        <v>2.7E-2</v>
      </c>
      <c r="AA139" s="93">
        <v>2.9350000000000001E-2</v>
      </c>
      <c r="AB139" s="94">
        <v>2.546E-2</v>
      </c>
      <c r="AC139" s="93">
        <v>3.0519999999999999E-2</v>
      </c>
      <c r="AD139" s="94">
        <v>2.546E-2</v>
      </c>
      <c r="AE139" s="93">
        <v>2.546E-2</v>
      </c>
      <c r="AF139" s="94">
        <v>2.546E-2</v>
      </c>
      <c r="AG139" s="93">
        <v>2.5860000000000001E-2</v>
      </c>
      <c r="AH139" s="94">
        <v>1.668E-2</v>
      </c>
      <c r="AI139" s="93">
        <v>2.8459999999999999E-2</v>
      </c>
      <c r="AJ139" s="94">
        <v>2.8299999999999999E-2</v>
      </c>
      <c r="AK139" s="93">
        <v>2.6249999999999999E-2</v>
      </c>
      <c r="AL139" s="94">
        <v>3.0550000000000001E-2</v>
      </c>
      <c r="AM139" s="93">
        <v>4.3830000000000001E-2</v>
      </c>
      <c r="AN139" s="94">
        <v>2.5899999999999999E-2</v>
      </c>
      <c r="AO139" s="93">
        <v>2.4E-2</v>
      </c>
      <c r="AP139" s="94">
        <v>2.4039999999999999E-2</v>
      </c>
      <c r="AQ139" s="94">
        <v>2.76E-2</v>
      </c>
      <c r="AR139" s="100">
        <v>0</v>
      </c>
      <c r="AS139" s="100">
        <v>0</v>
      </c>
    </row>
    <row r="140" spans="1:45" ht="15" x14ac:dyDescent="0.25">
      <c r="A140" s="91">
        <v>136</v>
      </c>
      <c r="B140" s="94">
        <f>ROUND(IF('Spot Rates'!B140&lt;0,'Spot Rates'!B140,'Spot Rates'!B140+Stress!F143*ABS('Spot Rates'!B140)),5)</f>
        <v>0</v>
      </c>
      <c r="C140" s="94">
        <v>2.547E-2</v>
      </c>
      <c r="D140" s="94">
        <v>2.547E-2</v>
      </c>
      <c r="E140" s="93">
        <v>2.547E-2</v>
      </c>
      <c r="F140" s="94">
        <v>2.5389999999999999E-2</v>
      </c>
      <c r="G140" s="93">
        <v>2.547E-2</v>
      </c>
      <c r="H140" s="94">
        <v>2.547E-2</v>
      </c>
      <c r="I140" s="93">
        <v>2.742E-2</v>
      </c>
      <c r="J140" s="94">
        <v>2.546E-2</v>
      </c>
      <c r="K140" s="93">
        <v>2.547E-2</v>
      </c>
      <c r="L140" s="94">
        <v>2.547E-2</v>
      </c>
      <c r="M140" s="93">
        <v>2.547E-2</v>
      </c>
      <c r="N140" s="94">
        <v>2.547E-2</v>
      </c>
      <c r="O140" s="93">
        <v>2.547E-2</v>
      </c>
      <c r="P140" s="94">
        <v>3.798E-2</v>
      </c>
      <c r="Q140" s="93">
        <v>0.03</v>
      </c>
      <c r="R140" s="94">
        <v>2.547E-2</v>
      </c>
      <c r="S140" s="93">
        <v>2.547E-2</v>
      </c>
      <c r="T140" s="94">
        <v>2.547E-2</v>
      </c>
      <c r="U140" s="93">
        <v>1.67E-2</v>
      </c>
      <c r="V140" s="94">
        <v>2.547E-2</v>
      </c>
      <c r="W140" s="93">
        <v>2.547E-2</v>
      </c>
      <c r="X140" s="94">
        <v>2.547E-2</v>
      </c>
      <c r="Y140" s="93">
        <v>2.547E-2</v>
      </c>
      <c r="Z140" s="94">
        <v>2.699E-2</v>
      </c>
      <c r="AA140" s="93">
        <v>2.9329999999999998E-2</v>
      </c>
      <c r="AB140" s="94">
        <v>2.547E-2</v>
      </c>
      <c r="AC140" s="93">
        <v>3.049E-2</v>
      </c>
      <c r="AD140" s="94">
        <v>2.547E-2</v>
      </c>
      <c r="AE140" s="93">
        <v>2.547E-2</v>
      </c>
      <c r="AF140" s="94">
        <v>2.547E-2</v>
      </c>
      <c r="AG140" s="93">
        <v>2.5860000000000001E-2</v>
      </c>
      <c r="AH140" s="94">
        <v>1.67E-2</v>
      </c>
      <c r="AI140" s="93">
        <v>2.844E-2</v>
      </c>
      <c r="AJ140" s="94">
        <v>2.8289999999999999E-2</v>
      </c>
      <c r="AK140" s="93">
        <v>2.6249999999999999E-2</v>
      </c>
      <c r="AL140" s="94">
        <v>3.058E-2</v>
      </c>
      <c r="AM140" s="93">
        <v>4.3749999999999997E-2</v>
      </c>
      <c r="AN140" s="94">
        <v>2.5899999999999999E-2</v>
      </c>
      <c r="AO140" s="93">
        <v>2.402E-2</v>
      </c>
      <c r="AP140" s="94">
        <v>2.4060000000000002E-2</v>
      </c>
      <c r="AQ140" s="94">
        <v>2.759E-2</v>
      </c>
      <c r="AR140" s="100">
        <v>0</v>
      </c>
      <c r="AS140" s="100">
        <v>0</v>
      </c>
    </row>
    <row r="141" spans="1:45" ht="15" x14ac:dyDescent="0.25">
      <c r="A141" s="91">
        <v>137</v>
      </c>
      <c r="B141" s="94">
        <f>ROUND(IF('Spot Rates'!B141&lt;0,'Spot Rates'!B141,'Spot Rates'!B141+Stress!F144*ABS('Spot Rates'!B141)),5)</f>
        <v>0</v>
      </c>
      <c r="C141" s="94">
        <v>2.5479999999999999E-2</v>
      </c>
      <c r="D141" s="94">
        <v>2.5479999999999999E-2</v>
      </c>
      <c r="E141" s="93">
        <v>2.5479999999999999E-2</v>
      </c>
      <c r="F141" s="94">
        <v>2.5399999999999999E-2</v>
      </c>
      <c r="G141" s="93">
        <v>2.5479999999999999E-2</v>
      </c>
      <c r="H141" s="94">
        <v>2.5479999999999999E-2</v>
      </c>
      <c r="I141" s="93">
        <v>2.742E-2</v>
      </c>
      <c r="J141" s="94">
        <v>2.546E-2</v>
      </c>
      <c r="K141" s="93">
        <v>2.5479999999999999E-2</v>
      </c>
      <c r="L141" s="94">
        <v>2.5479999999999999E-2</v>
      </c>
      <c r="M141" s="93">
        <v>2.5479999999999999E-2</v>
      </c>
      <c r="N141" s="94">
        <v>2.5479999999999999E-2</v>
      </c>
      <c r="O141" s="93">
        <v>2.5479999999999999E-2</v>
      </c>
      <c r="P141" s="94">
        <v>3.7940000000000002E-2</v>
      </c>
      <c r="Q141" s="93">
        <v>2.998E-2</v>
      </c>
      <c r="R141" s="94">
        <v>2.5479999999999999E-2</v>
      </c>
      <c r="S141" s="93">
        <v>2.5479999999999999E-2</v>
      </c>
      <c r="T141" s="94">
        <v>2.5479999999999999E-2</v>
      </c>
      <c r="U141" s="93">
        <v>1.67E-2</v>
      </c>
      <c r="V141" s="94">
        <v>2.5479999999999999E-2</v>
      </c>
      <c r="W141" s="93">
        <v>2.5479999999999999E-2</v>
      </c>
      <c r="X141" s="94">
        <v>2.5479999999999999E-2</v>
      </c>
      <c r="Y141" s="93">
        <v>2.5479999999999999E-2</v>
      </c>
      <c r="Z141" s="94">
        <v>2.699E-2</v>
      </c>
      <c r="AA141" s="93">
        <v>2.93E-2</v>
      </c>
      <c r="AB141" s="94">
        <v>2.5479999999999999E-2</v>
      </c>
      <c r="AC141" s="93">
        <v>3.0460000000000001E-2</v>
      </c>
      <c r="AD141" s="94">
        <v>2.5479999999999999E-2</v>
      </c>
      <c r="AE141" s="93">
        <v>2.5479999999999999E-2</v>
      </c>
      <c r="AF141" s="94">
        <v>2.5479999999999999E-2</v>
      </c>
      <c r="AG141" s="93">
        <v>2.5860000000000001E-2</v>
      </c>
      <c r="AH141" s="94">
        <v>1.67E-2</v>
      </c>
      <c r="AI141" s="93">
        <v>2.8420000000000001E-2</v>
      </c>
      <c r="AJ141" s="94">
        <v>2.828E-2</v>
      </c>
      <c r="AK141" s="93">
        <v>2.6249999999999999E-2</v>
      </c>
      <c r="AL141" s="94">
        <v>3.0599999999999999E-2</v>
      </c>
      <c r="AM141" s="93">
        <v>4.3679999999999997E-2</v>
      </c>
      <c r="AN141" s="94">
        <v>2.5899999999999999E-2</v>
      </c>
      <c r="AO141" s="93">
        <v>2.402E-2</v>
      </c>
      <c r="AP141" s="94">
        <v>2.4070000000000001E-2</v>
      </c>
      <c r="AQ141" s="94">
        <v>2.758E-2</v>
      </c>
      <c r="AR141" s="100">
        <v>0</v>
      </c>
      <c r="AS141" s="100">
        <v>0</v>
      </c>
    </row>
    <row r="142" spans="1:45" ht="15" x14ac:dyDescent="0.25">
      <c r="A142" s="91">
        <v>138</v>
      </c>
      <c r="B142" s="94">
        <f>ROUND(IF('Spot Rates'!B142&lt;0,'Spot Rates'!B142,'Spot Rates'!B142+Stress!F145*ABS('Spot Rates'!B142)),5)</f>
        <v>0</v>
      </c>
      <c r="C142" s="94">
        <v>2.5479999999999999E-2</v>
      </c>
      <c r="D142" s="94">
        <v>2.5479999999999999E-2</v>
      </c>
      <c r="E142" s="93">
        <v>2.5479999999999999E-2</v>
      </c>
      <c r="F142" s="94">
        <v>2.5409999999999999E-2</v>
      </c>
      <c r="G142" s="93">
        <v>2.5479999999999999E-2</v>
      </c>
      <c r="H142" s="94">
        <v>2.5479999999999999E-2</v>
      </c>
      <c r="I142" s="93">
        <v>2.741E-2</v>
      </c>
      <c r="J142" s="94">
        <v>2.546E-2</v>
      </c>
      <c r="K142" s="93">
        <v>2.5479999999999999E-2</v>
      </c>
      <c r="L142" s="94">
        <v>2.5479999999999999E-2</v>
      </c>
      <c r="M142" s="93">
        <v>2.5479999999999999E-2</v>
      </c>
      <c r="N142" s="94">
        <v>2.5479999999999999E-2</v>
      </c>
      <c r="O142" s="93">
        <v>2.5479999999999999E-2</v>
      </c>
      <c r="P142" s="94">
        <v>3.7909999999999999E-2</v>
      </c>
      <c r="Q142" s="93">
        <v>2.9940000000000001E-2</v>
      </c>
      <c r="R142" s="94">
        <v>2.5479999999999999E-2</v>
      </c>
      <c r="S142" s="93">
        <v>2.5479999999999999E-2</v>
      </c>
      <c r="T142" s="94">
        <v>2.5479999999999999E-2</v>
      </c>
      <c r="U142" s="93">
        <v>1.6719999999999999E-2</v>
      </c>
      <c r="V142" s="94">
        <v>2.5479999999999999E-2</v>
      </c>
      <c r="W142" s="93">
        <v>2.5479999999999999E-2</v>
      </c>
      <c r="X142" s="94">
        <v>2.5479999999999999E-2</v>
      </c>
      <c r="Y142" s="93">
        <v>2.5479999999999999E-2</v>
      </c>
      <c r="Z142" s="94">
        <v>2.6980000000000001E-2</v>
      </c>
      <c r="AA142" s="93">
        <v>2.929E-2</v>
      </c>
      <c r="AB142" s="94">
        <v>2.5479999999999999E-2</v>
      </c>
      <c r="AC142" s="93">
        <v>3.0429999999999999E-2</v>
      </c>
      <c r="AD142" s="94">
        <v>2.5479999999999999E-2</v>
      </c>
      <c r="AE142" s="93">
        <v>2.5479999999999999E-2</v>
      </c>
      <c r="AF142" s="94">
        <v>2.5479999999999999E-2</v>
      </c>
      <c r="AG142" s="93">
        <v>2.5870000000000001E-2</v>
      </c>
      <c r="AH142" s="94">
        <v>1.6719999999999999E-2</v>
      </c>
      <c r="AI142" s="93">
        <v>2.8410000000000001E-2</v>
      </c>
      <c r="AJ142" s="94">
        <v>2.826E-2</v>
      </c>
      <c r="AK142" s="93">
        <v>2.6249999999999999E-2</v>
      </c>
      <c r="AL142" s="94">
        <v>3.0620000000000001E-2</v>
      </c>
      <c r="AM142" s="93">
        <v>4.3610000000000003E-2</v>
      </c>
      <c r="AN142" s="94">
        <v>2.5909999999999999E-2</v>
      </c>
      <c r="AO142" s="93">
        <v>2.4029999999999999E-2</v>
      </c>
      <c r="AP142" s="94">
        <v>2.409E-2</v>
      </c>
      <c r="AQ142" s="94">
        <v>2.758E-2</v>
      </c>
      <c r="AR142" s="100">
        <v>0</v>
      </c>
      <c r="AS142" s="100">
        <v>0</v>
      </c>
    </row>
    <row r="143" spans="1:45" ht="15" x14ac:dyDescent="0.25">
      <c r="A143" s="91">
        <v>139</v>
      </c>
      <c r="B143" s="94">
        <f>ROUND(IF('Spot Rates'!B143&lt;0,'Spot Rates'!B143,'Spot Rates'!B143+Stress!F146*ABS('Spot Rates'!B143)),5)</f>
        <v>0</v>
      </c>
      <c r="C143" s="94">
        <v>2.5489999999999999E-2</v>
      </c>
      <c r="D143" s="94">
        <v>2.5489999999999999E-2</v>
      </c>
      <c r="E143" s="93">
        <v>2.5489999999999999E-2</v>
      </c>
      <c r="F143" s="94">
        <v>2.5420000000000002E-2</v>
      </c>
      <c r="G143" s="93">
        <v>2.5489999999999999E-2</v>
      </c>
      <c r="H143" s="94">
        <v>2.5489999999999999E-2</v>
      </c>
      <c r="I143" s="93">
        <v>2.7400000000000001E-2</v>
      </c>
      <c r="J143" s="94">
        <v>2.547E-2</v>
      </c>
      <c r="K143" s="93">
        <v>2.5489999999999999E-2</v>
      </c>
      <c r="L143" s="94">
        <v>2.5489999999999999E-2</v>
      </c>
      <c r="M143" s="93">
        <v>2.5489999999999999E-2</v>
      </c>
      <c r="N143" s="94">
        <v>2.5489999999999999E-2</v>
      </c>
      <c r="O143" s="93">
        <v>2.5489999999999999E-2</v>
      </c>
      <c r="P143" s="94">
        <v>3.7879999999999997E-2</v>
      </c>
      <c r="Q143" s="93">
        <v>2.9919999999999999E-2</v>
      </c>
      <c r="R143" s="94">
        <v>2.5489999999999999E-2</v>
      </c>
      <c r="S143" s="93">
        <v>2.5489999999999999E-2</v>
      </c>
      <c r="T143" s="94">
        <v>2.5489999999999999E-2</v>
      </c>
      <c r="U143" s="93">
        <v>1.6729999999999998E-2</v>
      </c>
      <c r="V143" s="94">
        <v>2.5489999999999999E-2</v>
      </c>
      <c r="W143" s="93">
        <v>2.5489999999999999E-2</v>
      </c>
      <c r="X143" s="94">
        <v>2.5489999999999999E-2</v>
      </c>
      <c r="Y143" s="93">
        <v>2.5489999999999999E-2</v>
      </c>
      <c r="Z143" s="94">
        <v>2.6980000000000001E-2</v>
      </c>
      <c r="AA143" s="93">
        <v>2.9260000000000001E-2</v>
      </c>
      <c r="AB143" s="94">
        <v>2.5489999999999999E-2</v>
      </c>
      <c r="AC143" s="93">
        <v>3.04E-2</v>
      </c>
      <c r="AD143" s="94">
        <v>2.5489999999999999E-2</v>
      </c>
      <c r="AE143" s="93">
        <v>2.5489999999999999E-2</v>
      </c>
      <c r="AF143" s="94">
        <v>2.5489999999999999E-2</v>
      </c>
      <c r="AG143" s="93">
        <v>2.5870000000000001E-2</v>
      </c>
      <c r="AH143" s="94">
        <v>1.6729999999999998E-2</v>
      </c>
      <c r="AI143" s="93">
        <v>2.8389999999999999E-2</v>
      </c>
      <c r="AJ143" s="94">
        <v>2.8250000000000001E-2</v>
      </c>
      <c r="AK143" s="93">
        <v>2.6249999999999999E-2</v>
      </c>
      <c r="AL143" s="94">
        <v>3.0640000000000001E-2</v>
      </c>
      <c r="AM143" s="93">
        <v>4.3540000000000002E-2</v>
      </c>
      <c r="AN143" s="94">
        <v>2.5909999999999999E-2</v>
      </c>
      <c r="AO143" s="93">
        <v>2.4049999999999998E-2</v>
      </c>
      <c r="AP143" s="94">
        <v>2.41E-2</v>
      </c>
      <c r="AQ143" s="94">
        <v>2.7570000000000001E-2</v>
      </c>
      <c r="AR143" s="100">
        <v>0</v>
      </c>
      <c r="AS143" s="100">
        <v>0</v>
      </c>
    </row>
    <row r="144" spans="1:45" ht="15" x14ac:dyDescent="0.25">
      <c r="A144" s="91">
        <v>140</v>
      </c>
      <c r="B144" s="94">
        <f>ROUND(IF('Spot Rates'!B144&lt;0,'Spot Rates'!B144,'Spot Rates'!B144+Stress!F147*ABS('Spot Rates'!B144)),5)</f>
        <v>0</v>
      </c>
      <c r="C144" s="94">
        <v>2.5499999999999998E-2</v>
      </c>
      <c r="D144" s="94">
        <v>2.5499999999999998E-2</v>
      </c>
      <c r="E144" s="93">
        <v>2.5499999999999998E-2</v>
      </c>
      <c r="F144" s="94">
        <v>2.5420000000000002E-2</v>
      </c>
      <c r="G144" s="93">
        <v>2.5499999999999998E-2</v>
      </c>
      <c r="H144" s="94">
        <v>2.5499999999999998E-2</v>
      </c>
      <c r="I144" s="93">
        <v>2.7390000000000001E-2</v>
      </c>
      <c r="J144" s="94">
        <v>2.5479999999999999E-2</v>
      </c>
      <c r="K144" s="93">
        <v>2.5499999999999998E-2</v>
      </c>
      <c r="L144" s="94">
        <v>2.5499999999999998E-2</v>
      </c>
      <c r="M144" s="93">
        <v>2.5499999999999998E-2</v>
      </c>
      <c r="N144" s="94">
        <v>2.5499999999999998E-2</v>
      </c>
      <c r="O144" s="93">
        <v>2.5499999999999998E-2</v>
      </c>
      <c r="P144" s="94">
        <v>3.7850000000000002E-2</v>
      </c>
      <c r="Q144" s="93">
        <v>2.9899999999999999E-2</v>
      </c>
      <c r="R144" s="94">
        <v>2.5499999999999998E-2</v>
      </c>
      <c r="S144" s="93">
        <v>2.5499999999999998E-2</v>
      </c>
      <c r="T144" s="94">
        <v>2.5499999999999998E-2</v>
      </c>
      <c r="U144" s="93">
        <v>1.6740000000000001E-2</v>
      </c>
      <c r="V144" s="94">
        <v>2.5499999999999998E-2</v>
      </c>
      <c r="W144" s="93">
        <v>2.5499999999999998E-2</v>
      </c>
      <c r="X144" s="94">
        <v>2.5499999999999998E-2</v>
      </c>
      <c r="Y144" s="93">
        <v>2.5499999999999998E-2</v>
      </c>
      <c r="Z144" s="94">
        <v>2.6980000000000001E-2</v>
      </c>
      <c r="AA144" s="93">
        <v>2.9250000000000002E-2</v>
      </c>
      <c r="AB144" s="94">
        <v>2.5499999999999998E-2</v>
      </c>
      <c r="AC144" s="93">
        <v>3.0380000000000001E-2</v>
      </c>
      <c r="AD144" s="94">
        <v>2.5499999999999998E-2</v>
      </c>
      <c r="AE144" s="93">
        <v>2.5499999999999998E-2</v>
      </c>
      <c r="AF144" s="94">
        <v>2.5499999999999998E-2</v>
      </c>
      <c r="AG144" s="93">
        <v>2.588E-2</v>
      </c>
      <c r="AH144" s="94">
        <v>1.6740000000000001E-2</v>
      </c>
      <c r="AI144" s="93">
        <v>2.8379999999999999E-2</v>
      </c>
      <c r="AJ144" s="94">
        <v>2.8240000000000001E-2</v>
      </c>
      <c r="AK144" s="93">
        <v>2.6249999999999999E-2</v>
      </c>
      <c r="AL144" s="94">
        <v>3.066E-2</v>
      </c>
      <c r="AM144" s="93">
        <v>4.3459999999999999E-2</v>
      </c>
      <c r="AN144" s="94">
        <v>2.5919999999999999E-2</v>
      </c>
      <c r="AO144" s="93">
        <v>2.4060000000000002E-2</v>
      </c>
      <c r="AP144" s="94">
        <v>2.4119999999999999E-2</v>
      </c>
      <c r="AQ144" s="94">
        <v>2.7560000000000001E-2</v>
      </c>
      <c r="AR144" s="100">
        <v>0</v>
      </c>
      <c r="AS144" s="100">
        <v>0</v>
      </c>
    </row>
    <row r="145" spans="1:45" ht="15" x14ac:dyDescent="0.25">
      <c r="A145" s="91">
        <v>141</v>
      </c>
      <c r="B145" s="94">
        <f>ROUND(IF('Spot Rates'!B145&lt;0,'Spot Rates'!B145,'Spot Rates'!B145+Stress!F148*ABS('Spot Rates'!B145)),5)</f>
        <v>0</v>
      </c>
      <c r="C145" s="94">
        <v>2.5499999999999998E-2</v>
      </c>
      <c r="D145" s="94">
        <v>2.5499999999999998E-2</v>
      </c>
      <c r="E145" s="93">
        <v>2.5499999999999998E-2</v>
      </c>
      <c r="F145" s="94">
        <v>2.5420000000000002E-2</v>
      </c>
      <c r="G145" s="93">
        <v>2.5499999999999998E-2</v>
      </c>
      <c r="H145" s="94">
        <v>2.5499999999999998E-2</v>
      </c>
      <c r="I145" s="93">
        <v>2.7380000000000002E-2</v>
      </c>
      <c r="J145" s="94">
        <v>2.5489999999999999E-2</v>
      </c>
      <c r="K145" s="93">
        <v>2.5499999999999998E-2</v>
      </c>
      <c r="L145" s="94">
        <v>2.5499999999999998E-2</v>
      </c>
      <c r="M145" s="93">
        <v>2.5499999999999998E-2</v>
      </c>
      <c r="N145" s="94">
        <v>2.5499999999999998E-2</v>
      </c>
      <c r="O145" s="93">
        <v>2.5499999999999998E-2</v>
      </c>
      <c r="P145" s="94">
        <v>3.7819999999999999E-2</v>
      </c>
      <c r="Q145" s="93">
        <v>2.9870000000000001E-2</v>
      </c>
      <c r="R145" s="94">
        <v>2.5499999999999998E-2</v>
      </c>
      <c r="S145" s="93">
        <v>2.5499999999999998E-2</v>
      </c>
      <c r="T145" s="94">
        <v>2.5499999999999998E-2</v>
      </c>
      <c r="U145" s="93">
        <v>1.6750000000000001E-2</v>
      </c>
      <c r="V145" s="94">
        <v>2.5499999999999998E-2</v>
      </c>
      <c r="W145" s="93">
        <v>2.5499999999999998E-2</v>
      </c>
      <c r="X145" s="94">
        <v>2.5499999999999998E-2</v>
      </c>
      <c r="Y145" s="93">
        <v>2.5499999999999998E-2</v>
      </c>
      <c r="Z145" s="94">
        <v>2.6980000000000001E-2</v>
      </c>
      <c r="AA145" s="93">
        <v>2.9219999999999999E-2</v>
      </c>
      <c r="AB145" s="94">
        <v>2.5499999999999998E-2</v>
      </c>
      <c r="AC145" s="93">
        <v>3.0339999999999999E-2</v>
      </c>
      <c r="AD145" s="94">
        <v>2.5499999999999998E-2</v>
      </c>
      <c r="AE145" s="93">
        <v>2.5499999999999998E-2</v>
      </c>
      <c r="AF145" s="94">
        <v>2.5499999999999998E-2</v>
      </c>
      <c r="AG145" s="93">
        <v>2.588E-2</v>
      </c>
      <c r="AH145" s="94">
        <v>1.6750000000000001E-2</v>
      </c>
      <c r="AI145" s="93">
        <v>2.8369999999999999E-2</v>
      </c>
      <c r="AJ145" s="94">
        <v>2.8219999999999999E-2</v>
      </c>
      <c r="AK145" s="93">
        <v>2.6259999999999999E-2</v>
      </c>
      <c r="AL145" s="94">
        <v>3.0679999999999999E-2</v>
      </c>
      <c r="AM145" s="93">
        <v>4.3389999999999998E-2</v>
      </c>
      <c r="AN145" s="94">
        <v>2.5919999999999999E-2</v>
      </c>
      <c r="AO145" s="93">
        <v>2.4070000000000001E-2</v>
      </c>
      <c r="AP145" s="94">
        <v>2.4140000000000002E-2</v>
      </c>
      <c r="AQ145" s="94">
        <v>2.7550000000000002E-2</v>
      </c>
      <c r="AR145" s="100">
        <v>0</v>
      </c>
      <c r="AS145" s="100">
        <v>0</v>
      </c>
    </row>
    <row r="146" spans="1:45" ht="15" x14ac:dyDescent="0.25">
      <c r="A146" s="91">
        <v>142</v>
      </c>
      <c r="B146" s="94">
        <f>ROUND(IF('Spot Rates'!B146&lt;0,'Spot Rates'!B146,'Spot Rates'!B146+Stress!F149*ABS('Spot Rates'!B146)),5)</f>
        <v>0</v>
      </c>
      <c r="C146" s="94">
        <v>2.5510000000000001E-2</v>
      </c>
      <c r="D146" s="94">
        <v>2.5510000000000001E-2</v>
      </c>
      <c r="E146" s="93">
        <v>2.5510000000000001E-2</v>
      </c>
      <c r="F146" s="94">
        <v>2.5430000000000001E-2</v>
      </c>
      <c r="G146" s="93">
        <v>2.5510000000000001E-2</v>
      </c>
      <c r="H146" s="94">
        <v>2.5510000000000001E-2</v>
      </c>
      <c r="I146" s="93">
        <v>2.7380000000000002E-2</v>
      </c>
      <c r="J146" s="94">
        <v>2.5499999999999998E-2</v>
      </c>
      <c r="K146" s="93">
        <v>2.5510000000000001E-2</v>
      </c>
      <c r="L146" s="94">
        <v>2.5510000000000001E-2</v>
      </c>
      <c r="M146" s="93">
        <v>2.5510000000000001E-2</v>
      </c>
      <c r="N146" s="94">
        <v>2.5510000000000001E-2</v>
      </c>
      <c r="O146" s="93">
        <v>2.5510000000000001E-2</v>
      </c>
      <c r="P146" s="94">
        <v>3.7789999999999997E-2</v>
      </c>
      <c r="Q146" s="93">
        <v>2.9850000000000002E-2</v>
      </c>
      <c r="R146" s="94">
        <v>2.5510000000000001E-2</v>
      </c>
      <c r="S146" s="93">
        <v>2.5510000000000001E-2</v>
      </c>
      <c r="T146" s="94">
        <v>2.5510000000000001E-2</v>
      </c>
      <c r="U146" s="93">
        <v>1.677E-2</v>
      </c>
      <c r="V146" s="94">
        <v>2.5510000000000001E-2</v>
      </c>
      <c r="W146" s="93">
        <v>2.5510000000000001E-2</v>
      </c>
      <c r="X146" s="94">
        <v>2.5510000000000001E-2</v>
      </c>
      <c r="Y146" s="93">
        <v>2.5510000000000001E-2</v>
      </c>
      <c r="Z146" s="94">
        <v>2.6970000000000001E-2</v>
      </c>
      <c r="AA146" s="93">
        <v>2.921E-2</v>
      </c>
      <c r="AB146" s="94">
        <v>2.5510000000000001E-2</v>
      </c>
      <c r="AC146" s="93">
        <v>3.032E-2</v>
      </c>
      <c r="AD146" s="94">
        <v>2.5510000000000001E-2</v>
      </c>
      <c r="AE146" s="93">
        <v>2.5510000000000001E-2</v>
      </c>
      <c r="AF146" s="94">
        <v>2.5510000000000001E-2</v>
      </c>
      <c r="AG146" s="93">
        <v>2.589E-2</v>
      </c>
      <c r="AH146" s="94">
        <v>1.677E-2</v>
      </c>
      <c r="AI146" s="93">
        <v>2.835E-2</v>
      </c>
      <c r="AJ146" s="94">
        <v>2.8209999999999999E-2</v>
      </c>
      <c r="AK146" s="93">
        <v>2.6259999999999999E-2</v>
      </c>
      <c r="AL146" s="94">
        <v>3.0700000000000002E-2</v>
      </c>
      <c r="AM146" s="93">
        <v>4.3319999999999997E-2</v>
      </c>
      <c r="AN146" s="94">
        <v>2.5930000000000002E-2</v>
      </c>
      <c r="AO146" s="93">
        <v>2.4080000000000001E-2</v>
      </c>
      <c r="AP146" s="94">
        <v>2.4150000000000001E-2</v>
      </c>
      <c r="AQ146" s="94">
        <v>2.7539999999999999E-2</v>
      </c>
      <c r="AR146" s="100">
        <v>0</v>
      </c>
      <c r="AS146" s="100">
        <v>0</v>
      </c>
    </row>
    <row r="147" spans="1:45" ht="15" x14ac:dyDescent="0.25">
      <c r="A147" s="91">
        <v>143</v>
      </c>
      <c r="B147" s="94">
        <f>ROUND(IF('Spot Rates'!B147&lt;0,'Spot Rates'!B147,'Spot Rates'!B147+Stress!F150*ABS('Spot Rates'!B147)),5)</f>
        <v>0</v>
      </c>
      <c r="C147" s="94">
        <v>2.5510000000000001E-2</v>
      </c>
      <c r="D147" s="94">
        <v>2.5510000000000001E-2</v>
      </c>
      <c r="E147" s="93">
        <v>2.5510000000000001E-2</v>
      </c>
      <c r="F147" s="94">
        <v>2.5440000000000001E-2</v>
      </c>
      <c r="G147" s="93">
        <v>2.5510000000000001E-2</v>
      </c>
      <c r="H147" s="94">
        <v>2.5510000000000001E-2</v>
      </c>
      <c r="I147" s="93">
        <v>2.7369999999999998E-2</v>
      </c>
      <c r="J147" s="94">
        <v>2.5499999999999998E-2</v>
      </c>
      <c r="K147" s="93">
        <v>2.5510000000000001E-2</v>
      </c>
      <c r="L147" s="94">
        <v>2.5510000000000001E-2</v>
      </c>
      <c r="M147" s="93">
        <v>2.5510000000000001E-2</v>
      </c>
      <c r="N147" s="94">
        <v>2.5510000000000001E-2</v>
      </c>
      <c r="O147" s="93">
        <v>2.5510000000000001E-2</v>
      </c>
      <c r="P147" s="94">
        <v>3.7760000000000002E-2</v>
      </c>
      <c r="Q147" s="93">
        <v>2.9819999999999999E-2</v>
      </c>
      <c r="R147" s="94">
        <v>2.5510000000000001E-2</v>
      </c>
      <c r="S147" s="93">
        <v>2.5510000000000001E-2</v>
      </c>
      <c r="T147" s="94">
        <v>2.5510000000000001E-2</v>
      </c>
      <c r="U147" s="93">
        <v>1.678E-2</v>
      </c>
      <c r="V147" s="94">
        <v>2.5510000000000001E-2</v>
      </c>
      <c r="W147" s="93">
        <v>2.5510000000000001E-2</v>
      </c>
      <c r="X147" s="94">
        <v>2.5510000000000001E-2</v>
      </c>
      <c r="Y147" s="93">
        <v>2.5510000000000001E-2</v>
      </c>
      <c r="Z147" s="94">
        <v>2.6970000000000001E-2</v>
      </c>
      <c r="AA147" s="93">
        <v>2.9180000000000001E-2</v>
      </c>
      <c r="AB147" s="94">
        <v>2.5510000000000001E-2</v>
      </c>
      <c r="AC147" s="93">
        <v>3.0290000000000001E-2</v>
      </c>
      <c r="AD147" s="94">
        <v>2.5510000000000001E-2</v>
      </c>
      <c r="AE147" s="93">
        <v>2.5510000000000001E-2</v>
      </c>
      <c r="AF147" s="94">
        <v>2.5510000000000001E-2</v>
      </c>
      <c r="AG147" s="93">
        <v>2.589E-2</v>
      </c>
      <c r="AH147" s="94">
        <v>1.678E-2</v>
      </c>
      <c r="AI147" s="93">
        <v>2.8340000000000001E-2</v>
      </c>
      <c r="AJ147" s="94">
        <v>2.8199999999999999E-2</v>
      </c>
      <c r="AK147" s="93">
        <v>2.6259999999999999E-2</v>
      </c>
      <c r="AL147" s="94">
        <v>3.0720000000000001E-2</v>
      </c>
      <c r="AM147" s="93">
        <v>4.326E-2</v>
      </c>
      <c r="AN147" s="94">
        <v>2.5930000000000002E-2</v>
      </c>
      <c r="AO147" s="93">
        <v>2.409E-2</v>
      </c>
      <c r="AP147" s="94">
        <v>2.4170000000000001E-2</v>
      </c>
      <c r="AQ147" s="94">
        <v>2.7539999999999999E-2</v>
      </c>
      <c r="AR147" s="100">
        <v>0</v>
      </c>
      <c r="AS147" s="100">
        <v>0</v>
      </c>
    </row>
    <row r="148" spans="1:45" ht="15" x14ac:dyDescent="0.25">
      <c r="A148" s="91">
        <v>144</v>
      </c>
      <c r="B148" s="94">
        <f>ROUND(IF('Spot Rates'!B148&lt;0,'Spot Rates'!B148,'Spot Rates'!B148+Stress!F151*ABS('Spot Rates'!B148)),5)</f>
        <v>0</v>
      </c>
      <c r="C148" s="94">
        <v>2.5520000000000001E-2</v>
      </c>
      <c r="D148" s="94">
        <v>2.5520000000000001E-2</v>
      </c>
      <c r="E148" s="93">
        <v>2.5520000000000001E-2</v>
      </c>
      <c r="F148" s="94">
        <v>2.545E-2</v>
      </c>
      <c r="G148" s="93">
        <v>2.5520000000000001E-2</v>
      </c>
      <c r="H148" s="94">
        <v>2.5520000000000001E-2</v>
      </c>
      <c r="I148" s="93">
        <v>2.7369999999999998E-2</v>
      </c>
      <c r="J148" s="94">
        <v>2.5499999999999998E-2</v>
      </c>
      <c r="K148" s="93">
        <v>2.5520000000000001E-2</v>
      </c>
      <c r="L148" s="94">
        <v>2.5520000000000001E-2</v>
      </c>
      <c r="M148" s="93">
        <v>2.5520000000000001E-2</v>
      </c>
      <c r="N148" s="94">
        <v>2.5520000000000001E-2</v>
      </c>
      <c r="O148" s="93">
        <v>2.5520000000000001E-2</v>
      </c>
      <c r="P148" s="94">
        <v>3.7740000000000003E-2</v>
      </c>
      <c r="Q148" s="93">
        <v>2.98E-2</v>
      </c>
      <c r="R148" s="94">
        <v>2.5520000000000001E-2</v>
      </c>
      <c r="S148" s="93">
        <v>2.5520000000000001E-2</v>
      </c>
      <c r="T148" s="94">
        <v>2.5520000000000001E-2</v>
      </c>
      <c r="U148" s="93">
        <v>1.678E-2</v>
      </c>
      <c r="V148" s="94">
        <v>2.5520000000000001E-2</v>
      </c>
      <c r="W148" s="93">
        <v>2.5520000000000001E-2</v>
      </c>
      <c r="X148" s="94">
        <v>2.5520000000000001E-2</v>
      </c>
      <c r="Y148" s="93">
        <v>2.5520000000000001E-2</v>
      </c>
      <c r="Z148" s="94">
        <v>2.6960000000000001E-2</v>
      </c>
      <c r="AA148" s="93">
        <v>2.9170000000000001E-2</v>
      </c>
      <c r="AB148" s="94">
        <v>2.5520000000000001E-2</v>
      </c>
      <c r="AC148" s="93">
        <v>3.0259999999999999E-2</v>
      </c>
      <c r="AD148" s="94">
        <v>2.5520000000000001E-2</v>
      </c>
      <c r="AE148" s="93">
        <v>2.5520000000000001E-2</v>
      </c>
      <c r="AF148" s="94">
        <v>2.5520000000000001E-2</v>
      </c>
      <c r="AG148" s="93">
        <v>2.589E-2</v>
      </c>
      <c r="AH148" s="94">
        <v>1.678E-2</v>
      </c>
      <c r="AI148" s="93">
        <v>2.8320000000000001E-2</v>
      </c>
      <c r="AJ148" s="94">
        <v>2.818E-2</v>
      </c>
      <c r="AK148" s="93">
        <v>2.6259999999999999E-2</v>
      </c>
      <c r="AL148" s="94">
        <v>3.074E-2</v>
      </c>
      <c r="AM148" s="93">
        <v>4.3180000000000003E-2</v>
      </c>
      <c r="AN148" s="94">
        <v>2.5930000000000002E-2</v>
      </c>
      <c r="AO148" s="93">
        <v>2.41E-2</v>
      </c>
      <c r="AP148" s="94">
        <v>2.418E-2</v>
      </c>
      <c r="AQ148" s="94">
        <v>2.7529999999999999E-2</v>
      </c>
      <c r="AR148" s="100">
        <v>0</v>
      </c>
      <c r="AS148" s="100">
        <v>0</v>
      </c>
    </row>
    <row r="149" spans="1:45" ht="15" x14ac:dyDescent="0.25">
      <c r="A149" s="91">
        <v>145</v>
      </c>
      <c r="B149" s="94">
        <f>ROUND(IF('Spot Rates'!B149&lt;0,'Spot Rates'!B149,'Spot Rates'!B149+Stress!F152*ABS('Spot Rates'!B149)),5)</f>
        <v>0</v>
      </c>
      <c r="C149" s="94">
        <v>2.5530000000000001E-2</v>
      </c>
      <c r="D149" s="94">
        <v>2.5530000000000001E-2</v>
      </c>
      <c r="E149" s="93">
        <v>2.5530000000000001E-2</v>
      </c>
      <c r="F149" s="94">
        <v>2.546E-2</v>
      </c>
      <c r="G149" s="93">
        <v>2.5530000000000001E-2</v>
      </c>
      <c r="H149" s="94">
        <v>2.5530000000000001E-2</v>
      </c>
      <c r="I149" s="93">
        <v>2.7359999999999999E-2</v>
      </c>
      <c r="J149" s="94">
        <v>2.5510000000000001E-2</v>
      </c>
      <c r="K149" s="93">
        <v>2.5530000000000001E-2</v>
      </c>
      <c r="L149" s="94">
        <v>2.5530000000000001E-2</v>
      </c>
      <c r="M149" s="93">
        <v>2.5530000000000001E-2</v>
      </c>
      <c r="N149" s="94">
        <v>2.5530000000000001E-2</v>
      </c>
      <c r="O149" s="93">
        <v>2.5530000000000001E-2</v>
      </c>
      <c r="P149" s="94">
        <v>3.7699999999999997E-2</v>
      </c>
      <c r="Q149" s="93">
        <v>2.9780000000000001E-2</v>
      </c>
      <c r="R149" s="94">
        <v>2.5530000000000001E-2</v>
      </c>
      <c r="S149" s="93">
        <v>2.5530000000000001E-2</v>
      </c>
      <c r="T149" s="94">
        <v>2.5530000000000001E-2</v>
      </c>
      <c r="U149" s="93">
        <v>1.6799999999999999E-2</v>
      </c>
      <c r="V149" s="94">
        <v>2.5530000000000001E-2</v>
      </c>
      <c r="W149" s="93">
        <v>2.5530000000000001E-2</v>
      </c>
      <c r="X149" s="94">
        <v>2.5530000000000001E-2</v>
      </c>
      <c r="Y149" s="93">
        <v>2.5530000000000001E-2</v>
      </c>
      <c r="Z149" s="94">
        <v>2.6960000000000001E-2</v>
      </c>
      <c r="AA149" s="93">
        <v>2.9139999999999999E-2</v>
      </c>
      <c r="AB149" s="94">
        <v>2.5530000000000001E-2</v>
      </c>
      <c r="AC149" s="93">
        <v>3.024E-2</v>
      </c>
      <c r="AD149" s="94">
        <v>2.5530000000000001E-2</v>
      </c>
      <c r="AE149" s="93">
        <v>2.5530000000000001E-2</v>
      </c>
      <c r="AF149" s="94">
        <v>2.5530000000000001E-2</v>
      </c>
      <c r="AG149" s="93">
        <v>2.5899999999999999E-2</v>
      </c>
      <c r="AH149" s="94">
        <v>1.6799999999999999E-2</v>
      </c>
      <c r="AI149" s="93">
        <v>2.8309999999999998E-2</v>
      </c>
      <c r="AJ149" s="94">
        <v>2.818E-2</v>
      </c>
      <c r="AK149" s="93">
        <v>2.6259999999999999E-2</v>
      </c>
      <c r="AL149" s="94">
        <v>3.0759999999999999E-2</v>
      </c>
      <c r="AM149" s="93">
        <v>4.3119999999999999E-2</v>
      </c>
      <c r="AN149" s="94">
        <v>2.5940000000000001E-2</v>
      </c>
      <c r="AO149" s="93">
        <v>2.4109999999999999E-2</v>
      </c>
      <c r="AP149" s="94">
        <v>2.4199999999999999E-2</v>
      </c>
      <c r="AQ149" s="94">
        <v>2.7519999999999999E-2</v>
      </c>
      <c r="AR149" s="100">
        <v>0</v>
      </c>
      <c r="AS149" s="100">
        <v>0</v>
      </c>
    </row>
    <row r="150" spans="1:45" ht="15" x14ac:dyDescent="0.25">
      <c r="A150" s="91">
        <v>146</v>
      </c>
      <c r="B150" s="94">
        <f>ROUND(IF('Spot Rates'!B150&lt;0,'Spot Rates'!B150,'Spot Rates'!B150+Stress!F153*ABS('Spot Rates'!B150)),5)</f>
        <v>0</v>
      </c>
      <c r="C150" s="94">
        <v>2.554E-2</v>
      </c>
      <c r="D150" s="94">
        <v>2.554E-2</v>
      </c>
      <c r="E150" s="93">
        <v>2.554E-2</v>
      </c>
      <c r="F150" s="94">
        <v>2.546E-2</v>
      </c>
      <c r="G150" s="93">
        <v>2.554E-2</v>
      </c>
      <c r="H150" s="94">
        <v>2.554E-2</v>
      </c>
      <c r="I150" s="93">
        <v>2.7349999999999999E-2</v>
      </c>
      <c r="J150" s="94">
        <v>2.5520000000000001E-2</v>
      </c>
      <c r="K150" s="93">
        <v>2.554E-2</v>
      </c>
      <c r="L150" s="94">
        <v>2.554E-2</v>
      </c>
      <c r="M150" s="93">
        <v>2.554E-2</v>
      </c>
      <c r="N150" s="94">
        <v>2.554E-2</v>
      </c>
      <c r="O150" s="93">
        <v>2.554E-2</v>
      </c>
      <c r="P150" s="94">
        <v>3.7679999999999998E-2</v>
      </c>
      <c r="Q150" s="93">
        <v>2.9749999999999999E-2</v>
      </c>
      <c r="R150" s="94">
        <v>2.554E-2</v>
      </c>
      <c r="S150" s="93">
        <v>2.554E-2</v>
      </c>
      <c r="T150" s="94">
        <v>2.554E-2</v>
      </c>
      <c r="U150" s="93">
        <v>1.6809999999999999E-2</v>
      </c>
      <c r="V150" s="94">
        <v>2.554E-2</v>
      </c>
      <c r="W150" s="93">
        <v>2.554E-2</v>
      </c>
      <c r="X150" s="94">
        <v>2.554E-2</v>
      </c>
      <c r="Y150" s="93">
        <v>2.554E-2</v>
      </c>
      <c r="Z150" s="94">
        <v>2.6950000000000002E-2</v>
      </c>
      <c r="AA150" s="93">
        <v>2.913E-2</v>
      </c>
      <c r="AB150" s="94">
        <v>2.554E-2</v>
      </c>
      <c r="AC150" s="93">
        <v>3.0210000000000001E-2</v>
      </c>
      <c r="AD150" s="94">
        <v>2.554E-2</v>
      </c>
      <c r="AE150" s="93">
        <v>2.554E-2</v>
      </c>
      <c r="AF150" s="94">
        <v>2.554E-2</v>
      </c>
      <c r="AG150" s="93">
        <v>2.5899999999999999E-2</v>
      </c>
      <c r="AH150" s="94">
        <v>1.6809999999999999E-2</v>
      </c>
      <c r="AI150" s="93">
        <v>2.8299999999999999E-2</v>
      </c>
      <c r="AJ150" s="94">
        <v>2.8160000000000001E-2</v>
      </c>
      <c r="AK150" s="93">
        <v>2.6259999999999999E-2</v>
      </c>
      <c r="AL150" s="94">
        <v>3.0779999999999998E-2</v>
      </c>
      <c r="AM150" s="93">
        <v>4.3060000000000001E-2</v>
      </c>
      <c r="AN150" s="94">
        <v>2.5940000000000001E-2</v>
      </c>
      <c r="AO150" s="93">
        <v>2.4119999999999999E-2</v>
      </c>
      <c r="AP150" s="94">
        <v>2.4219999999999998E-2</v>
      </c>
      <c r="AQ150" s="94">
        <v>2.751E-2</v>
      </c>
      <c r="AR150" s="100">
        <v>0</v>
      </c>
      <c r="AS150" s="100">
        <v>0</v>
      </c>
    </row>
    <row r="151" spans="1:45" ht="15" x14ac:dyDescent="0.25">
      <c r="A151" s="91">
        <v>147</v>
      </c>
      <c r="B151" s="94">
        <f>ROUND(IF('Spot Rates'!B151&lt;0,'Spot Rates'!B151,'Spot Rates'!B151+Stress!F154*ABS('Spot Rates'!B151)),5)</f>
        <v>0</v>
      </c>
      <c r="C151" s="94">
        <v>2.554E-2</v>
      </c>
      <c r="D151" s="94">
        <v>2.554E-2</v>
      </c>
      <c r="E151" s="93">
        <v>2.554E-2</v>
      </c>
      <c r="F151" s="94">
        <v>2.546E-2</v>
      </c>
      <c r="G151" s="93">
        <v>2.554E-2</v>
      </c>
      <c r="H151" s="94">
        <v>2.554E-2</v>
      </c>
      <c r="I151" s="93">
        <v>2.734E-2</v>
      </c>
      <c r="J151" s="94">
        <v>2.5530000000000001E-2</v>
      </c>
      <c r="K151" s="93">
        <v>2.554E-2</v>
      </c>
      <c r="L151" s="94">
        <v>2.554E-2</v>
      </c>
      <c r="M151" s="93">
        <v>2.554E-2</v>
      </c>
      <c r="N151" s="94">
        <v>2.554E-2</v>
      </c>
      <c r="O151" s="93">
        <v>2.554E-2</v>
      </c>
      <c r="P151" s="94">
        <v>3.7650000000000003E-2</v>
      </c>
      <c r="Q151" s="93">
        <v>2.9729999999999999E-2</v>
      </c>
      <c r="R151" s="94">
        <v>2.554E-2</v>
      </c>
      <c r="S151" s="93">
        <v>2.554E-2</v>
      </c>
      <c r="T151" s="94">
        <v>2.554E-2</v>
      </c>
      <c r="U151" s="93">
        <v>1.6820000000000002E-2</v>
      </c>
      <c r="V151" s="94">
        <v>2.554E-2</v>
      </c>
      <c r="W151" s="93">
        <v>2.554E-2</v>
      </c>
      <c r="X151" s="94">
        <v>2.554E-2</v>
      </c>
      <c r="Y151" s="93">
        <v>2.554E-2</v>
      </c>
      <c r="Z151" s="94">
        <v>2.6950000000000002E-2</v>
      </c>
      <c r="AA151" s="93">
        <v>2.911E-2</v>
      </c>
      <c r="AB151" s="94">
        <v>2.554E-2</v>
      </c>
      <c r="AC151" s="93">
        <v>3.0179999999999998E-2</v>
      </c>
      <c r="AD151" s="94">
        <v>2.554E-2</v>
      </c>
      <c r="AE151" s="93">
        <v>2.554E-2</v>
      </c>
      <c r="AF151" s="94">
        <v>2.554E-2</v>
      </c>
      <c r="AG151" s="93">
        <v>2.5899999999999999E-2</v>
      </c>
      <c r="AH151" s="94">
        <v>1.6820000000000002E-2</v>
      </c>
      <c r="AI151" s="93">
        <v>2.8289999999999999E-2</v>
      </c>
      <c r="AJ151" s="94">
        <v>2.8150000000000001E-2</v>
      </c>
      <c r="AK151" s="93">
        <v>2.6259999999999999E-2</v>
      </c>
      <c r="AL151" s="94">
        <v>3.0800000000000001E-2</v>
      </c>
      <c r="AM151" s="93">
        <v>4.299E-2</v>
      </c>
      <c r="AN151" s="94">
        <v>2.5940000000000001E-2</v>
      </c>
      <c r="AO151" s="93">
        <v>2.4129999999999999E-2</v>
      </c>
      <c r="AP151" s="94">
        <v>2.4230000000000002E-2</v>
      </c>
      <c r="AQ151" s="94">
        <v>2.75E-2</v>
      </c>
      <c r="AR151" s="100">
        <v>0</v>
      </c>
      <c r="AS151" s="100">
        <v>0</v>
      </c>
    </row>
    <row r="152" spans="1:45" ht="15" x14ac:dyDescent="0.25">
      <c r="A152" s="91">
        <v>148</v>
      </c>
      <c r="B152" s="94">
        <f>ROUND(IF('Spot Rates'!B152&lt;0,'Spot Rates'!B152,'Spot Rates'!B152+Stress!F155*ABS('Spot Rates'!B152)),5)</f>
        <v>0</v>
      </c>
      <c r="C152" s="94">
        <v>2.554E-2</v>
      </c>
      <c r="D152" s="94">
        <v>2.554E-2</v>
      </c>
      <c r="E152" s="93">
        <v>2.554E-2</v>
      </c>
      <c r="F152" s="94">
        <v>2.547E-2</v>
      </c>
      <c r="G152" s="93">
        <v>2.554E-2</v>
      </c>
      <c r="H152" s="94">
        <v>2.554E-2</v>
      </c>
      <c r="I152" s="93">
        <v>2.734E-2</v>
      </c>
      <c r="J152" s="94">
        <v>2.5530000000000001E-2</v>
      </c>
      <c r="K152" s="93">
        <v>2.554E-2</v>
      </c>
      <c r="L152" s="94">
        <v>2.554E-2</v>
      </c>
      <c r="M152" s="93">
        <v>2.554E-2</v>
      </c>
      <c r="N152" s="94">
        <v>2.554E-2</v>
      </c>
      <c r="O152" s="93">
        <v>2.554E-2</v>
      </c>
      <c r="P152" s="94">
        <v>3.7620000000000001E-2</v>
      </c>
      <c r="Q152" s="93">
        <v>2.9700000000000001E-2</v>
      </c>
      <c r="R152" s="94">
        <v>2.554E-2</v>
      </c>
      <c r="S152" s="93">
        <v>2.554E-2</v>
      </c>
      <c r="T152" s="94">
        <v>2.554E-2</v>
      </c>
      <c r="U152" s="93">
        <v>1.6830000000000001E-2</v>
      </c>
      <c r="V152" s="94">
        <v>2.554E-2</v>
      </c>
      <c r="W152" s="93">
        <v>2.554E-2</v>
      </c>
      <c r="X152" s="94">
        <v>2.554E-2</v>
      </c>
      <c r="Y152" s="93">
        <v>2.554E-2</v>
      </c>
      <c r="Z152" s="94">
        <v>2.6939999999999999E-2</v>
      </c>
      <c r="AA152" s="93">
        <v>2.9090000000000001E-2</v>
      </c>
      <c r="AB152" s="94">
        <v>2.554E-2</v>
      </c>
      <c r="AC152" s="93">
        <v>3.0159999999999999E-2</v>
      </c>
      <c r="AD152" s="94">
        <v>2.554E-2</v>
      </c>
      <c r="AE152" s="93">
        <v>2.554E-2</v>
      </c>
      <c r="AF152" s="94">
        <v>2.554E-2</v>
      </c>
      <c r="AG152" s="93">
        <v>2.5899999999999999E-2</v>
      </c>
      <c r="AH152" s="94">
        <v>1.6830000000000001E-2</v>
      </c>
      <c r="AI152" s="93">
        <v>2.827E-2</v>
      </c>
      <c r="AJ152" s="94">
        <v>2.8139999999999998E-2</v>
      </c>
      <c r="AK152" s="93">
        <v>2.6259999999999999E-2</v>
      </c>
      <c r="AL152" s="94">
        <v>3.082E-2</v>
      </c>
      <c r="AM152" s="93">
        <v>4.2930000000000003E-2</v>
      </c>
      <c r="AN152" s="94">
        <v>2.5940000000000001E-2</v>
      </c>
      <c r="AO152" s="93">
        <v>2.4140000000000002E-2</v>
      </c>
      <c r="AP152" s="94">
        <v>2.4240000000000001E-2</v>
      </c>
      <c r="AQ152" s="94">
        <v>2.75E-2</v>
      </c>
      <c r="AR152" s="100">
        <v>0</v>
      </c>
      <c r="AS152" s="100">
        <v>0</v>
      </c>
    </row>
    <row r="153" spans="1:45" ht="15" x14ac:dyDescent="0.25">
      <c r="A153" s="91">
        <v>149</v>
      </c>
      <c r="B153" s="94">
        <f>ROUND(IF('Spot Rates'!B153&lt;0,'Spot Rates'!B153,'Spot Rates'!B153+Stress!F156*ABS('Spot Rates'!B153)),5)</f>
        <v>0</v>
      </c>
      <c r="C153" s="94">
        <v>2.555E-2</v>
      </c>
      <c r="D153" s="94">
        <v>2.555E-2</v>
      </c>
      <c r="E153" s="93">
        <v>2.555E-2</v>
      </c>
      <c r="F153" s="94">
        <v>2.5479999999999999E-2</v>
      </c>
      <c r="G153" s="93">
        <v>2.555E-2</v>
      </c>
      <c r="H153" s="94">
        <v>2.555E-2</v>
      </c>
      <c r="I153" s="93">
        <v>2.733E-2</v>
      </c>
      <c r="J153" s="94">
        <v>2.554E-2</v>
      </c>
      <c r="K153" s="93">
        <v>2.555E-2</v>
      </c>
      <c r="L153" s="94">
        <v>2.555E-2</v>
      </c>
      <c r="M153" s="93">
        <v>2.555E-2</v>
      </c>
      <c r="N153" s="94">
        <v>2.555E-2</v>
      </c>
      <c r="O153" s="93">
        <v>2.555E-2</v>
      </c>
      <c r="P153" s="94">
        <v>3.7589999999999998E-2</v>
      </c>
      <c r="Q153" s="93">
        <v>2.9690000000000001E-2</v>
      </c>
      <c r="R153" s="94">
        <v>2.555E-2</v>
      </c>
      <c r="S153" s="93">
        <v>2.555E-2</v>
      </c>
      <c r="T153" s="94">
        <v>2.555E-2</v>
      </c>
      <c r="U153" s="93">
        <v>1.6840000000000001E-2</v>
      </c>
      <c r="V153" s="94">
        <v>2.555E-2</v>
      </c>
      <c r="W153" s="93">
        <v>2.555E-2</v>
      </c>
      <c r="X153" s="94">
        <v>2.555E-2</v>
      </c>
      <c r="Y153" s="93">
        <v>2.555E-2</v>
      </c>
      <c r="Z153" s="94">
        <v>2.6939999999999999E-2</v>
      </c>
      <c r="AA153" s="93">
        <v>2.9069999999999999E-2</v>
      </c>
      <c r="AB153" s="94">
        <v>2.555E-2</v>
      </c>
      <c r="AC153" s="93">
        <v>3.014E-2</v>
      </c>
      <c r="AD153" s="94">
        <v>2.555E-2</v>
      </c>
      <c r="AE153" s="93">
        <v>2.555E-2</v>
      </c>
      <c r="AF153" s="94">
        <v>2.555E-2</v>
      </c>
      <c r="AG153" s="93">
        <v>2.5909999999999999E-2</v>
      </c>
      <c r="AH153" s="94">
        <v>1.6840000000000001E-2</v>
      </c>
      <c r="AI153" s="93">
        <v>2.826E-2</v>
      </c>
      <c r="AJ153" s="94">
        <v>2.8129999999999999E-2</v>
      </c>
      <c r="AK153" s="93">
        <v>2.6259999999999999E-2</v>
      </c>
      <c r="AL153" s="94">
        <v>3.0839999999999999E-2</v>
      </c>
      <c r="AM153" s="93">
        <v>4.2860000000000002E-2</v>
      </c>
      <c r="AN153" s="94">
        <v>2.5940000000000001E-2</v>
      </c>
      <c r="AO153" s="93">
        <v>2.4150000000000001E-2</v>
      </c>
      <c r="AP153" s="94">
        <v>2.426E-2</v>
      </c>
      <c r="AQ153" s="94">
        <v>2.7490000000000001E-2</v>
      </c>
      <c r="AR153" s="100">
        <v>0</v>
      </c>
      <c r="AS153" s="100">
        <v>0</v>
      </c>
    </row>
    <row r="154" spans="1:45" ht="15" x14ac:dyDescent="0.25">
      <c r="A154" s="92">
        <v>150</v>
      </c>
      <c r="B154" s="94">
        <f>ROUND(IF('Spot Rates'!B154&lt;0,'Spot Rates'!B154,'Spot Rates'!B154+Stress!F157*ABS('Spot Rates'!B154)),5)</f>
        <v>0</v>
      </c>
      <c r="C154" s="96">
        <v>2.5559999999999999E-2</v>
      </c>
      <c r="D154" s="96">
        <v>2.5559999999999999E-2</v>
      </c>
      <c r="E154" s="95">
        <v>2.5559999999999999E-2</v>
      </c>
      <c r="F154" s="96">
        <v>2.5489999999999999E-2</v>
      </c>
      <c r="G154" s="95">
        <v>2.5559999999999999E-2</v>
      </c>
      <c r="H154" s="96">
        <v>2.5559999999999999E-2</v>
      </c>
      <c r="I154" s="95">
        <v>2.733E-2</v>
      </c>
      <c r="J154" s="96">
        <v>2.554E-2</v>
      </c>
      <c r="K154" s="95">
        <v>2.5559999999999999E-2</v>
      </c>
      <c r="L154" s="96">
        <v>2.5559999999999999E-2</v>
      </c>
      <c r="M154" s="95">
        <v>2.5559999999999999E-2</v>
      </c>
      <c r="N154" s="96">
        <v>2.5559999999999999E-2</v>
      </c>
      <c r="O154" s="95">
        <v>2.5559999999999999E-2</v>
      </c>
      <c r="P154" s="96">
        <v>3.7569999999999999E-2</v>
      </c>
      <c r="Q154" s="95">
        <v>2.9659999999999999E-2</v>
      </c>
      <c r="R154" s="96">
        <v>2.5559999999999999E-2</v>
      </c>
      <c r="S154" s="95">
        <v>2.5559999999999999E-2</v>
      </c>
      <c r="T154" s="96">
        <v>2.5559999999999999E-2</v>
      </c>
      <c r="U154" s="95">
        <v>1.685E-2</v>
      </c>
      <c r="V154" s="96">
        <v>2.5559999999999999E-2</v>
      </c>
      <c r="W154" s="95">
        <v>2.5559999999999999E-2</v>
      </c>
      <c r="X154" s="96">
        <v>2.5559999999999999E-2</v>
      </c>
      <c r="Y154" s="95">
        <v>2.5559999999999999E-2</v>
      </c>
      <c r="Z154" s="96">
        <v>2.6939999999999999E-2</v>
      </c>
      <c r="AA154" s="95">
        <v>2.9059999999999999E-2</v>
      </c>
      <c r="AB154" s="96">
        <v>2.5559999999999999E-2</v>
      </c>
      <c r="AC154" s="95">
        <v>3.0110000000000001E-2</v>
      </c>
      <c r="AD154" s="96">
        <v>2.5559999999999999E-2</v>
      </c>
      <c r="AE154" s="95">
        <v>2.5559999999999999E-2</v>
      </c>
      <c r="AF154" s="96">
        <v>2.5559999999999999E-2</v>
      </c>
      <c r="AG154" s="95">
        <v>2.5909999999999999E-2</v>
      </c>
      <c r="AH154" s="96">
        <v>1.685E-2</v>
      </c>
      <c r="AI154" s="95">
        <v>2.8250000000000001E-2</v>
      </c>
      <c r="AJ154" s="96">
        <v>2.811E-2</v>
      </c>
      <c r="AK154" s="95">
        <v>2.6259999999999999E-2</v>
      </c>
      <c r="AL154" s="96">
        <v>3.0859999999999999E-2</v>
      </c>
      <c r="AM154" s="95">
        <v>4.2799999999999998E-2</v>
      </c>
      <c r="AN154" s="96">
        <v>2.5950000000000001E-2</v>
      </c>
      <c r="AO154" s="95">
        <v>2.4160000000000001E-2</v>
      </c>
      <c r="AP154" s="96">
        <v>2.427E-2</v>
      </c>
      <c r="AQ154" s="96">
        <v>2.7480000000000001E-2</v>
      </c>
      <c r="AR154" s="100">
        <v>0</v>
      </c>
      <c r="AS154" s="100">
        <v>0</v>
      </c>
    </row>
    <row r="155" spans="1:45" s="66" customFormat="1" ht="15" x14ac:dyDescent="0.25">
      <c r="AR155" s="104"/>
      <c r="AS155" s="104"/>
    </row>
    <row r="156" spans="1:45" s="66" customFormat="1" ht="15" x14ac:dyDescent="0.25">
      <c r="AR156" s="104"/>
      <c r="AS156" s="104"/>
    </row>
    <row r="157" spans="1:45" s="66" customFormat="1" ht="15" x14ac:dyDescent="0.25">
      <c r="AR157" s="104"/>
      <c r="AS157" s="104"/>
    </row>
    <row r="158" spans="1:45" s="66" customFormat="1" ht="15" x14ac:dyDescent="0.25">
      <c r="AR158" s="104"/>
      <c r="AS158" s="104"/>
    </row>
    <row r="159" spans="1:45" s="66" customFormat="1" ht="15" x14ac:dyDescent="0.25">
      <c r="AR159" s="104"/>
      <c r="AS159" s="104"/>
    </row>
    <row r="160" spans="1:45" s="66" customFormat="1" ht="15" x14ac:dyDescent="0.25">
      <c r="AR160" s="104"/>
      <c r="AS160" s="104"/>
    </row>
    <row r="161" spans="44:45" s="66" customFormat="1" ht="15" x14ac:dyDescent="0.25">
      <c r="AR161" s="104"/>
      <c r="AS161" s="104"/>
    </row>
    <row r="162" spans="44:45" s="66" customFormat="1" ht="15" x14ac:dyDescent="0.25">
      <c r="AR162" s="104"/>
      <c r="AS162" s="104"/>
    </row>
    <row r="163" spans="44:45" s="66" customFormat="1" ht="15" x14ac:dyDescent="0.25">
      <c r="AR163" s="104"/>
      <c r="AS163" s="104"/>
    </row>
    <row r="164" spans="44:45" s="66" customFormat="1" ht="15" x14ac:dyDescent="0.25">
      <c r="AR164" s="104"/>
      <c r="AS164" s="104"/>
    </row>
    <row r="165" spans="44:45" ht="15" hidden="1" customHeight="1" x14ac:dyDescent="0.25"/>
    <row r="166" spans="44:45" ht="15" hidden="1" customHeight="1" x14ac:dyDescent="0.25"/>
    <row r="167" spans="44:45" ht="15" hidden="1" customHeight="1" x14ac:dyDescent="0.25"/>
    <row r="168" spans="44:45" ht="15" hidden="1" customHeight="1" x14ac:dyDescent="0.25"/>
    <row r="169" spans="44:45" ht="15" hidden="1" customHeight="1" x14ac:dyDescent="0.25"/>
    <row r="170" spans="44:45" ht="15" hidden="1" customHeight="1" x14ac:dyDescent="0.25"/>
    <row r="171" spans="44:45" ht="15" hidden="1" customHeight="1" x14ac:dyDescent="0.25"/>
    <row r="172" spans="44:45" ht="15" hidden="1" customHeight="1" x14ac:dyDescent="0.25"/>
    <row r="173" spans="44:45" ht="15" hidden="1" customHeight="1" x14ac:dyDescent="0.25"/>
    <row r="174" spans="44:45" ht="15" hidden="1" customHeight="1" x14ac:dyDescent="0.25"/>
    <row r="175" spans="44:45" ht="15" hidden="1" customHeight="1" x14ac:dyDescent="0.25"/>
    <row r="176" spans="44:45" ht="15" hidden="1" customHeight="1" x14ac:dyDescent="0.25"/>
    <row r="177" ht="15" hidden="1" customHeight="1" x14ac:dyDescent="0.25"/>
    <row r="178" ht="15" hidden="1" customHeight="1" x14ac:dyDescent="0.25"/>
    <row r="179" ht="15" hidden="1" customHeight="1" x14ac:dyDescent="0.25"/>
    <row r="180" ht="15" hidden="1" customHeight="1" x14ac:dyDescent="0.25"/>
  </sheetData>
  <sheetProtection algorithmName="SHA-512" hashValue="b+CLeTK95gz6S8RJhIqXV15IMq1lks8GGnrKSw03TfR8ZVY3MoWhl+03Ta8O/YwU+8AWCbKArUZ9a9tk+lukww==" saltValue="OTdJ1w/tXq+8NT6QUZb9kA==" spinCount="100000" sheet="1" objects="1" scenarios="1"/>
  <conditionalFormatting sqref="A2:B2">
    <cfRule type="cellIs" dxfId="5" priority="1" operator="equal">
      <formula>"OK"</formula>
    </cfRule>
    <cfRule type="cellIs" dxfId="4" priority="2" operator="equal">
      <formula>"ERROR"</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Y401"/>
  <sheetViews>
    <sheetView zoomScale="85" zoomScaleNormal="85" workbookViewId="0"/>
  </sheetViews>
  <sheetFormatPr defaultColWidth="0" defaultRowHeight="14.25" zeroHeight="1" x14ac:dyDescent="0.2"/>
  <cols>
    <col min="1" max="1" width="1.875" style="1" customWidth="1"/>
    <col min="2" max="2" width="7.125" style="24" customWidth="1"/>
    <col min="3" max="3" width="1.875" style="1" customWidth="1"/>
    <col min="4" max="10" width="9.25" style="24" customWidth="1"/>
    <col min="11" max="11" width="1.875" style="24" customWidth="1"/>
    <col min="12" max="12" width="1.875" style="1" customWidth="1"/>
    <col min="13" max="13" width="9" style="48" hidden="1" customWidth="1"/>
    <col min="14" max="64" width="9" style="24" hidden="1" customWidth="1"/>
    <col min="65" max="132" width="0" style="24" hidden="1" customWidth="1"/>
    <col min="133" max="133" width="9" style="24" hidden="1" customWidth="1"/>
    <col min="134" max="143" width="0" style="24" hidden="1" customWidth="1"/>
    <col min="144" max="144" width="9" style="24" hidden="1" customWidth="1"/>
    <col min="145" max="154" width="0" style="24" hidden="1" customWidth="1"/>
    <col min="155" max="155" width="9" style="24" hidden="1" customWidth="1"/>
    <col min="156" max="165" width="0" style="24" hidden="1" customWidth="1"/>
    <col min="166" max="166" width="9" style="24" hidden="1" customWidth="1"/>
    <col min="167" max="176" width="0" style="24" hidden="1" customWidth="1"/>
    <col min="177" max="177" width="9" style="24" hidden="1" customWidth="1"/>
    <col min="178" max="187" width="0" style="24" hidden="1" customWidth="1"/>
    <col min="188" max="188" width="9" style="24" hidden="1" customWidth="1"/>
    <col min="189" max="198" width="0" style="24" hidden="1" customWidth="1"/>
    <col min="199" max="199" width="9" style="24" hidden="1" customWidth="1"/>
    <col min="200" max="209" width="0" style="24" hidden="1" customWidth="1"/>
    <col min="210" max="210" width="9" style="24" hidden="1" customWidth="1"/>
    <col min="211" max="220" width="0" style="24" hidden="1" customWidth="1"/>
    <col min="221" max="221" width="9" style="24" hidden="1" customWidth="1"/>
    <col min="222" max="230" width="0" style="24" hidden="1" customWidth="1"/>
    <col min="231" max="232" width="9" style="24" hidden="1" customWidth="1"/>
    <col min="233" max="241" width="0" style="24" hidden="1" customWidth="1"/>
    <col min="242" max="243" width="9" style="24" hidden="1" customWidth="1"/>
    <col min="244" max="252" width="0" style="24" hidden="1" customWidth="1"/>
    <col min="253" max="254" width="9" style="24" hidden="1" customWidth="1"/>
    <col min="255" max="263" width="0" style="24" hidden="1" customWidth="1"/>
    <col min="264" max="265" width="9" style="24" hidden="1" customWidth="1"/>
    <col min="266" max="274" width="0" style="24" hidden="1" customWidth="1"/>
    <col min="275" max="276" width="9" style="24" hidden="1" customWidth="1"/>
    <col min="277" max="285" width="0" style="24" hidden="1" customWidth="1"/>
    <col min="286" max="287" width="9" style="24" hidden="1" customWidth="1"/>
    <col min="288" max="296" width="0" style="24" hidden="1" customWidth="1"/>
    <col min="297" max="298" width="9" style="24" hidden="1" customWidth="1"/>
    <col min="299" max="307" width="0" style="24" hidden="1" customWidth="1"/>
    <col min="308" max="309" width="9" style="24" hidden="1" customWidth="1"/>
    <col min="310" max="318" width="0" style="24" hidden="1" customWidth="1"/>
    <col min="319" max="320" width="9" style="24" hidden="1" customWidth="1"/>
    <col min="321" max="329" width="0" style="24" hidden="1" customWidth="1"/>
    <col min="330" max="331" width="9" style="24" hidden="1" customWidth="1"/>
    <col min="332" max="340" width="0" style="24" hidden="1" customWidth="1"/>
    <col min="341" max="342" width="9" style="24" hidden="1" customWidth="1"/>
    <col min="343" max="351" width="0" style="24" hidden="1" customWidth="1"/>
    <col min="352" max="353" width="9" style="24" hidden="1" customWidth="1"/>
    <col min="354" max="362" width="0" style="24" hidden="1" customWidth="1"/>
    <col min="363" max="364" width="9" style="24" hidden="1" customWidth="1"/>
    <col min="365" max="373" width="0" style="24" hidden="1" customWidth="1"/>
    <col min="374" max="375" width="9" style="24" hidden="1" customWidth="1"/>
    <col min="376" max="384" width="0" style="24" hidden="1" customWidth="1"/>
    <col min="385" max="386" width="9" style="24" hidden="1" customWidth="1"/>
    <col min="387" max="395" width="0" style="24" hidden="1" customWidth="1"/>
    <col min="396" max="397" width="9" style="24" hidden="1" customWidth="1"/>
    <col min="398" max="406" width="0" style="24" hidden="1" customWidth="1"/>
    <col min="407" max="408" width="9" style="24" hidden="1" customWidth="1"/>
    <col min="409" max="417" width="0" style="24" hidden="1" customWidth="1"/>
    <col min="418" max="419" width="9" style="24" hidden="1" customWidth="1"/>
    <col min="420" max="428" width="0" style="24" hidden="1" customWidth="1"/>
    <col min="429" max="430" width="9" style="24" hidden="1" customWidth="1"/>
    <col min="431" max="439" width="0" style="24" hidden="1" customWidth="1"/>
    <col min="440" max="441" width="9" style="24" hidden="1" customWidth="1"/>
    <col min="442" max="450" width="0" style="24" hidden="1" customWidth="1"/>
    <col min="451" max="452" width="9" style="24" hidden="1" customWidth="1"/>
    <col min="453" max="461" width="0" style="24" hidden="1" customWidth="1"/>
    <col min="462" max="463" width="9" style="24" hidden="1" customWidth="1"/>
    <col min="464" max="472" width="0" style="24" hidden="1" customWidth="1"/>
    <col min="473" max="474" width="9" style="24" hidden="1" customWidth="1"/>
    <col min="475" max="483" width="0" style="24" hidden="1" customWidth="1"/>
    <col min="484" max="485" width="9" style="24" hidden="1" customWidth="1"/>
    <col min="486" max="494" width="0" style="24" hidden="1" customWidth="1"/>
    <col min="495" max="496" width="9" style="24" hidden="1" customWidth="1"/>
    <col min="497" max="505" width="0" style="24" hidden="1" customWidth="1"/>
    <col min="506" max="506" width="9" style="24" hidden="1" customWidth="1"/>
    <col min="507" max="516" width="0" style="24" hidden="1" customWidth="1"/>
    <col min="517" max="517" width="9" style="24" hidden="1" customWidth="1"/>
    <col min="518" max="527" width="0" style="24" hidden="1" customWidth="1"/>
    <col min="528" max="528" width="9" style="24" hidden="1" customWidth="1"/>
    <col min="529" max="538" width="0" style="24" hidden="1" customWidth="1"/>
    <col min="539" max="539" width="9" style="24" hidden="1" customWidth="1"/>
    <col min="540" max="549" width="0" style="24" hidden="1" customWidth="1"/>
    <col min="550" max="550" width="9" style="24" hidden="1" customWidth="1"/>
    <col min="551" max="560" width="0" style="24" hidden="1" customWidth="1"/>
    <col min="561" max="561" width="9" style="24" hidden="1" customWidth="1"/>
    <col min="562" max="571" width="0" style="24" hidden="1" customWidth="1"/>
    <col min="572" max="572" width="9" style="24" hidden="1" customWidth="1"/>
    <col min="573" max="581" width="0" style="24" hidden="1" customWidth="1"/>
    <col min="582" max="583" width="9" style="24" hidden="1" customWidth="1"/>
    <col min="584" max="592" width="0" style="24" hidden="1" customWidth="1"/>
    <col min="593" max="594" width="9" style="24" hidden="1" customWidth="1"/>
    <col min="595" max="603" width="0" style="24" hidden="1" customWidth="1"/>
    <col min="604" max="605" width="9" style="24" hidden="1" customWidth="1"/>
    <col min="606" max="614" width="0" style="24" hidden="1" customWidth="1"/>
    <col min="615" max="616" width="9" style="24" hidden="1" customWidth="1"/>
    <col min="617" max="625" width="0" style="24" hidden="1" customWidth="1"/>
    <col min="626" max="627" width="9" style="24" hidden="1" customWidth="1"/>
    <col min="628" max="636" width="0" style="24" hidden="1" customWidth="1"/>
    <col min="637" max="638" width="9" style="24" hidden="1" customWidth="1"/>
    <col min="639" max="647" width="0" style="24" hidden="1" customWidth="1"/>
    <col min="648" max="649" width="9" style="24" hidden="1" customWidth="1"/>
    <col min="650" max="658" width="0" style="24" hidden="1" customWidth="1"/>
    <col min="659" max="660" width="9" style="24" hidden="1" customWidth="1"/>
    <col min="661" max="669" width="0" style="24" hidden="1" customWidth="1"/>
    <col min="670" max="671" width="9" style="24" hidden="1" customWidth="1"/>
    <col min="672" max="680" width="0" style="24" hidden="1" customWidth="1"/>
    <col min="681" max="682" width="9" style="24" hidden="1" customWidth="1"/>
    <col min="683" max="691" width="0" style="24" hidden="1" customWidth="1"/>
    <col min="692" max="693" width="9" style="24" hidden="1" customWidth="1"/>
    <col min="694" max="702" width="0" style="24" hidden="1" customWidth="1"/>
    <col min="703" max="704" width="9" style="24" hidden="1" customWidth="1"/>
    <col min="705" max="713" width="0" style="24" hidden="1" customWidth="1"/>
    <col min="714" max="715" width="9" style="24" hidden="1" customWidth="1"/>
    <col min="716" max="724" width="0" style="24" hidden="1" customWidth="1"/>
    <col min="725" max="726" width="9" style="24" hidden="1" customWidth="1"/>
    <col min="727" max="735" width="0" style="24" hidden="1" customWidth="1"/>
    <col min="736" max="737" width="9" style="24" hidden="1" customWidth="1"/>
    <col min="738" max="746" width="0" style="24" hidden="1" customWidth="1"/>
    <col min="747" max="748" width="9" style="24" hidden="1" customWidth="1"/>
    <col min="749" max="757" width="0" style="24" hidden="1" customWidth="1"/>
    <col min="758" max="759" width="9" style="24" hidden="1" customWidth="1"/>
    <col min="760" max="768" width="0" style="24" hidden="1" customWidth="1"/>
    <col min="769" max="770" width="9" style="24" hidden="1" customWidth="1"/>
    <col min="771" max="779" width="0" style="24" hidden="1" customWidth="1"/>
    <col min="780" max="781" width="9" style="24" hidden="1" customWidth="1"/>
    <col min="782" max="790" width="0" style="24" hidden="1" customWidth="1"/>
    <col min="791" max="792" width="9" style="24" hidden="1" customWidth="1"/>
    <col min="793" max="801" width="0" style="24" hidden="1" customWidth="1"/>
    <col min="802" max="803" width="9" style="24" hidden="1" customWidth="1"/>
    <col min="804" max="812" width="0" style="24" hidden="1" customWidth="1"/>
    <col min="813" max="814" width="9" style="24" hidden="1" customWidth="1"/>
    <col min="815" max="823" width="0" style="24" hidden="1" customWidth="1"/>
    <col min="824" max="825" width="9" style="24" hidden="1" customWidth="1"/>
    <col min="826" max="834" width="0" style="24" hidden="1" customWidth="1"/>
    <col min="835" max="836" width="9" style="24" hidden="1" customWidth="1"/>
    <col min="837" max="845" width="0" style="24" hidden="1" customWidth="1"/>
    <col min="846" max="847" width="9" style="24" hidden="1" customWidth="1"/>
    <col min="848" max="857" width="0" style="24" hidden="1" customWidth="1"/>
    <col min="858" max="16384" width="9" style="24" hidden="1"/>
  </cols>
  <sheetData>
    <row r="1" spans="1:13" s="19" customFormat="1" ht="15.75" x14ac:dyDescent="0.25">
      <c r="A1" s="2" t="str">
        <f ca="1">RIGHT(CELL("filename",$A$1),LEN(CELL("filename",$A$1))-FIND("]",CELL("filename",$A$1)))</f>
        <v>Probability of Default</v>
      </c>
      <c r="B1" s="2"/>
      <c r="C1" s="3"/>
      <c r="D1" s="3"/>
      <c r="E1" s="3"/>
      <c r="F1" s="3"/>
      <c r="G1" s="3"/>
      <c r="H1" s="3"/>
      <c r="I1" s="3"/>
      <c r="J1" s="3"/>
      <c r="K1" s="3"/>
      <c r="L1" s="2"/>
      <c r="M1" s="46"/>
    </row>
    <row r="2" spans="1:13" s="22" customFormat="1" ht="12.75" x14ac:dyDescent="0.2">
      <c r="A2" s="112">
        <f>Index!A2</f>
        <v>45838</v>
      </c>
      <c r="B2" s="112"/>
      <c r="C2" s="112"/>
      <c r="D2" s="21"/>
      <c r="E2" s="21"/>
      <c r="F2" s="21"/>
      <c r="G2" s="21"/>
      <c r="H2" s="21"/>
      <c r="I2" s="21"/>
      <c r="J2" s="21"/>
      <c r="K2" s="21"/>
      <c r="L2" s="21"/>
      <c r="M2" s="47"/>
    </row>
    <row r="3" spans="1:13" x14ac:dyDescent="0.2"/>
    <row r="4" spans="1:13" ht="15" thickBot="1" x14ac:dyDescent="0.25"/>
    <row r="5" spans="1:13" x14ac:dyDescent="0.2">
      <c r="B5" s="59"/>
      <c r="C5" s="60"/>
      <c r="D5" s="111" t="s">
        <v>83</v>
      </c>
      <c r="E5" s="111"/>
      <c r="F5" s="111"/>
      <c r="G5" s="111"/>
      <c r="H5" s="111"/>
      <c r="I5" s="111"/>
      <c r="J5" s="111"/>
      <c r="K5" s="61"/>
    </row>
    <row r="6" spans="1:13" s="1" customFormat="1" ht="13.5" thickBot="1" x14ac:dyDescent="0.25">
      <c r="B6" s="50" t="s">
        <v>44</v>
      </c>
      <c r="C6" s="52"/>
      <c r="D6" s="55">
        <v>0</v>
      </c>
      <c r="E6" s="55">
        <v>1</v>
      </c>
      <c r="F6" s="55">
        <v>2</v>
      </c>
      <c r="G6" s="55">
        <v>3</v>
      </c>
      <c r="H6" s="55">
        <v>4</v>
      </c>
      <c r="I6" s="55">
        <v>5</v>
      </c>
      <c r="J6" s="55">
        <v>6</v>
      </c>
      <c r="K6" s="54"/>
      <c r="L6" s="43"/>
      <c r="M6" s="49"/>
    </row>
    <row r="7" spans="1:13" s="1" customFormat="1" ht="6" customHeight="1" x14ac:dyDescent="0.2">
      <c r="B7" s="4"/>
      <c r="C7" s="5"/>
      <c r="D7" s="5"/>
      <c r="E7" s="5"/>
      <c r="F7" s="5"/>
      <c r="G7" s="5"/>
      <c r="H7" s="5"/>
      <c r="I7" s="5"/>
      <c r="J7" s="5"/>
      <c r="K7" s="6"/>
      <c r="M7" s="49"/>
    </row>
    <row r="8" spans="1:13" s="1" customFormat="1" ht="12.75" x14ac:dyDescent="0.2">
      <c r="B8" s="57" t="s">
        <v>84</v>
      </c>
      <c r="C8" s="5"/>
      <c r="D8" s="5"/>
      <c r="E8" s="5"/>
      <c r="F8" s="5"/>
      <c r="G8" s="5"/>
      <c r="H8" s="5"/>
      <c r="I8" s="5"/>
      <c r="J8" s="5"/>
      <c r="K8" s="6"/>
      <c r="M8" s="49"/>
    </row>
    <row r="9" spans="1:13" s="1" customFormat="1" ht="6" customHeight="1" x14ac:dyDescent="0.2">
      <c r="B9" s="4"/>
      <c r="C9" s="5"/>
      <c r="D9" s="5"/>
      <c r="E9" s="5"/>
      <c r="F9" s="5"/>
      <c r="G9" s="5"/>
      <c r="H9" s="5"/>
      <c r="I9" s="5"/>
      <c r="J9" s="5"/>
      <c r="K9" s="6"/>
      <c r="M9" s="49"/>
    </row>
    <row r="10" spans="1:13" s="1" customFormat="1" ht="12.75" x14ac:dyDescent="0.2">
      <c r="B10" s="56">
        <v>1</v>
      </c>
      <c r="C10" s="5"/>
      <c r="D10" s="69">
        <v>0</v>
      </c>
      <c r="E10" s="77">
        <v>5.0000000000000001E-4</v>
      </c>
      <c r="F10" s="70">
        <v>7.000000000000001E-4</v>
      </c>
      <c r="G10" s="77">
        <v>1.5E-3</v>
      </c>
      <c r="H10" s="70">
        <v>6.1000000000000004E-3</v>
      </c>
      <c r="I10" s="77">
        <v>3.0700000000000002E-2</v>
      </c>
      <c r="J10" s="71">
        <v>0.14710000000000001</v>
      </c>
      <c r="K10" s="6"/>
      <c r="M10" s="49"/>
    </row>
    <row r="11" spans="1:13" s="1" customFormat="1" ht="12.75" x14ac:dyDescent="0.2">
      <c r="B11" s="56">
        <v>2</v>
      </c>
      <c r="C11" s="5"/>
      <c r="D11" s="72">
        <v>3.6955000000000001E-4</v>
      </c>
      <c r="E11" s="58">
        <v>1.0275E-3</v>
      </c>
      <c r="F11" s="68">
        <v>1.4537899999999999E-3</v>
      </c>
      <c r="G11" s="58">
        <v>3.2701700000000002E-3</v>
      </c>
      <c r="H11" s="68">
        <v>1.388612E-2</v>
      </c>
      <c r="I11" s="58">
        <v>6.1396640000000002E-2</v>
      </c>
      <c r="J11" s="73">
        <v>0.24207978999999999</v>
      </c>
      <c r="K11" s="6"/>
      <c r="M11" s="49"/>
    </row>
    <row r="12" spans="1:13" s="1" customFormat="1" ht="12.75" x14ac:dyDescent="0.2">
      <c r="B12" s="56">
        <v>3</v>
      </c>
      <c r="C12" s="5"/>
      <c r="D12" s="72">
        <v>9.6872129799999997E-4</v>
      </c>
      <c r="E12" s="58">
        <v>1.5867602279999999E-3</v>
      </c>
      <c r="F12" s="68">
        <v>2.264428157E-3</v>
      </c>
      <c r="G12" s="58">
        <v>5.2935923560000001E-3</v>
      </c>
      <c r="H12" s="68">
        <v>2.2877671733E-2</v>
      </c>
      <c r="I12" s="58">
        <v>9.0865453971999993E-2</v>
      </c>
      <c r="J12" s="73">
        <v>0.30616276742499998</v>
      </c>
      <c r="K12" s="6"/>
      <c r="M12" s="49"/>
    </row>
    <row r="13" spans="1:13" s="1" customFormat="1" ht="12.75" x14ac:dyDescent="0.2">
      <c r="B13" s="56">
        <v>4</v>
      </c>
      <c r="C13" s="5"/>
      <c r="D13" s="72">
        <v>1.7139264713985E-3</v>
      </c>
      <c r="E13" s="58">
        <v>2.180936148659799E-3</v>
      </c>
      <c r="F13" s="68">
        <v>3.1353615519416002E-3</v>
      </c>
      <c r="G13" s="58">
        <v>7.5562225457897004E-3</v>
      </c>
      <c r="H13" s="68">
        <v>3.2699127158218287E-2</v>
      </c>
      <c r="I13" s="58">
        <v>0.1185704330647403</v>
      </c>
      <c r="J13" s="73">
        <v>0.35162570203575089</v>
      </c>
      <c r="K13" s="6"/>
      <c r="M13" s="49"/>
    </row>
    <row r="14" spans="1:13" s="1" customFormat="1" ht="12.75" x14ac:dyDescent="0.2">
      <c r="B14" s="56">
        <v>5</v>
      </c>
      <c r="C14" s="5"/>
      <c r="D14" s="72">
        <v>2.554743323803984E-3</v>
      </c>
      <c r="E14" s="58">
        <v>2.8126187039451528E-3</v>
      </c>
      <c r="F14" s="68">
        <v>4.0699946907347233E-3</v>
      </c>
      <c r="G14" s="58">
        <v>1.0044025601183939E-2</v>
      </c>
      <c r="H14" s="68">
        <v>4.3058919282720438E-2</v>
      </c>
      <c r="I14" s="58">
        <v>0.14434169972365721</v>
      </c>
      <c r="J14" s="73">
        <v>0.38561226358973949</v>
      </c>
      <c r="K14" s="6"/>
      <c r="M14" s="49"/>
    </row>
    <row r="15" spans="1:13" s="1" customFormat="1" ht="12.75" x14ac:dyDescent="0.2">
      <c r="B15" s="56">
        <v>6</v>
      </c>
      <c r="C15" s="5"/>
      <c r="D15" s="72">
        <v>3.460494817846192E-3</v>
      </c>
      <c r="E15" s="58">
        <v>3.4841137408295241E-3</v>
      </c>
      <c r="F15" s="68">
        <v>5.0714260967051981E-3</v>
      </c>
      <c r="G15" s="58">
        <v>1.274198429039069E-2</v>
      </c>
      <c r="H15" s="68">
        <v>5.3732194332042453E-2</v>
      </c>
      <c r="I15" s="58">
        <v>0.16819652746806349</v>
      </c>
      <c r="J15" s="73">
        <v>0.41231403587495952</v>
      </c>
      <c r="K15" s="6"/>
      <c r="M15" s="49"/>
    </row>
    <row r="16" spans="1:13" s="1" customFormat="1" ht="12.75" x14ac:dyDescent="0.2">
      <c r="B16" s="56">
        <v>7</v>
      </c>
      <c r="C16" s="5"/>
      <c r="D16" s="72">
        <v>4.412430368017581E-3</v>
      </c>
      <c r="E16" s="58">
        <v>4.1975749461704032E-3</v>
      </c>
      <c r="F16" s="68">
        <v>6.1422968882248359E-3</v>
      </c>
      <c r="G16" s="58">
        <v>1.5634007887199781E-2</v>
      </c>
      <c r="H16" s="68">
        <v>6.4546897748503029E-2</v>
      </c>
      <c r="I16" s="58">
        <v>0.19024117892753731</v>
      </c>
      <c r="J16" s="73">
        <v>0.43421916204890842</v>
      </c>
      <c r="K16" s="6"/>
      <c r="M16" s="49"/>
    </row>
    <row r="17" spans="2:13" s="1" customFormat="1" ht="12.75" x14ac:dyDescent="0.2">
      <c r="B17" s="56">
        <v>8</v>
      </c>
      <c r="C17" s="5"/>
      <c r="D17" s="72">
        <v>5.3991314588209037E-3</v>
      </c>
      <c r="E17" s="58">
        <v>4.9550562290951996E-3</v>
      </c>
      <c r="F17" s="68">
        <v>7.2847142245741903E-3</v>
      </c>
      <c r="G17" s="58">
        <v>1.8703225935349389E-2</v>
      </c>
      <c r="H17" s="68">
        <v>7.5372617483642365E-2</v>
      </c>
      <c r="I17" s="58">
        <v>0.2106180847073123</v>
      </c>
      <c r="J17" s="73">
        <v>0.45282823934102723</v>
      </c>
      <c r="K17" s="6"/>
      <c r="M17" s="49"/>
    </row>
    <row r="18" spans="2:13" s="1" customFormat="1" ht="12.75" x14ac:dyDescent="0.2">
      <c r="B18" s="56">
        <v>9</v>
      </c>
      <c r="C18" s="5"/>
      <c r="D18" s="72">
        <v>6.4137800885919229E-3</v>
      </c>
      <c r="E18" s="58">
        <v>5.7585215111608922E-3</v>
      </c>
      <c r="F18" s="68">
        <v>8.5002246293577263E-3</v>
      </c>
      <c r="G18" s="58">
        <v>2.193240292441263E-2</v>
      </c>
      <c r="H18" s="68">
        <v>8.6111677869866732E-2</v>
      </c>
      <c r="I18" s="58">
        <v>0.22947827730548109</v>
      </c>
      <c r="J18" s="73">
        <v>0.46906560158133109</v>
      </c>
      <c r="K18" s="6"/>
      <c r="M18" s="49"/>
    </row>
    <row r="19" spans="2:13" s="1" customFormat="1" ht="12.75" x14ac:dyDescent="0.2">
      <c r="B19" s="56">
        <v>10</v>
      </c>
      <c r="C19" s="5"/>
      <c r="D19" s="72">
        <v>7.4525090197684173E-3</v>
      </c>
      <c r="E19" s="58">
        <v>6.609833657885639E-3</v>
      </c>
      <c r="F19" s="68">
        <v>9.7898201139198227E-3</v>
      </c>
      <c r="G19" s="58">
        <v>2.5304346673718749E-2</v>
      </c>
      <c r="H19" s="68">
        <v>9.6692054017684645E-2</v>
      </c>
      <c r="I19" s="58">
        <v>0.24696774350104639</v>
      </c>
      <c r="J19" s="73">
        <v>0.48351627206738251</v>
      </c>
      <c r="K19" s="6"/>
      <c r="M19" s="49"/>
    </row>
    <row r="20" spans="2:13" s="1" customFormat="1" ht="12.75" x14ac:dyDescent="0.2">
      <c r="B20" s="56">
        <v>11</v>
      </c>
      <c r="C20" s="5"/>
      <c r="D20" s="72">
        <v>8.5133848567612181E-3</v>
      </c>
      <c r="E20" s="58">
        <v>7.5107348500908378E-3</v>
      </c>
      <c r="F20" s="68">
        <v>1.11539653003598E-2</v>
      </c>
      <c r="G20" s="58">
        <v>2.880225611798529E-2</v>
      </c>
      <c r="H20" s="68">
        <v>0.1070617496310302</v>
      </c>
      <c r="I20" s="58">
        <v>0.26322132499977807</v>
      </c>
      <c r="J20" s="73">
        <v>0.49656301896779947</v>
      </c>
      <c r="K20" s="6"/>
      <c r="M20" s="49"/>
    </row>
    <row r="21" spans="2:13" s="1" customFormat="1" ht="12.75" x14ac:dyDescent="0.2">
      <c r="B21" s="56">
        <v>12</v>
      </c>
      <c r="C21" s="5"/>
      <c r="D21" s="72">
        <v>9.5957650870973979E-3</v>
      </c>
      <c r="E21" s="58">
        <v>8.4628251966129362E-3</v>
      </c>
      <c r="F21" s="68">
        <v>1.259263733610415E-2</v>
      </c>
      <c r="G21" s="58">
        <v>3.240999169698601E-2</v>
      </c>
      <c r="H21" s="68">
        <v>0.1171843459163263</v>
      </c>
      <c r="I21" s="58">
        <v>0.27836061062256201</v>
      </c>
      <c r="J21" s="73">
        <v>0.5084660629461305</v>
      </c>
      <c r="K21" s="6"/>
      <c r="M21" s="49"/>
    </row>
    <row r="22" spans="2:13" s="1" customFormat="1" ht="12.75" x14ac:dyDescent="0.2">
      <c r="B22" s="56">
        <v>13</v>
      </c>
      <c r="C22" s="5"/>
      <c r="D22" s="72">
        <v>1.0699879217626E-2</v>
      </c>
      <c r="E22" s="58">
        <v>9.4675431863833672E-3</v>
      </c>
      <c r="F22" s="68">
        <v>1.410537288259015E-2</v>
      </c>
      <c r="G22" s="58">
        <v>3.6112269749401661E-2</v>
      </c>
      <c r="H22" s="68">
        <v>0.12703548459337519</v>
      </c>
      <c r="I22" s="58">
        <v>0.292493852716457</v>
      </c>
      <c r="J22" s="73">
        <v>0.51940978117897063</v>
      </c>
      <c r="K22" s="6"/>
      <c r="M22" s="49"/>
    </row>
    <row r="23" spans="2:13" s="1" customFormat="1" ht="12.75" x14ac:dyDescent="0.2">
      <c r="B23" s="56">
        <v>14</v>
      </c>
      <c r="C23" s="5"/>
      <c r="D23" s="72">
        <v>1.182654673894403E-2</v>
      </c>
      <c r="E23" s="58">
        <v>1.052614971609213E-2</v>
      </c>
      <c r="F23" s="68">
        <v>1.5691318213720759E-2</v>
      </c>
      <c r="G23" s="58">
        <v>3.9894790184398052E-2</v>
      </c>
      <c r="H23" s="68">
        <v>0.1366000941544592</v>
      </c>
      <c r="I23" s="58">
        <v>0.30571683475288869</v>
      </c>
      <c r="J23" s="73">
        <v>0.52953035214537691</v>
      </c>
      <c r="K23" s="6"/>
      <c r="M23" s="49"/>
    </row>
    <row r="24" spans="2:13" s="1" customFormat="1" ht="12.75" x14ac:dyDescent="0.2">
      <c r="B24" s="56">
        <v>15</v>
      </c>
      <c r="C24" s="5"/>
      <c r="D24" s="72">
        <v>1.297698069374972E-2</v>
      </c>
      <c r="E24" s="58">
        <v>1.1639716356895979E-2</v>
      </c>
      <c r="F24" s="68">
        <v>1.734927970797101E-2</v>
      </c>
      <c r="G24" s="58">
        <v>4.3744309233356468E-2</v>
      </c>
      <c r="H24" s="68">
        <v>0.14587020639490331</v>
      </c>
      <c r="I24" s="58">
        <v>0.31811411735951428</v>
      </c>
      <c r="J24" s="73">
        <v>0.538932341468359</v>
      </c>
      <c r="K24" s="6"/>
      <c r="M24" s="49"/>
    </row>
    <row r="25" spans="2:13" s="1" customFormat="1" ht="12.75" x14ac:dyDescent="0.2">
      <c r="B25" s="56">
        <v>16</v>
      </c>
      <c r="C25" s="5"/>
      <c r="D25" s="72">
        <v>1.415264644542788E-2</v>
      </c>
      <c r="E25" s="58">
        <v>1.28091179171355E-2</v>
      </c>
      <c r="F25" s="68">
        <v>1.9077772913440229E-2</v>
      </c>
      <c r="G25" s="58">
        <v>4.7648668993615452E-2</v>
      </c>
      <c r="H25" s="68">
        <v>0.1548432410096319</v>
      </c>
      <c r="I25" s="58">
        <v>0.32976036756162141</v>
      </c>
      <c r="J25" s="73">
        <v>0.54769882908743239</v>
      </c>
      <c r="K25" s="6"/>
      <c r="M25" s="49"/>
    </row>
    <row r="26" spans="2:13" s="1" customFormat="1" ht="12.75" x14ac:dyDescent="0.2">
      <c r="B26" s="56">
        <v>17</v>
      </c>
      <c r="C26" s="5"/>
      <c r="D26" s="72">
        <v>1.53551573254416E-2</v>
      </c>
      <c r="E26" s="58">
        <v>1.403502902812365E-2</v>
      </c>
      <c r="F26" s="68">
        <v>2.087506900963396E-2</v>
      </c>
      <c r="G26" s="58">
        <v>5.1596794229146523E-2</v>
      </c>
      <c r="H26" s="68">
        <v>0.16352066087017181</v>
      </c>
      <c r="I26" s="58">
        <v>0.34072162806336243</v>
      </c>
      <c r="J26" s="73">
        <v>0.55589773118405594</v>
      </c>
      <c r="K26" s="6"/>
      <c r="M26" s="49"/>
    </row>
    <row r="27" spans="2:13" s="1" customFormat="1" ht="12.75" x14ac:dyDescent="0.2">
      <c r="B27" s="56">
        <v>18</v>
      </c>
      <c r="C27" s="5"/>
      <c r="D27" s="72">
        <v>1.6586195893295401E-2</v>
      </c>
      <c r="E27" s="58">
        <v>1.531792431449714E-2</v>
      </c>
      <c r="F27" s="68">
        <v>2.273923795322319E-2</v>
      </c>
      <c r="G27" s="58">
        <v>5.5578665252161569E-2</v>
      </c>
      <c r="H27" s="68">
        <v>0.17190692051609169</v>
      </c>
      <c r="I27" s="58">
        <v>0.35105646514431599</v>
      </c>
      <c r="J27" s="73">
        <v>0.56358585385763194</v>
      </c>
      <c r="K27" s="6"/>
      <c r="M27" s="49"/>
    </row>
    <row r="28" spans="2:13" s="1" customFormat="1" ht="12.75" x14ac:dyDescent="0.2">
      <c r="B28" s="56">
        <v>19</v>
      </c>
      <c r="C28" s="5"/>
      <c r="D28" s="72">
        <v>1.7847453697740899E-2</v>
      </c>
      <c r="E28" s="58">
        <v>1.665808164238574E-2</v>
      </c>
      <c r="F28" s="68">
        <v>2.466818792649246E-2</v>
      </c>
      <c r="G28" s="58">
        <v>5.9585274052617307E-2</v>
      </c>
      <c r="H28" s="68">
        <v>0.1800086463249683</v>
      </c>
      <c r="I28" s="58">
        <v>0.36081697639279692</v>
      </c>
      <c r="J28" s="73">
        <v>0.5708115740300983</v>
      </c>
      <c r="K28" s="6"/>
      <c r="M28" s="49"/>
    </row>
    <row r="29" spans="2:13" s="1" customFormat="1" ht="12.75" x14ac:dyDescent="0.2">
      <c r="B29" s="56">
        <v>20</v>
      </c>
      <c r="C29" s="5"/>
      <c r="D29" s="72">
        <v>1.9140584903165669E-2</v>
      </c>
      <c r="E29" s="58">
        <v>1.8055587927431501E-2</v>
      </c>
      <c r="F29" s="68">
        <v>2.6659700941713171E-2</v>
      </c>
      <c r="G29" s="58">
        <v>6.3608569340008164E-2</v>
      </c>
      <c r="H29" s="68">
        <v>0.18783399953232521</v>
      </c>
      <c r="I29" s="58">
        <v>0.3700496606417934</v>
      </c>
      <c r="J29" s="73">
        <v>0.57761667338943523</v>
      </c>
      <c r="K29" s="6"/>
      <c r="M29" s="49"/>
    </row>
    <row r="30" spans="2:13" s="1" customFormat="1" ht="12.75" x14ac:dyDescent="0.2">
      <c r="B30" s="56">
        <v>21</v>
      </c>
      <c r="C30" s="5"/>
      <c r="D30" s="72">
        <v>2.0467170642731E-2</v>
      </c>
      <c r="E30" s="58">
        <v>1.951034700601275E-2</v>
      </c>
      <c r="F30" s="68">
        <v>2.8711464617741319E-2</v>
      </c>
      <c r="G30" s="58">
        <v>6.7641394875547378E-2</v>
      </c>
      <c r="H30" s="68">
        <v>0.19539218339090411</v>
      </c>
      <c r="I30" s="58">
        <v>0.37879616199142141</v>
      </c>
      <c r="J30" s="73">
        <v>0.58403763734313929</v>
      </c>
      <c r="K30" s="6"/>
      <c r="M30" s="49"/>
    </row>
    <row r="31" spans="2:13" s="1" customFormat="1" ht="12.75" x14ac:dyDescent="0.2">
      <c r="B31" s="56">
        <v>22</v>
      </c>
      <c r="C31" s="5"/>
      <c r="D31" s="72">
        <v>2.1828691884578071E-2</v>
      </c>
      <c r="E31" s="58">
        <v>2.102208911195038E-2</v>
      </c>
      <c r="F31" s="68">
        <v>3.0821100255492909E-2</v>
      </c>
      <c r="G31" s="58">
        <v>7.1677424410135665E-2</v>
      </c>
      <c r="H31" s="68">
        <v>0.2026930638038324</v>
      </c>
      <c r="I31" s="58">
        <v>0.38709390319650749</v>
      </c>
      <c r="J31" s="73">
        <v>0.59010660660330216</v>
      </c>
      <c r="K31" s="6"/>
      <c r="M31" s="49"/>
    </row>
    <row r="32" spans="2:13" s="1" customFormat="1" ht="12.75" x14ac:dyDescent="0.2">
      <c r="B32" s="56">
        <v>23</v>
      </c>
      <c r="C32" s="5"/>
      <c r="D32" s="72">
        <v>2.3226509183501672E-2</v>
      </c>
      <c r="E32" s="58">
        <v>2.2590381548338149E-2</v>
      </c>
      <c r="F32" s="68">
        <v>3.2986187410527862E-2</v>
      </c>
      <c r="G32" s="58">
        <v>7.5711095686567476E-2</v>
      </c>
      <c r="H32" s="68">
        <v>0.20974687915679591</v>
      </c>
      <c r="I32" s="58">
        <v>0.39497662400523248</v>
      </c>
      <c r="J32" s="73">
        <v>0.59585209620082302</v>
      </c>
      <c r="K32" s="6"/>
      <c r="M32" s="49"/>
    </row>
    <row r="33" spans="2:13" s="1" customFormat="1" ht="12.75" x14ac:dyDescent="0.2">
      <c r="B33" s="56">
        <v>24</v>
      </c>
      <c r="C33" s="5"/>
      <c r="D33" s="72">
        <v>2.466184807400772E-2</v>
      </c>
      <c r="E33" s="58">
        <v>2.421464019434456E-2</v>
      </c>
      <c r="F33" s="68">
        <v>3.5204285204187509E-2</v>
      </c>
      <c r="G33" s="58">
        <v>7.9737545285738703E-2</v>
      </c>
      <c r="H33" s="68">
        <v>0.216564020146506</v>
      </c>
      <c r="I33" s="58">
        <v>0.40247483890428293</v>
      </c>
      <c r="J33" s="73">
        <v>0.60129955367375287</v>
      </c>
      <c r="K33" s="6"/>
      <c r="M33" s="49"/>
    </row>
    <row r="34" spans="2:13" s="1" customFormat="1" ht="12.75" x14ac:dyDescent="0.2">
      <c r="B34" s="56">
        <v>25</v>
      </c>
      <c r="C34" s="5"/>
      <c r="D34" s="72">
        <v>2.61357891211801E-2</v>
      </c>
      <c r="E34" s="58">
        <v>2.5894141536501311E-2</v>
      </c>
      <c r="F34" s="68">
        <v>3.7472950637396633E-2</v>
      </c>
      <c r="G34" s="58">
        <v>8.3752545566909267E-2</v>
      </c>
      <c r="H34" s="68">
        <v>0.22315486442597421</v>
      </c>
      <c r="I34" s="58">
        <v>0.40961622703328748</v>
      </c>
      <c r="J34" s="73">
        <v>0.60647180240740939</v>
      </c>
      <c r="K34" s="6"/>
      <c r="M34" s="49"/>
    </row>
    <row r="35" spans="2:13" s="1" customFormat="1" ht="12.75" x14ac:dyDescent="0.2">
      <c r="B35" s="56">
        <v>26</v>
      </c>
      <c r="C35" s="5"/>
      <c r="D35" s="72">
        <v>2.7649261830129859E-2</v>
      </c>
      <c r="E35" s="58">
        <v>2.762803496113762E-2</v>
      </c>
      <c r="F35" s="68">
        <v>3.9789754179225E-2</v>
      </c>
      <c r="G35" s="58">
        <v>8.7752444543960001E-2</v>
      </c>
      <c r="H35" s="68">
        <v>0.22952965407657749</v>
      </c>
      <c r="I35" s="58">
        <v>0.41642596522389869</v>
      </c>
      <c r="J35" s="73">
        <v>0.61138940043753098</v>
      </c>
      <c r="K35" s="6"/>
      <c r="M35" s="49"/>
    </row>
    <row r="36" spans="2:13" s="1" customFormat="1" ht="12.75" x14ac:dyDescent="0.2">
      <c r="B36" s="56">
        <v>27</v>
      </c>
      <c r="C36" s="5"/>
      <c r="D36" s="72">
        <v>2.9203041750826209E-2</v>
      </c>
      <c r="E36" s="58">
        <v>2.9415355088147788E-2</v>
      </c>
      <c r="F36" s="68">
        <v>4.2152292900007632E-2</v>
      </c>
      <c r="G36" s="58">
        <v>9.1734109229077515E-2</v>
      </c>
      <c r="H36" s="68">
        <v>0.2356984064441969</v>
      </c>
      <c r="I36" s="58">
        <v>0.42292701341053551</v>
      </c>
      <c r="J36" s="73">
        <v>0.61607093531542478</v>
      </c>
      <c r="K36" s="6"/>
      <c r="M36" s="49"/>
    </row>
    <row r="37" spans="2:13" s="1" customFormat="1" ht="12.75" x14ac:dyDescent="0.2">
      <c r="B37" s="56">
        <v>28</v>
      </c>
      <c r="C37" s="5"/>
      <c r="D37" s="72">
        <v>3.0797750219554741E-2</v>
      </c>
      <c r="E37" s="58">
        <v>3.1255033965663787E-2</v>
      </c>
      <c r="F37" s="68">
        <v>4.4558201409535668E-2</v>
      </c>
      <c r="G37" s="58">
        <v>9.5694872742174072E-2</v>
      </c>
      <c r="H37" s="68">
        <v>0.24167085087839041</v>
      </c>
      <c r="I37" s="58">
        <v>0.42914036013952173</v>
      </c>
      <c r="J37" s="73">
        <v>0.62053326947136545</v>
      </c>
      <c r="K37" s="6"/>
      <c r="M37" s="49"/>
    </row>
    <row r="38" spans="2:13" s="1" customFormat="1" ht="12.75" x14ac:dyDescent="0.2">
      <c r="B38" s="56">
        <v>29</v>
      </c>
      <c r="C38" s="5"/>
      <c r="D38" s="72">
        <v>3.2433856261329268E-2</v>
      </c>
      <c r="E38" s="58">
        <v>3.314591298027908E-2</v>
      </c>
      <c r="F38" s="68">
        <v>4.7005160846998018E-2</v>
      </c>
      <c r="G38" s="58">
        <v>9.9632485311947974E-2</v>
      </c>
      <c r="H38" s="68">
        <v>0.2474563854982374</v>
      </c>
      <c r="I38" s="58">
        <v>0.43508523459559101</v>
      </c>
      <c r="J38" s="73">
        <v>0.62479174649695557</v>
      </c>
      <c r="K38" s="6"/>
      <c r="M38" s="49"/>
    </row>
    <row r="39" spans="2:13" s="1" customFormat="1" ht="12.75" x14ac:dyDescent="0.2">
      <c r="B39" s="56">
        <v>30</v>
      </c>
      <c r="C39" s="5"/>
      <c r="D39" s="74">
        <v>3.4111680245644802E-2</v>
      </c>
      <c r="E39" s="78">
        <v>3.5086754368299958E-2</v>
      </c>
      <c r="F39" s="75">
        <v>4.9490906152778437E-2</v>
      </c>
      <c r="G39" s="78">
        <v>0.1035450691693275</v>
      </c>
      <c r="H39" s="75">
        <v>0.25306404936243232</v>
      </c>
      <c r="I39" s="78">
        <v>0.44077929046251019</v>
      </c>
      <c r="J39" s="76">
        <v>0.62886036607412488</v>
      </c>
      <c r="K39" s="6"/>
      <c r="M39" s="49"/>
    </row>
    <row r="40" spans="2:13" s="1" customFormat="1" ht="6" customHeight="1" x14ac:dyDescent="0.2">
      <c r="B40" s="4"/>
      <c r="C40" s="5"/>
      <c r="D40" s="5"/>
      <c r="E40" s="5"/>
      <c r="F40" s="5"/>
      <c r="G40" s="5"/>
      <c r="H40" s="5"/>
      <c r="I40" s="5"/>
      <c r="J40" s="5"/>
      <c r="K40" s="6"/>
      <c r="M40" s="49"/>
    </row>
    <row r="41" spans="2:13" s="1" customFormat="1" ht="12.75" x14ac:dyDescent="0.2">
      <c r="B41" s="57" t="s">
        <v>85</v>
      </c>
      <c r="C41" s="5"/>
      <c r="D41" s="5"/>
      <c r="E41" s="5"/>
      <c r="F41" s="5"/>
      <c r="G41" s="5"/>
      <c r="H41" s="5"/>
      <c r="I41" s="5"/>
      <c r="J41" s="5"/>
      <c r="K41" s="6"/>
      <c r="M41" s="49"/>
    </row>
    <row r="42" spans="2:13" s="1" customFormat="1" ht="6" customHeight="1" x14ac:dyDescent="0.2">
      <c r="B42" s="4"/>
      <c r="C42" s="5"/>
      <c r="D42" s="5"/>
      <c r="E42" s="5"/>
      <c r="F42" s="5"/>
      <c r="G42" s="5"/>
      <c r="H42" s="5"/>
      <c r="I42" s="5"/>
      <c r="J42" s="5"/>
      <c r="K42" s="6"/>
      <c r="M42" s="49"/>
    </row>
    <row r="43" spans="2:13" s="1" customFormat="1" ht="12.75" x14ac:dyDescent="0.2">
      <c r="B43" s="56">
        <v>1</v>
      </c>
      <c r="C43" s="5"/>
      <c r="D43" s="69">
        <v>0</v>
      </c>
      <c r="E43" s="77">
        <v>0</v>
      </c>
      <c r="F43" s="70">
        <v>5.0000000000000001E-4</v>
      </c>
      <c r="G43" s="77">
        <v>1.4E-3</v>
      </c>
      <c r="H43" s="70">
        <v>6.3000000000000009E-3</v>
      </c>
      <c r="I43" s="77">
        <v>3.9600000000000003E-2</v>
      </c>
      <c r="J43" s="71">
        <v>0.33079999999999998</v>
      </c>
      <c r="K43" s="6"/>
      <c r="M43" s="49"/>
    </row>
    <row r="44" spans="2:13" s="1" customFormat="1" ht="12.75" x14ac:dyDescent="0.2">
      <c r="B44" s="56">
        <v>2</v>
      </c>
      <c r="C44" s="5"/>
      <c r="D44" s="72">
        <v>3.0000000000000001E-6</v>
      </c>
      <c r="E44" s="58">
        <v>5.5479999999999991E-5</v>
      </c>
      <c r="F44" s="68">
        <v>1.12105E-3</v>
      </c>
      <c r="G44" s="58">
        <v>3.265360000000001E-3</v>
      </c>
      <c r="H44" s="68">
        <v>1.579351E-2</v>
      </c>
      <c r="I44" s="58">
        <v>9.0418259999999986E-2</v>
      </c>
      <c r="J44" s="73">
        <v>0.49786961000000002</v>
      </c>
      <c r="K44" s="6"/>
      <c r="M44" s="49"/>
    </row>
    <row r="45" spans="2:13" s="1" customFormat="1" ht="12.75" x14ac:dyDescent="0.2">
      <c r="B45" s="56">
        <v>3</v>
      </c>
      <c r="C45" s="5"/>
      <c r="D45" s="72">
        <v>1.4672908E-5</v>
      </c>
      <c r="E45" s="58">
        <v>1.75766528E-4</v>
      </c>
      <c r="F45" s="68">
        <v>1.8800696259999999E-3</v>
      </c>
      <c r="G45" s="58">
        <v>5.6143268640000011E-3</v>
      </c>
      <c r="H45" s="68">
        <v>2.8333314399000002E-2</v>
      </c>
      <c r="I45" s="58">
        <v>0.14256322215700001</v>
      </c>
      <c r="J45" s="73">
        <v>0.58787629260700003</v>
      </c>
      <c r="K45" s="6"/>
      <c r="M45" s="49"/>
    </row>
    <row r="46" spans="2:13" s="1" customFormat="1" ht="12.75" x14ac:dyDescent="0.2">
      <c r="B46" s="56">
        <v>4</v>
      </c>
      <c r="C46" s="5"/>
      <c r="D46" s="72">
        <v>4.110474476E-5</v>
      </c>
      <c r="E46" s="58">
        <v>3.7086259925030011E-4</v>
      </c>
      <c r="F46" s="68">
        <v>2.7954749769883011E-3</v>
      </c>
      <c r="G46" s="58">
        <v>8.4770155238517997E-3</v>
      </c>
      <c r="H46" s="68">
        <v>4.3385196211919302E-2</v>
      </c>
      <c r="I46" s="58">
        <v>0.19207949249743519</v>
      </c>
      <c r="J46" s="73">
        <v>0.64089707816171837</v>
      </c>
      <c r="K46" s="6"/>
      <c r="M46" s="49"/>
    </row>
    <row r="47" spans="2:13" s="1" customFormat="1" ht="12.75" x14ac:dyDescent="0.2">
      <c r="B47" s="56">
        <v>5</v>
      </c>
      <c r="C47" s="5"/>
      <c r="D47" s="72">
        <v>8.8826059188152189E-5</v>
      </c>
      <c r="E47" s="58">
        <v>6.514773665946325E-4</v>
      </c>
      <c r="F47" s="68">
        <v>3.8867318283287559E-3</v>
      </c>
      <c r="G47" s="58">
        <v>1.187493516038394E-2</v>
      </c>
      <c r="H47" s="68">
        <v>6.0340334429731197E-2</v>
      </c>
      <c r="I47" s="58">
        <v>0.2376335423177586</v>
      </c>
      <c r="J47" s="73">
        <v>0.67557572763616169</v>
      </c>
      <c r="K47" s="6"/>
      <c r="M47" s="49"/>
    </row>
    <row r="48" spans="2:13" s="1" customFormat="1" ht="12.75" x14ac:dyDescent="0.2">
      <c r="B48" s="56">
        <v>6</v>
      </c>
      <c r="C48" s="5"/>
      <c r="D48" s="72">
        <v>1.6484030748364881E-4</v>
      </c>
      <c r="E48" s="58">
        <v>1.0289719051150619E-3</v>
      </c>
      <c r="F48" s="68">
        <v>5.1733265629594002E-3</v>
      </c>
      <c r="G48" s="58">
        <v>1.5815457304272931E-2</v>
      </c>
      <c r="H48" s="68">
        <v>7.8637443862690948E-2</v>
      </c>
      <c r="I48" s="58">
        <v>0.27901198955215822</v>
      </c>
      <c r="J48" s="73">
        <v>0.7006763981324089</v>
      </c>
      <c r="K48" s="6"/>
      <c r="M48" s="49"/>
    </row>
    <row r="49" spans="2:13" s="1" customFormat="1" ht="12.75" x14ac:dyDescent="0.2">
      <c r="B49" s="56">
        <v>7</v>
      </c>
      <c r="C49" s="5"/>
      <c r="D49" s="72">
        <v>2.7663807415243501E-4</v>
      </c>
      <c r="E49" s="58">
        <v>1.5152192503644761E-3</v>
      </c>
      <c r="F49" s="68">
        <v>6.6737538295112064E-3</v>
      </c>
      <c r="G49" s="58">
        <v>2.0292256143158851E-2</v>
      </c>
      <c r="H49" s="68">
        <v>9.7801884262822755E-2</v>
      </c>
      <c r="I49" s="58">
        <v>0.31644790440754128</v>
      </c>
      <c r="J49" s="73">
        <v>0.72039342439959442</v>
      </c>
      <c r="K49" s="6"/>
      <c r="M49" s="49"/>
    </row>
    <row r="50" spans="2:13" s="1" customFormat="1" ht="12.75" x14ac:dyDescent="0.2">
      <c r="B50" s="56">
        <v>8</v>
      </c>
      <c r="C50" s="5"/>
      <c r="D50" s="72">
        <v>4.3219054795424659E-4</v>
      </c>
      <c r="E50" s="58">
        <v>2.1224030632802349E-3</v>
      </c>
      <c r="F50" s="68">
        <v>8.4047229490273514E-3</v>
      </c>
      <c r="G50" s="58">
        <v>2.5287793677101711E-2</v>
      </c>
      <c r="H50" s="68">
        <v>0.1174500870854493</v>
      </c>
      <c r="I50" s="58">
        <v>0.35032410016830712</v>
      </c>
      <c r="J50" s="73">
        <v>0.73679450992983142</v>
      </c>
      <c r="K50" s="6"/>
      <c r="M50" s="49"/>
    </row>
    <row r="51" spans="2:13" s="1" customFormat="1" ht="12.75" x14ac:dyDescent="0.2">
      <c r="B51" s="56">
        <v>9</v>
      </c>
      <c r="C51" s="5"/>
      <c r="D51" s="72">
        <v>6.399198463105238E-4</v>
      </c>
      <c r="E51" s="58">
        <v>2.8627833869188241E-3</v>
      </c>
      <c r="F51" s="68">
        <v>1.038061952499394E-2</v>
      </c>
      <c r="G51" s="58">
        <v>3.0776197187729361E-2</v>
      </c>
      <c r="H51" s="68">
        <v>0.13728080182109639</v>
      </c>
      <c r="I51" s="58">
        <v>0.3810470286259815</v>
      </c>
      <c r="J51" s="73">
        <v>0.75094728994829585</v>
      </c>
      <c r="K51" s="6"/>
      <c r="M51" s="49"/>
    </row>
    <row r="52" spans="2:13" s="1" customFormat="1" ht="12.75" x14ac:dyDescent="0.2">
      <c r="B52" s="56">
        <v>10</v>
      </c>
      <c r="C52" s="5"/>
      <c r="D52" s="72">
        <v>9.086469353241695E-4</v>
      </c>
      <c r="E52" s="58">
        <v>3.748453935760739E-3</v>
      </c>
      <c r="F52" s="68">
        <v>1.261319576527581E-2</v>
      </c>
      <c r="G52" s="58">
        <v>3.6725889318967503E-2</v>
      </c>
      <c r="H52" s="68">
        <v>0.15706248135184059</v>
      </c>
      <c r="I52" s="58">
        <v>0.40899704598719178</v>
      </c>
      <c r="J52" s="73">
        <v>0.76344071052676488</v>
      </c>
      <c r="K52" s="6"/>
      <c r="M52" s="49"/>
    </row>
    <row r="53" spans="2:13" s="1" customFormat="1" ht="12.75" x14ac:dyDescent="0.2">
      <c r="B53" s="56">
        <v>11</v>
      </c>
      <c r="C53" s="5"/>
      <c r="D53" s="72">
        <v>1.247519970545179E-3</v>
      </c>
      <c r="E53" s="58">
        <v>4.7911091842851106E-3</v>
      </c>
      <c r="F53" s="68">
        <v>1.51114443453847E-2</v>
      </c>
      <c r="G53" s="58">
        <v>4.3101771133578173E-2</v>
      </c>
      <c r="H53" s="68">
        <v>0.1766206447605877</v>
      </c>
      <c r="I53" s="58">
        <v>0.43451218179127921</v>
      </c>
      <c r="J53" s="73">
        <v>0.77462787068279937</v>
      </c>
      <c r="K53" s="6"/>
      <c r="M53" s="49"/>
    </row>
    <row r="54" spans="2:13" s="1" customFormat="1" ht="12.75" x14ac:dyDescent="0.2">
      <c r="B54" s="56">
        <v>12</v>
      </c>
      <c r="C54" s="5"/>
      <c r="D54" s="72">
        <v>1.6659270564140141E-3</v>
      </c>
      <c r="E54" s="58">
        <v>6.0018335626542E-3</v>
      </c>
      <c r="F54" s="68">
        <v>1.788161004413491E-2</v>
      </c>
      <c r="G54" s="58">
        <v>4.9866940790167381E-2</v>
      </c>
      <c r="H54" s="68">
        <v>0.1958266282798671</v>
      </c>
      <c r="I54" s="58">
        <v>0.45788603970714098</v>
      </c>
      <c r="J54" s="73">
        <v>0.78474037274196262</v>
      </c>
      <c r="K54" s="6"/>
      <c r="M54" s="49"/>
    </row>
    <row r="55" spans="2:13" s="1" customFormat="1" ht="12.75" x14ac:dyDescent="0.2">
      <c r="B55" s="56">
        <v>13</v>
      </c>
      <c r="C55" s="5"/>
      <c r="D55" s="72">
        <v>2.173397909830661E-3</v>
      </c>
      <c r="E55" s="58">
        <v>7.3909201184677057E-3</v>
      </c>
      <c r="F55" s="68">
        <v>2.0927299318333009E-2</v>
      </c>
      <c r="G55" s="58">
        <v>5.6983998494317352E-2</v>
      </c>
      <c r="H55" s="68">
        <v>0.21458809097086301</v>
      </c>
      <c r="I55" s="58">
        <v>0.47937118171696769</v>
      </c>
      <c r="J55" s="73">
        <v>0.79394316149587274</v>
      </c>
      <c r="K55" s="6"/>
      <c r="M55" s="49"/>
    </row>
    <row r="56" spans="2:13" s="1" customFormat="1" ht="12.75" x14ac:dyDescent="0.2">
      <c r="B56" s="56">
        <v>14</v>
      </c>
      <c r="C56" s="5"/>
      <c r="D56" s="72">
        <v>2.7794989192187389E-3</v>
      </c>
      <c r="E56" s="58">
        <v>8.9677222040806127E-3</v>
      </c>
      <c r="F56" s="68">
        <v>2.424965552682053E-2</v>
      </c>
      <c r="G56" s="58">
        <v>6.4416007156344726E-2</v>
      </c>
      <c r="H56" s="68">
        <v>0.2328412186153421</v>
      </c>
      <c r="I56" s="58">
        <v>0.49918422025300591</v>
      </c>
      <c r="J56" s="73">
        <v>0.80236161062911271</v>
      </c>
      <c r="K56" s="6"/>
      <c r="M56" s="49"/>
    </row>
    <row r="57" spans="2:13" s="1" customFormat="1" ht="12.75" x14ac:dyDescent="0.2">
      <c r="B57" s="56">
        <v>15</v>
      </c>
      <c r="C57" s="5"/>
      <c r="D57" s="72">
        <v>3.4937257816122841E-3</v>
      </c>
      <c r="E57" s="58">
        <v>1.0740538988767249E-2</v>
      </c>
      <c r="F57" s="68">
        <v>2.7847574701331451E-2</v>
      </c>
      <c r="G57" s="58">
        <v>7.212717693351163E-2</v>
      </c>
      <c r="H57" s="68">
        <v>0.25054442000137728</v>
      </c>
      <c r="I57" s="58">
        <v>0.51751104112691493</v>
      </c>
      <c r="J57" s="73">
        <v>0.81009551482922193</v>
      </c>
      <c r="K57" s="6"/>
      <c r="M57" s="49"/>
    </row>
    <row r="58" spans="2:13" s="1" customFormat="1" ht="12.75" x14ac:dyDescent="0.2">
      <c r="B58" s="56">
        <v>16</v>
      </c>
      <c r="C58" s="5"/>
      <c r="D58" s="72">
        <v>4.3253974045274583E-3</v>
      </c>
      <c r="E58" s="58">
        <v>1.271653368945035E-2</v>
      </c>
      <c r="F58" s="68">
        <v>3.1717942925259188E-2</v>
      </c>
      <c r="G58" s="58">
        <v>8.0083333425662054E-2</v>
      </c>
      <c r="H58" s="68">
        <v>0.26767327719729472</v>
      </c>
      <c r="I58" s="58">
        <v>0.5345115584798088</v>
      </c>
      <c r="J58" s="73">
        <v>0.81722678288640016</v>
      </c>
      <c r="K58" s="6"/>
      <c r="M58" s="49"/>
    </row>
    <row r="59" spans="2:13" s="1" customFormat="1" ht="12.75" x14ac:dyDescent="0.2">
      <c r="B59" s="56">
        <v>17</v>
      </c>
      <c r="C59" s="5"/>
      <c r="D59" s="72">
        <v>5.2835541702055538E-3</v>
      </c>
      <c r="E59" s="58">
        <v>1.4901682175377601E-2</v>
      </c>
      <c r="F59" s="68">
        <v>3.5855881401294497E-2</v>
      </c>
      <c r="G59" s="58">
        <v>8.8252219226345116E-2</v>
      </c>
      <c r="H59" s="68">
        <v>0.2842165252287463</v>
      </c>
      <c r="I59" s="58">
        <v>0.55032382758793708</v>
      </c>
      <c r="J59" s="73">
        <v>0.82382400560380109</v>
      </c>
      <c r="K59" s="6"/>
      <c r="M59" s="49"/>
    </row>
    <row r="60" spans="2:13" s="1" customFormat="1" ht="12.75" x14ac:dyDescent="0.2">
      <c r="B60" s="56">
        <v>18</v>
      </c>
      <c r="C60" s="5"/>
      <c r="D60" s="72">
        <v>6.3768630428813616E-3</v>
      </c>
      <c r="E60" s="58">
        <v>1.7300748866772391E-2</v>
      </c>
      <c r="F60" s="68">
        <v>4.025498925683868E-2</v>
      </c>
      <c r="G60" s="58">
        <v>9.6603668998006959E-2</v>
      </c>
      <c r="H60" s="68">
        <v>0.30017286596066811</v>
      </c>
      <c r="I60" s="58">
        <v>0.56506751664474064</v>
      </c>
      <c r="J60" s="73">
        <v>0.82994539975476123</v>
      </c>
      <c r="K60" s="6"/>
      <c r="M60" s="49"/>
    </row>
    <row r="61" spans="2:13" s="1" customFormat="1" ht="12.75" x14ac:dyDescent="0.2">
      <c r="B61" s="56">
        <v>19</v>
      </c>
      <c r="C61" s="5"/>
      <c r="D61" s="72">
        <v>7.6135313991051966E-3</v>
      </c>
      <c r="E61" s="58">
        <v>1.9917286480527759E-2</v>
      </c>
      <c r="F61" s="68">
        <v>4.4907577210455102E-2</v>
      </c>
      <c r="G61" s="58">
        <v>0.10510968998143939</v>
      </c>
      <c r="H61" s="68">
        <v>0.31554845292616152</v>
      </c>
      <c r="I61" s="58">
        <v>0.57884680336126559</v>
      </c>
      <c r="J61" s="73">
        <v>0.83564085311785286</v>
      </c>
      <c r="K61" s="6"/>
      <c r="M61" s="49"/>
    </row>
    <row r="62" spans="2:13" s="1" customFormat="1" ht="12.75" x14ac:dyDescent="0.2">
      <c r="B62" s="56">
        <v>20</v>
      </c>
      <c r="C62" s="5"/>
      <c r="D62" s="72">
        <v>9.0012309046758714E-3</v>
      </c>
      <c r="E62" s="58">
        <v>2.275365607124023E-2</v>
      </c>
      <c r="F62" s="68">
        <v>4.9804887567733762E-2</v>
      </c>
      <c r="G62" s="58">
        <v>0.1137444729959638</v>
      </c>
      <c r="H62" s="68">
        <v>0.33035491327916727</v>
      </c>
      <c r="I62" s="58">
        <v>0.59175277929472447</v>
      </c>
      <c r="J62" s="73">
        <v>0.84095343243067122</v>
      </c>
      <c r="K62" s="6"/>
      <c r="M62" s="49"/>
    </row>
    <row r="63" spans="2:13" s="1" customFormat="1" ht="12.75" x14ac:dyDescent="0.2">
      <c r="B63" s="56">
        <v>21</v>
      </c>
      <c r="C63" s="5"/>
      <c r="D63" s="72">
        <v>1.054703226541121E-2</v>
      </c>
      <c r="E63" s="58">
        <v>2.5811063891502159E-2</v>
      </c>
      <c r="F63" s="68">
        <v>5.4937297778445478E-2</v>
      </c>
      <c r="G63" s="58">
        <v>0.1224843534290892</v>
      </c>
      <c r="H63" s="68">
        <v>0.3446077983868977</v>
      </c>
      <c r="I63" s="58">
        <v>0.60386544248895291</v>
      </c>
      <c r="J63" s="73">
        <v>0.84592054380225956</v>
      </c>
      <c r="K63" s="6"/>
      <c r="M63" s="49"/>
    </row>
    <row r="64" spans="2:13" s="1" customFormat="1" ht="12.75" x14ac:dyDescent="0.2">
      <c r="B64" s="56">
        <v>22</v>
      </c>
      <c r="C64" s="5"/>
      <c r="D64" s="72">
        <v>1.225735125031762E-2</v>
      </c>
      <c r="E64" s="58">
        <v>2.9089611789569429E-2</v>
      </c>
      <c r="F64" s="68">
        <v>6.0294506093276197E-2</v>
      </c>
      <c r="G64" s="58">
        <v>0.13130773726856451</v>
      </c>
      <c r="H64" s="68">
        <v>0.35832537567744588</v>
      </c>
      <c r="I64" s="58">
        <v>0.61525534977057372</v>
      </c>
      <c r="J64" s="73">
        <v>0.85057485151900569</v>
      </c>
      <c r="K64" s="6"/>
      <c r="M64" s="49"/>
    </row>
    <row r="65" spans="2:53" s="1" customFormat="1" ht="12.75" x14ac:dyDescent="0.2">
      <c r="B65" s="56">
        <v>23</v>
      </c>
      <c r="C65" s="5"/>
      <c r="D65" s="72">
        <v>1.413790602638859E-2</v>
      </c>
      <c r="E65" s="58">
        <v>3.2588358129358931E-2</v>
      </c>
      <c r="F65" s="68">
        <v>6.5865698809443027E-2</v>
      </c>
      <c r="G65" s="58">
        <v>0.1401950037044106</v>
      </c>
      <c r="H65" s="68">
        <v>0.37152769162122512</v>
      </c>
      <c r="I65" s="58">
        <v>0.62598498922662016</v>
      </c>
      <c r="J65" s="73">
        <v>0.85494501916094123</v>
      </c>
      <c r="K65" s="6"/>
      <c r="M65" s="49"/>
    </row>
    <row r="66" spans="2:53" s="1" customFormat="1" ht="12.75" x14ac:dyDescent="0.2">
      <c r="B66" s="56">
        <v>24</v>
      </c>
      <c r="C66" s="5"/>
      <c r="D66" s="72">
        <v>1.6193685552027909E-2</v>
      </c>
      <c r="E66" s="58">
        <v>3.6305386523660207E-2</v>
      </c>
      <c r="F66" s="68">
        <v>7.1639699271612581E-2</v>
      </c>
      <c r="G66" s="58">
        <v>0.14912839305057729</v>
      </c>
      <c r="H66" s="68">
        <v>0.38423584971318703</v>
      </c>
      <c r="I66" s="58">
        <v>0.63610992312802628</v>
      </c>
      <c r="J66" s="73">
        <v>0.85905631472393229</v>
      </c>
      <c r="K66" s="6"/>
      <c r="M66" s="49"/>
    </row>
    <row r="67" spans="2:53" s="1" customFormat="1" ht="12.75" x14ac:dyDescent="0.2">
      <c r="B67" s="56">
        <v>25</v>
      </c>
      <c r="C67" s="5"/>
      <c r="D67" s="72">
        <v>1.8428928546261839E-2</v>
      </c>
      <c r="E67" s="58">
        <v>4.0237879992467057E-2</v>
      </c>
      <c r="F67" s="68">
        <v>7.7605099262365959E-2</v>
      </c>
      <c r="G67" s="58">
        <v>0.15809188655799669</v>
      </c>
      <c r="H67" s="68">
        <v>0.39647145859515998</v>
      </c>
      <c r="I67" s="58">
        <v>0.6456797425867814</v>
      </c>
      <c r="J67" s="73">
        <v>0.86293110887920554</v>
      </c>
      <c r="K67" s="6"/>
      <c r="M67" s="49"/>
    </row>
    <row r="68" spans="2:53" s="1" customFormat="1" ht="12.75" x14ac:dyDescent="0.2">
      <c r="B68" s="56">
        <v>26</v>
      </c>
      <c r="C68" s="5"/>
      <c r="D68" s="72">
        <v>2.084711237736947E-2</v>
      </c>
      <c r="E68" s="58">
        <v>4.4382198477714893E-2</v>
      </c>
      <c r="F68" s="68">
        <v>8.3750373725768115E-2</v>
      </c>
      <c r="G68" s="58">
        <v>0.16707108299136181</v>
      </c>
      <c r="H68" s="68">
        <v>0.40825621451218203</v>
      </c>
      <c r="I68" s="58">
        <v>0.65473886767477041</v>
      </c>
      <c r="J68" s="73">
        <v>0.86658928782992195</v>
      </c>
      <c r="K68" s="6"/>
      <c r="M68" s="49"/>
    </row>
    <row r="69" spans="2:53" s="1" customFormat="1" ht="12.75" x14ac:dyDescent="0.2">
      <c r="B69" s="56">
        <v>27</v>
      </c>
      <c r="C69" s="5"/>
      <c r="D69" s="72">
        <v>2.3450951090552539E-2</v>
      </c>
      <c r="E69" s="58">
        <v>4.873395795219445E-2</v>
      </c>
      <c r="F69" s="68">
        <v>9.0063979958087681E-2</v>
      </c>
      <c r="G69" s="58">
        <v>0.17605307552216631</v>
      </c>
      <c r="H69" s="68">
        <v>0.41961158955547512</v>
      </c>
      <c r="I69" s="58">
        <v>0.6633272204879046</v>
      </c>
      <c r="J69" s="73">
        <v>0.87004859716812166</v>
      </c>
      <c r="K69" s="6"/>
      <c r="M69" s="49"/>
    </row>
    <row r="70" spans="2:53" s="1" customFormat="1" ht="12.75" x14ac:dyDescent="0.2">
      <c r="B70" s="56">
        <v>28</v>
      </c>
      <c r="C70" s="5"/>
      <c r="D70" s="72">
        <v>2.6242401712869071E-2</v>
      </c>
      <c r="E70" s="58">
        <v>5.3288109646828757E-2</v>
      </c>
      <c r="F70" s="68">
        <v>9.6534442502212825E-2</v>
      </c>
      <c r="G70" s="58">
        <v>0.1850263314709269</v>
      </c>
      <c r="H70" s="68">
        <v>0.43055860295647341</v>
      </c>
      <c r="I70" s="58">
        <v>0.67148079353333001</v>
      </c>
      <c r="J70" s="73">
        <v>0.8733249295768416</v>
      </c>
      <c r="K70" s="6"/>
      <c r="M70" s="49"/>
    </row>
    <row r="71" spans="2:53" s="1" customFormat="1" ht="12.75" x14ac:dyDescent="0.2">
      <c r="B71" s="56">
        <v>29</v>
      </c>
      <c r="C71" s="5"/>
      <c r="D71" s="72">
        <v>2.922267792815772E-2</v>
      </c>
      <c r="E71" s="58">
        <v>5.8039018182676268E-2</v>
      </c>
      <c r="F71" s="68">
        <v>0.1031504250206596</v>
      </c>
      <c r="G71" s="58">
        <v>0.1939805766485162</v>
      </c>
      <c r="H71" s="68">
        <v>0.44111765734535269</v>
      </c>
      <c r="I71" s="58">
        <v>0.67923213166467844</v>
      </c>
      <c r="J71" s="73">
        <v>0.87643256659045188</v>
      </c>
      <c r="K71" s="6"/>
      <c r="M71" s="49"/>
    </row>
    <row r="72" spans="2:53" s="1" customFormat="1" ht="12.75" x14ac:dyDescent="0.2">
      <c r="B72" s="56">
        <v>30</v>
      </c>
      <c r="C72" s="5"/>
      <c r="D72" s="74">
        <v>3.2392270198790193E-2</v>
      </c>
      <c r="E72" s="78">
        <v>6.298053762995981E-2</v>
      </c>
      <c r="F72" s="75">
        <v>0.1099007904145903</v>
      </c>
      <c r="G72" s="78">
        <v>0.20290668544951301</v>
      </c>
      <c r="H72" s="75">
        <v>0.45130842560378048</v>
      </c>
      <c r="I72" s="78">
        <v>0.68661074242132225</v>
      </c>
      <c r="J72" s="76">
        <v>0.87938438261234841</v>
      </c>
      <c r="K72" s="6"/>
      <c r="M72" s="49"/>
    </row>
    <row r="73" spans="2:53" s="1" customFormat="1" ht="6" customHeight="1" thickBot="1" x14ac:dyDescent="0.25">
      <c r="B73" s="7"/>
      <c r="C73" s="8"/>
      <c r="D73" s="8"/>
      <c r="E73" s="8"/>
      <c r="F73" s="8"/>
      <c r="G73" s="8"/>
      <c r="H73" s="8"/>
      <c r="I73" s="8"/>
      <c r="J73" s="8"/>
      <c r="K73" s="9"/>
      <c r="M73" s="49"/>
    </row>
    <row r="74" spans="2:53" x14ac:dyDescent="0.2">
      <c r="E74" s="62"/>
      <c r="J74" s="62"/>
    </row>
    <row r="76" spans="2:53" s="1" customFormat="1" hidden="1" x14ac:dyDescent="0.2">
      <c r="B76" s="24"/>
      <c r="D76" s="24"/>
      <c r="E76" s="24"/>
      <c r="F76" s="24"/>
      <c r="G76" s="24"/>
      <c r="H76" s="24"/>
      <c r="I76" s="24"/>
      <c r="J76" s="24"/>
      <c r="K76" s="24"/>
      <c r="M76" s="48"/>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row>
    <row r="77" spans="2:53" s="1" customFormat="1" hidden="1" x14ac:dyDescent="0.2">
      <c r="B77" s="24"/>
      <c r="D77" s="24"/>
      <c r="E77" s="24"/>
      <c r="F77" s="24"/>
      <c r="G77" s="24"/>
      <c r="H77" s="24"/>
      <c r="I77" s="24"/>
      <c r="J77" s="24"/>
      <c r="K77" s="24"/>
      <c r="M77" s="48"/>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row>
    <row r="78" spans="2:53" s="1" customFormat="1" hidden="1" x14ac:dyDescent="0.2">
      <c r="B78" s="24"/>
      <c r="D78" s="24"/>
      <c r="E78" s="24"/>
      <c r="F78" s="24"/>
      <c r="G78" s="24"/>
      <c r="H78" s="24"/>
      <c r="I78" s="24"/>
      <c r="J78" s="24"/>
      <c r="K78" s="24"/>
      <c r="M78" s="48"/>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row>
    <row r="79" spans="2:53" s="1" customFormat="1" hidden="1" x14ac:dyDescent="0.2">
      <c r="B79" s="24"/>
      <c r="D79" s="24"/>
      <c r="E79" s="24"/>
      <c r="F79" s="24"/>
      <c r="G79" s="24"/>
      <c r="H79" s="24"/>
      <c r="I79" s="24"/>
      <c r="J79" s="24"/>
      <c r="K79" s="24"/>
      <c r="M79" s="48"/>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row>
    <row r="80" spans="2:53" s="1" customFormat="1" hidden="1" x14ac:dyDescent="0.2">
      <c r="B80" s="24"/>
      <c r="D80" s="24"/>
      <c r="E80" s="24"/>
      <c r="F80" s="24"/>
      <c r="G80" s="24"/>
      <c r="H80" s="24"/>
      <c r="I80" s="24"/>
      <c r="J80" s="24"/>
      <c r="K80" s="24"/>
      <c r="M80" s="48"/>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row>
    <row r="81" spans="2:53" s="1" customFormat="1" hidden="1" x14ac:dyDescent="0.2">
      <c r="B81" s="24"/>
      <c r="D81" s="24"/>
      <c r="E81" s="24"/>
      <c r="F81" s="24"/>
      <c r="G81" s="24"/>
      <c r="H81" s="24"/>
      <c r="I81" s="24"/>
      <c r="J81" s="24"/>
      <c r="K81" s="24"/>
      <c r="M81" s="48"/>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row>
    <row r="82" spans="2:53" s="1" customFormat="1" hidden="1" x14ac:dyDescent="0.2">
      <c r="B82" s="24"/>
      <c r="D82" s="24"/>
      <c r="E82" s="24"/>
      <c r="F82" s="24"/>
      <c r="G82" s="24"/>
      <c r="H82" s="24"/>
      <c r="I82" s="24"/>
      <c r="J82" s="24"/>
      <c r="K82" s="24"/>
      <c r="M82" s="48"/>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row>
    <row r="83" spans="2:53" s="1" customFormat="1" hidden="1" x14ac:dyDescent="0.2">
      <c r="B83" s="24"/>
      <c r="D83" s="24"/>
      <c r="E83" s="24"/>
      <c r="F83" s="24"/>
      <c r="G83" s="24"/>
      <c r="H83" s="24"/>
      <c r="I83" s="24"/>
      <c r="J83" s="24"/>
      <c r="K83" s="24"/>
      <c r="M83" s="48"/>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row>
    <row r="84" spans="2:53" s="1" customFormat="1" hidden="1" x14ac:dyDescent="0.2">
      <c r="B84" s="24"/>
      <c r="D84" s="24"/>
      <c r="E84" s="24"/>
      <c r="F84" s="24"/>
      <c r="G84" s="24"/>
      <c r="H84" s="24"/>
      <c r="I84" s="24"/>
      <c r="J84" s="24"/>
      <c r="K84" s="24"/>
      <c r="M84" s="48"/>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row>
    <row r="85" spans="2:53" s="1" customFormat="1" hidden="1" x14ac:dyDescent="0.2">
      <c r="B85" s="24"/>
      <c r="D85" s="24"/>
      <c r="E85" s="24"/>
      <c r="F85" s="24"/>
      <c r="G85" s="24"/>
      <c r="H85" s="24"/>
      <c r="I85" s="24"/>
      <c r="J85" s="24"/>
      <c r="K85" s="24"/>
      <c r="M85" s="48"/>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row>
    <row r="86" spans="2:53" s="1" customFormat="1" hidden="1" x14ac:dyDescent="0.2">
      <c r="B86" s="24"/>
      <c r="D86" s="24"/>
      <c r="E86" s="24"/>
      <c r="F86" s="24"/>
      <c r="G86" s="24"/>
      <c r="H86" s="24"/>
      <c r="I86" s="24"/>
      <c r="J86" s="24"/>
      <c r="K86" s="24"/>
      <c r="M86" s="48"/>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row>
    <row r="87" spans="2:53" s="1" customFormat="1" hidden="1" x14ac:dyDescent="0.2">
      <c r="B87" s="24"/>
      <c r="D87" s="24"/>
      <c r="E87" s="24"/>
      <c r="F87" s="24"/>
      <c r="G87" s="24"/>
      <c r="H87" s="24"/>
      <c r="I87" s="24"/>
      <c r="J87" s="24"/>
      <c r="K87" s="24"/>
      <c r="M87" s="48"/>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row>
    <row r="88" spans="2:53" s="1" customFormat="1" hidden="1" x14ac:dyDescent="0.2">
      <c r="B88" s="24"/>
      <c r="D88" s="24"/>
      <c r="E88" s="24"/>
      <c r="F88" s="24"/>
      <c r="G88" s="24"/>
      <c r="H88" s="24"/>
      <c r="I88" s="24"/>
      <c r="J88" s="24"/>
      <c r="K88" s="24"/>
      <c r="M88" s="48"/>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row>
    <row r="89" spans="2:53" s="1" customFormat="1" hidden="1" x14ac:dyDescent="0.2">
      <c r="B89" s="24"/>
      <c r="D89" s="24"/>
      <c r="E89" s="24"/>
      <c r="F89" s="24"/>
      <c r="G89" s="24"/>
      <c r="H89" s="24"/>
      <c r="I89" s="24"/>
      <c r="J89" s="24"/>
      <c r="K89" s="24"/>
      <c r="M89" s="48"/>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row>
    <row r="90" spans="2:53" s="1" customFormat="1" hidden="1" x14ac:dyDescent="0.2">
      <c r="B90" s="24"/>
      <c r="D90" s="24"/>
      <c r="E90" s="24"/>
      <c r="F90" s="24"/>
      <c r="G90" s="24"/>
      <c r="H90" s="24"/>
      <c r="I90" s="24"/>
      <c r="J90" s="24"/>
      <c r="K90" s="24"/>
      <c r="M90" s="48"/>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row>
    <row r="91" spans="2:53" s="1" customFormat="1" hidden="1" x14ac:dyDescent="0.2">
      <c r="B91" s="24"/>
      <c r="D91" s="24"/>
      <c r="E91" s="24"/>
      <c r="F91" s="24"/>
      <c r="G91" s="24"/>
      <c r="H91" s="24"/>
      <c r="I91" s="24"/>
      <c r="J91" s="24"/>
      <c r="K91" s="24"/>
      <c r="M91" s="48"/>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row>
    <row r="92" spans="2:53" s="1" customFormat="1" hidden="1" x14ac:dyDescent="0.2">
      <c r="B92" s="24"/>
      <c r="D92" s="24"/>
      <c r="E92" s="24"/>
      <c r="F92" s="24"/>
      <c r="G92" s="24"/>
      <c r="H92" s="24"/>
      <c r="I92" s="24"/>
      <c r="J92" s="24"/>
      <c r="K92" s="24"/>
      <c r="M92" s="48"/>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row>
    <row r="93" spans="2:53" s="1" customFormat="1" hidden="1" x14ac:dyDescent="0.2">
      <c r="B93" s="24"/>
      <c r="D93" s="24"/>
      <c r="E93" s="24"/>
      <c r="F93" s="24"/>
      <c r="G93" s="24"/>
      <c r="H93" s="24"/>
      <c r="I93" s="24"/>
      <c r="J93" s="24"/>
      <c r="K93" s="24"/>
      <c r="M93" s="48"/>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row>
    <row r="94" spans="2:53" s="1" customFormat="1" hidden="1" x14ac:dyDescent="0.2">
      <c r="B94" s="24"/>
      <c r="D94" s="24"/>
      <c r="E94" s="24"/>
      <c r="F94" s="24"/>
      <c r="G94" s="24"/>
      <c r="H94" s="24"/>
      <c r="I94" s="24"/>
      <c r="J94" s="24"/>
      <c r="K94" s="24"/>
      <c r="M94" s="48"/>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row>
    <row r="95" spans="2:53" s="1" customFormat="1" hidden="1" x14ac:dyDescent="0.2">
      <c r="B95" s="24"/>
      <c r="D95" s="24"/>
      <c r="E95" s="24"/>
      <c r="F95" s="24"/>
      <c r="G95" s="24"/>
      <c r="H95" s="24"/>
      <c r="I95" s="24"/>
      <c r="J95" s="24"/>
      <c r="K95" s="24"/>
      <c r="M95" s="48"/>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row>
    <row r="96" spans="2:53" s="1" customFormat="1" hidden="1" x14ac:dyDescent="0.2">
      <c r="B96" s="24"/>
      <c r="D96" s="24"/>
      <c r="E96" s="24"/>
      <c r="F96" s="24"/>
      <c r="G96" s="24"/>
      <c r="H96" s="24"/>
      <c r="I96" s="24"/>
      <c r="J96" s="24"/>
      <c r="K96" s="24"/>
      <c r="M96" s="48"/>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row>
    <row r="97" spans="2:53" s="1" customFormat="1" hidden="1" x14ac:dyDescent="0.2">
      <c r="B97" s="24"/>
      <c r="D97" s="24"/>
      <c r="E97" s="24"/>
      <c r="F97" s="24"/>
      <c r="G97" s="24"/>
      <c r="H97" s="24"/>
      <c r="I97" s="24"/>
      <c r="J97" s="24"/>
      <c r="K97" s="24"/>
      <c r="M97" s="48"/>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row>
    <row r="98" spans="2:53" s="1" customFormat="1" hidden="1" x14ac:dyDescent="0.2">
      <c r="B98" s="24"/>
      <c r="D98" s="24"/>
      <c r="E98" s="24"/>
      <c r="F98" s="24"/>
      <c r="G98" s="24"/>
      <c r="H98" s="24"/>
      <c r="I98" s="24"/>
      <c r="J98" s="24"/>
      <c r="K98" s="24"/>
      <c r="M98" s="48"/>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row>
    <row r="99" spans="2:53" s="1" customFormat="1" hidden="1" x14ac:dyDescent="0.2">
      <c r="B99" s="24"/>
      <c r="D99" s="24"/>
      <c r="E99" s="24"/>
      <c r="F99" s="24"/>
      <c r="G99" s="24"/>
      <c r="H99" s="24"/>
      <c r="I99" s="24"/>
      <c r="J99" s="24"/>
      <c r="K99" s="24"/>
      <c r="M99" s="48"/>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row>
    <row r="100" spans="2:53" s="1" customFormat="1" hidden="1" x14ac:dyDescent="0.2">
      <c r="B100" s="24"/>
      <c r="D100" s="24"/>
      <c r="E100" s="24"/>
      <c r="F100" s="24"/>
      <c r="G100" s="24"/>
      <c r="H100" s="24"/>
      <c r="I100" s="24"/>
      <c r="J100" s="24"/>
      <c r="K100" s="24"/>
      <c r="M100" s="48"/>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row>
    <row r="101" spans="2:53" s="1" customFormat="1" hidden="1" x14ac:dyDescent="0.2">
      <c r="B101" s="24"/>
      <c r="D101" s="24"/>
      <c r="E101" s="24"/>
      <c r="F101" s="24"/>
      <c r="G101" s="24"/>
      <c r="H101" s="24"/>
      <c r="I101" s="24"/>
      <c r="J101" s="24"/>
      <c r="K101" s="24"/>
      <c r="M101" s="48"/>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row>
    <row r="102" spans="2:53" s="1" customFormat="1" hidden="1" x14ac:dyDescent="0.2">
      <c r="B102" s="24"/>
      <c r="D102" s="24"/>
      <c r="E102" s="24"/>
      <c r="F102" s="24"/>
      <c r="G102" s="24"/>
      <c r="H102" s="24"/>
      <c r="I102" s="24"/>
      <c r="J102" s="24"/>
      <c r="K102" s="24"/>
      <c r="M102" s="48"/>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row>
    <row r="103" spans="2:53" s="1" customFormat="1" hidden="1" x14ac:dyDescent="0.2">
      <c r="B103" s="24"/>
      <c r="D103" s="24"/>
      <c r="E103" s="24"/>
      <c r="F103" s="24"/>
      <c r="G103" s="24"/>
      <c r="H103" s="24"/>
      <c r="I103" s="24"/>
      <c r="J103" s="24"/>
      <c r="K103" s="24"/>
      <c r="M103" s="48"/>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row>
    <row r="104" spans="2:53" s="1" customFormat="1" hidden="1" x14ac:dyDescent="0.2">
      <c r="B104" s="24"/>
      <c r="D104" s="24"/>
      <c r="E104" s="24"/>
      <c r="F104" s="24"/>
      <c r="G104" s="24"/>
      <c r="H104" s="24"/>
      <c r="I104" s="24"/>
      <c r="J104" s="24"/>
      <c r="K104" s="24"/>
      <c r="M104" s="48"/>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row>
    <row r="105" spans="2:53" s="1" customFormat="1" hidden="1" x14ac:dyDescent="0.2">
      <c r="B105" s="24"/>
      <c r="D105" s="24"/>
      <c r="E105" s="24"/>
      <c r="F105" s="24"/>
      <c r="G105" s="24"/>
      <c r="H105" s="24"/>
      <c r="I105" s="24"/>
      <c r="J105" s="24"/>
      <c r="K105" s="24"/>
      <c r="M105" s="48"/>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row>
    <row r="106" spans="2:53" s="1" customFormat="1" hidden="1" x14ac:dyDescent="0.2">
      <c r="B106" s="24"/>
      <c r="D106" s="24"/>
      <c r="E106" s="24"/>
      <c r="F106" s="24"/>
      <c r="G106" s="24"/>
      <c r="H106" s="24"/>
      <c r="I106" s="24"/>
      <c r="J106" s="24"/>
      <c r="K106" s="24"/>
      <c r="M106" s="48"/>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row>
    <row r="107" spans="2:53" s="1" customFormat="1" hidden="1" x14ac:dyDescent="0.2">
      <c r="B107" s="24"/>
      <c r="D107" s="24"/>
      <c r="E107" s="24"/>
      <c r="F107" s="24"/>
      <c r="G107" s="24"/>
      <c r="H107" s="24"/>
      <c r="I107" s="24"/>
      <c r="J107" s="24"/>
      <c r="K107" s="24"/>
      <c r="M107" s="48"/>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row>
    <row r="108" spans="2:53" s="1" customFormat="1" hidden="1" x14ac:dyDescent="0.2">
      <c r="B108" s="24"/>
      <c r="D108" s="24"/>
      <c r="E108" s="24"/>
      <c r="F108" s="24"/>
      <c r="G108" s="24"/>
      <c r="H108" s="24"/>
      <c r="I108" s="24"/>
      <c r="J108" s="24"/>
      <c r="K108" s="24"/>
      <c r="M108" s="48"/>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row>
    <row r="109" spans="2:53" s="1" customFormat="1" hidden="1" x14ac:dyDescent="0.2">
      <c r="B109" s="24"/>
      <c r="D109" s="24"/>
      <c r="E109" s="24"/>
      <c r="F109" s="24"/>
      <c r="G109" s="24"/>
      <c r="H109" s="24"/>
      <c r="I109" s="24"/>
      <c r="J109" s="24"/>
      <c r="K109" s="24"/>
      <c r="M109" s="48"/>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row>
    <row r="110" spans="2:53" s="1" customFormat="1" hidden="1" x14ac:dyDescent="0.2">
      <c r="B110" s="24"/>
      <c r="D110" s="24"/>
      <c r="E110" s="24"/>
      <c r="F110" s="24"/>
      <c r="G110" s="24"/>
      <c r="H110" s="24"/>
      <c r="I110" s="24"/>
      <c r="J110" s="24"/>
      <c r="K110" s="24"/>
      <c r="M110" s="48"/>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row>
    <row r="111" spans="2:53" s="1" customFormat="1" hidden="1" x14ac:dyDescent="0.2">
      <c r="B111" s="24"/>
      <c r="D111" s="24"/>
      <c r="E111" s="24"/>
      <c r="F111" s="24"/>
      <c r="G111" s="24"/>
      <c r="H111" s="24"/>
      <c r="I111" s="24"/>
      <c r="J111" s="24"/>
      <c r="K111" s="24"/>
      <c r="M111" s="48"/>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row>
    <row r="112" spans="2:53" s="1" customFormat="1" hidden="1" x14ac:dyDescent="0.2">
      <c r="B112" s="24"/>
      <c r="D112" s="24"/>
      <c r="E112" s="24"/>
      <c r="F112" s="24"/>
      <c r="G112" s="24"/>
      <c r="H112" s="24"/>
      <c r="I112" s="24"/>
      <c r="J112" s="24"/>
      <c r="K112" s="24"/>
      <c r="M112" s="48"/>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row>
    <row r="113" spans="2:53" s="1" customFormat="1" hidden="1" x14ac:dyDescent="0.2">
      <c r="B113" s="24"/>
      <c r="D113" s="24"/>
      <c r="E113" s="24"/>
      <c r="F113" s="24"/>
      <c r="G113" s="24"/>
      <c r="H113" s="24"/>
      <c r="I113" s="24"/>
      <c r="J113" s="24"/>
      <c r="K113" s="24"/>
      <c r="M113" s="48"/>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row>
    <row r="114" spans="2:53" s="1" customFormat="1" hidden="1" x14ac:dyDescent="0.2">
      <c r="B114" s="24"/>
      <c r="D114" s="24"/>
      <c r="E114" s="24"/>
      <c r="F114" s="24"/>
      <c r="G114" s="24"/>
      <c r="H114" s="24"/>
      <c r="I114" s="24"/>
      <c r="J114" s="24"/>
      <c r="K114" s="24"/>
      <c r="M114" s="48"/>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row>
    <row r="115" spans="2:53" s="1" customFormat="1" hidden="1" x14ac:dyDescent="0.2">
      <c r="B115" s="24"/>
      <c r="D115" s="24"/>
      <c r="E115" s="24"/>
      <c r="F115" s="24"/>
      <c r="G115" s="24"/>
      <c r="H115" s="24"/>
      <c r="I115" s="24"/>
      <c r="J115" s="24"/>
      <c r="K115" s="24"/>
      <c r="M115" s="48"/>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row>
    <row r="116" spans="2:53" s="1" customFormat="1" hidden="1" x14ac:dyDescent="0.2">
      <c r="B116" s="24"/>
      <c r="D116" s="24"/>
      <c r="E116" s="24"/>
      <c r="F116" s="24"/>
      <c r="G116" s="24"/>
      <c r="H116" s="24"/>
      <c r="I116" s="24"/>
      <c r="J116" s="24"/>
      <c r="K116" s="24"/>
      <c r="M116" s="48"/>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row>
    <row r="117" spans="2:53" s="1" customFormat="1" hidden="1" x14ac:dyDescent="0.2">
      <c r="B117" s="24"/>
      <c r="D117" s="24"/>
      <c r="E117" s="24"/>
      <c r="F117" s="24"/>
      <c r="G117" s="24"/>
      <c r="H117" s="24"/>
      <c r="I117" s="24"/>
      <c r="J117" s="24"/>
      <c r="K117" s="24"/>
      <c r="M117" s="48"/>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row>
    <row r="118" spans="2:53" s="1" customFormat="1" hidden="1" x14ac:dyDescent="0.2">
      <c r="B118" s="24"/>
      <c r="D118" s="24"/>
      <c r="E118" s="24"/>
      <c r="F118" s="24"/>
      <c r="G118" s="24"/>
      <c r="H118" s="24"/>
      <c r="I118" s="24"/>
      <c r="J118" s="24"/>
      <c r="K118" s="24"/>
      <c r="M118" s="48"/>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row>
    <row r="119" spans="2:53" s="1" customFormat="1" hidden="1" x14ac:dyDescent="0.2">
      <c r="B119" s="24"/>
      <c r="D119" s="24"/>
      <c r="E119" s="24"/>
      <c r="F119" s="24"/>
      <c r="G119" s="24"/>
      <c r="H119" s="24"/>
      <c r="I119" s="24"/>
      <c r="J119" s="24"/>
      <c r="K119" s="24"/>
      <c r="M119" s="48"/>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row>
    <row r="120" spans="2:53" s="1" customFormat="1" hidden="1" x14ac:dyDescent="0.2">
      <c r="B120" s="24"/>
      <c r="D120" s="24"/>
      <c r="E120" s="24"/>
      <c r="F120" s="24"/>
      <c r="G120" s="24"/>
      <c r="H120" s="24"/>
      <c r="I120" s="24"/>
      <c r="J120" s="24"/>
      <c r="K120" s="24"/>
      <c r="M120" s="48"/>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row>
    <row r="121" spans="2:53" s="1" customFormat="1" hidden="1" x14ac:dyDescent="0.2">
      <c r="B121" s="24"/>
      <c r="D121" s="24"/>
      <c r="E121" s="24"/>
      <c r="F121" s="24"/>
      <c r="G121" s="24"/>
      <c r="H121" s="24"/>
      <c r="I121" s="24"/>
      <c r="J121" s="24"/>
      <c r="K121" s="24"/>
      <c r="M121" s="48"/>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row>
    <row r="122" spans="2:53" s="1" customFormat="1" hidden="1" x14ac:dyDescent="0.2">
      <c r="B122" s="24"/>
      <c r="D122" s="24"/>
      <c r="E122" s="24"/>
      <c r="F122" s="24"/>
      <c r="G122" s="24"/>
      <c r="H122" s="24"/>
      <c r="I122" s="24"/>
      <c r="J122" s="24"/>
      <c r="K122" s="24"/>
      <c r="M122" s="48"/>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row>
    <row r="123" spans="2:53" s="1" customFormat="1" hidden="1" x14ac:dyDescent="0.2">
      <c r="B123" s="24"/>
      <c r="D123" s="24"/>
      <c r="E123" s="24"/>
      <c r="F123" s="24"/>
      <c r="G123" s="24"/>
      <c r="H123" s="24"/>
      <c r="I123" s="24"/>
      <c r="J123" s="24"/>
      <c r="K123" s="24"/>
      <c r="M123" s="48"/>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row>
    <row r="124" spans="2:53" s="1" customFormat="1" hidden="1" x14ac:dyDescent="0.2">
      <c r="B124" s="24"/>
      <c r="D124" s="24"/>
      <c r="E124" s="24"/>
      <c r="F124" s="24"/>
      <c r="G124" s="24"/>
      <c r="H124" s="24"/>
      <c r="I124" s="24"/>
      <c r="J124" s="24"/>
      <c r="K124" s="24"/>
      <c r="M124" s="48"/>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row>
    <row r="125" spans="2:53" s="1" customFormat="1" hidden="1" x14ac:dyDescent="0.2">
      <c r="B125" s="24"/>
      <c r="D125" s="24"/>
      <c r="E125" s="24"/>
      <c r="F125" s="24"/>
      <c r="G125" s="24"/>
      <c r="H125" s="24"/>
      <c r="I125" s="24"/>
      <c r="J125" s="24"/>
      <c r="K125" s="24"/>
      <c r="M125" s="48"/>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row>
    <row r="126" spans="2:53" s="1" customFormat="1" hidden="1" x14ac:dyDescent="0.2">
      <c r="B126" s="24"/>
      <c r="D126" s="24"/>
      <c r="E126" s="24"/>
      <c r="F126" s="24"/>
      <c r="G126" s="24"/>
      <c r="H126" s="24"/>
      <c r="I126" s="24"/>
      <c r="J126" s="24"/>
      <c r="K126" s="24"/>
      <c r="M126" s="48"/>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row>
    <row r="127" spans="2:53" s="1" customFormat="1" hidden="1" x14ac:dyDescent="0.2">
      <c r="B127" s="24"/>
      <c r="D127" s="24"/>
      <c r="E127" s="24"/>
      <c r="F127" s="24"/>
      <c r="G127" s="24"/>
      <c r="H127" s="24"/>
      <c r="I127" s="24"/>
      <c r="J127" s="24"/>
      <c r="K127" s="24"/>
      <c r="M127" s="48"/>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row>
    <row r="128" spans="2:53" s="1" customFormat="1" hidden="1" x14ac:dyDescent="0.2">
      <c r="B128" s="24"/>
      <c r="D128" s="24"/>
      <c r="E128" s="24"/>
      <c r="F128" s="24"/>
      <c r="G128" s="24"/>
      <c r="H128" s="24"/>
      <c r="I128" s="24"/>
      <c r="J128" s="24"/>
      <c r="K128" s="24"/>
      <c r="M128" s="48"/>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row>
    <row r="129" spans="2:53" s="1" customFormat="1" hidden="1" x14ac:dyDescent="0.2">
      <c r="B129" s="24"/>
      <c r="D129" s="24"/>
      <c r="E129" s="24"/>
      <c r="F129" s="24"/>
      <c r="G129" s="24"/>
      <c r="H129" s="24"/>
      <c r="I129" s="24"/>
      <c r="J129" s="24"/>
      <c r="K129" s="24"/>
      <c r="M129" s="48"/>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row>
    <row r="130" spans="2:53" s="1" customFormat="1" hidden="1" x14ac:dyDescent="0.2">
      <c r="B130" s="24"/>
      <c r="D130" s="24"/>
      <c r="E130" s="24"/>
      <c r="F130" s="24"/>
      <c r="G130" s="24"/>
      <c r="H130" s="24"/>
      <c r="I130" s="24"/>
      <c r="J130" s="24"/>
      <c r="K130" s="24"/>
      <c r="M130" s="48"/>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row>
    <row r="131" spans="2:53" s="1" customFormat="1" hidden="1" x14ac:dyDescent="0.2">
      <c r="B131" s="24"/>
      <c r="D131" s="24"/>
      <c r="E131" s="24"/>
      <c r="F131" s="24"/>
      <c r="G131" s="24"/>
      <c r="H131" s="24"/>
      <c r="I131" s="24"/>
      <c r="J131" s="24"/>
      <c r="K131" s="24"/>
      <c r="M131" s="48"/>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row>
    <row r="132" spans="2:53" s="1" customFormat="1" hidden="1" x14ac:dyDescent="0.2">
      <c r="B132" s="24"/>
      <c r="D132" s="24"/>
      <c r="E132" s="24"/>
      <c r="F132" s="24"/>
      <c r="G132" s="24"/>
      <c r="H132" s="24"/>
      <c r="I132" s="24"/>
      <c r="J132" s="24"/>
      <c r="K132" s="24"/>
      <c r="M132" s="48"/>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row>
    <row r="133" spans="2:53" s="1" customFormat="1" hidden="1" x14ac:dyDescent="0.2">
      <c r="B133" s="24"/>
      <c r="D133" s="24"/>
      <c r="E133" s="24"/>
      <c r="F133" s="24"/>
      <c r="G133" s="24"/>
      <c r="H133" s="24"/>
      <c r="I133" s="24"/>
      <c r="J133" s="24"/>
      <c r="K133" s="24"/>
      <c r="M133" s="48"/>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row>
    <row r="134" spans="2:53" s="1" customFormat="1" hidden="1" x14ac:dyDescent="0.2">
      <c r="B134" s="24"/>
      <c r="D134" s="24"/>
      <c r="E134" s="24"/>
      <c r="F134" s="24"/>
      <c r="G134" s="24"/>
      <c r="H134" s="24"/>
      <c r="I134" s="24"/>
      <c r="J134" s="24"/>
      <c r="K134" s="24"/>
      <c r="M134" s="48"/>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row>
    <row r="135" spans="2:53" s="1" customFormat="1" hidden="1" x14ac:dyDescent="0.2">
      <c r="B135" s="24"/>
      <c r="D135" s="24"/>
      <c r="E135" s="24"/>
      <c r="F135" s="24"/>
      <c r="G135" s="24"/>
      <c r="H135" s="24"/>
      <c r="I135" s="24"/>
      <c r="J135" s="24"/>
      <c r="K135" s="24"/>
      <c r="M135" s="48"/>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row>
    <row r="136" spans="2:53" s="1" customFormat="1" hidden="1" x14ac:dyDescent="0.2">
      <c r="B136" s="24"/>
      <c r="D136" s="24"/>
      <c r="E136" s="24"/>
      <c r="F136" s="24"/>
      <c r="G136" s="24"/>
      <c r="H136" s="24"/>
      <c r="I136" s="24"/>
      <c r="J136" s="24"/>
      <c r="K136" s="24"/>
      <c r="M136" s="48"/>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row>
    <row r="137" spans="2:53" s="1" customFormat="1" hidden="1" x14ac:dyDescent="0.2">
      <c r="B137" s="24"/>
      <c r="D137" s="24"/>
      <c r="E137" s="24"/>
      <c r="F137" s="24"/>
      <c r="G137" s="24"/>
      <c r="H137" s="24"/>
      <c r="I137" s="24"/>
      <c r="J137" s="24"/>
      <c r="K137" s="24"/>
      <c r="M137" s="48"/>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row>
    <row r="138" spans="2:53" s="1" customFormat="1" hidden="1" x14ac:dyDescent="0.2">
      <c r="B138" s="24"/>
      <c r="D138" s="24"/>
      <c r="E138" s="24"/>
      <c r="F138" s="24"/>
      <c r="G138" s="24"/>
      <c r="H138" s="24"/>
      <c r="I138" s="24"/>
      <c r="J138" s="24"/>
      <c r="K138" s="24"/>
      <c r="M138" s="48"/>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row>
    <row r="139" spans="2:53" s="1" customFormat="1" hidden="1" x14ac:dyDescent="0.2">
      <c r="B139" s="24"/>
      <c r="D139" s="24"/>
      <c r="E139" s="24"/>
      <c r="F139" s="24"/>
      <c r="G139" s="24"/>
      <c r="H139" s="24"/>
      <c r="I139" s="24"/>
      <c r="J139" s="24"/>
      <c r="K139" s="24"/>
      <c r="M139" s="48"/>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row>
    <row r="140" spans="2:53" s="1" customFormat="1" hidden="1" x14ac:dyDescent="0.2">
      <c r="B140" s="24"/>
      <c r="D140" s="24"/>
      <c r="E140" s="24"/>
      <c r="F140" s="24"/>
      <c r="G140" s="24"/>
      <c r="H140" s="24"/>
      <c r="I140" s="24"/>
      <c r="J140" s="24"/>
      <c r="K140" s="24"/>
      <c r="M140" s="48"/>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row>
    <row r="141" spans="2:53" s="1" customFormat="1" hidden="1" x14ac:dyDescent="0.2">
      <c r="B141" s="24"/>
      <c r="D141" s="24"/>
      <c r="E141" s="24"/>
      <c r="F141" s="24"/>
      <c r="G141" s="24"/>
      <c r="H141" s="24"/>
      <c r="I141" s="24"/>
      <c r="J141" s="24"/>
      <c r="K141" s="24"/>
      <c r="M141" s="48"/>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row>
    <row r="142" spans="2:53" s="1" customFormat="1" hidden="1" x14ac:dyDescent="0.2">
      <c r="B142" s="24"/>
      <c r="D142" s="24"/>
      <c r="E142" s="24"/>
      <c r="F142" s="24"/>
      <c r="G142" s="24"/>
      <c r="H142" s="24"/>
      <c r="I142" s="24"/>
      <c r="J142" s="24"/>
      <c r="K142" s="24"/>
      <c r="M142" s="48"/>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row>
    <row r="143" spans="2:53" s="1" customFormat="1" hidden="1" x14ac:dyDescent="0.2">
      <c r="B143" s="24"/>
      <c r="D143" s="24"/>
      <c r="E143" s="24"/>
      <c r="F143" s="24"/>
      <c r="G143" s="24"/>
      <c r="H143" s="24"/>
      <c r="I143" s="24"/>
      <c r="J143" s="24"/>
      <c r="K143" s="24"/>
      <c r="M143" s="48"/>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row>
    <row r="144" spans="2:53" s="1" customFormat="1" hidden="1" x14ac:dyDescent="0.2">
      <c r="B144" s="24"/>
      <c r="D144" s="24"/>
      <c r="E144" s="24"/>
      <c r="F144" s="24"/>
      <c r="G144" s="24"/>
      <c r="H144" s="24"/>
      <c r="I144" s="24"/>
      <c r="J144" s="24"/>
      <c r="K144" s="24"/>
      <c r="M144" s="48"/>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row>
    <row r="145" spans="2:53" s="1" customFormat="1" hidden="1" x14ac:dyDescent="0.2">
      <c r="B145" s="24"/>
      <c r="D145" s="24"/>
      <c r="E145" s="24"/>
      <c r="F145" s="24"/>
      <c r="G145" s="24"/>
      <c r="H145" s="24"/>
      <c r="I145" s="24"/>
      <c r="J145" s="24"/>
      <c r="K145" s="24"/>
      <c r="M145" s="48"/>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row>
    <row r="146" spans="2:53" s="1" customFormat="1" hidden="1" x14ac:dyDescent="0.2">
      <c r="B146" s="24"/>
      <c r="D146" s="24"/>
      <c r="E146" s="24"/>
      <c r="F146" s="24"/>
      <c r="G146" s="24"/>
      <c r="H146" s="24"/>
      <c r="I146" s="24"/>
      <c r="J146" s="24"/>
      <c r="K146" s="24"/>
      <c r="M146" s="48"/>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row>
    <row r="147" spans="2:53" s="1" customFormat="1" hidden="1" x14ac:dyDescent="0.2">
      <c r="B147" s="24"/>
      <c r="D147" s="24"/>
      <c r="E147" s="24"/>
      <c r="F147" s="24"/>
      <c r="G147" s="24"/>
      <c r="H147" s="24"/>
      <c r="I147" s="24"/>
      <c r="J147" s="24"/>
      <c r="K147" s="24"/>
      <c r="M147" s="48"/>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row>
    <row r="148" spans="2:53" s="1" customFormat="1" hidden="1" x14ac:dyDescent="0.2">
      <c r="B148" s="24"/>
      <c r="D148" s="24"/>
      <c r="E148" s="24"/>
      <c r="F148" s="24"/>
      <c r="G148" s="24"/>
      <c r="H148" s="24"/>
      <c r="I148" s="24"/>
      <c r="J148" s="24"/>
      <c r="K148" s="24"/>
      <c r="M148" s="48"/>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row>
    <row r="149" spans="2:53" s="1" customFormat="1" hidden="1" x14ac:dyDescent="0.2">
      <c r="B149" s="24"/>
      <c r="D149" s="24"/>
      <c r="E149" s="24"/>
      <c r="F149" s="24"/>
      <c r="G149" s="24"/>
      <c r="H149" s="24"/>
      <c r="I149" s="24"/>
      <c r="J149" s="24"/>
      <c r="K149" s="24"/>
      <c r="M149" s="48"/>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row>
    <row r="150" spans="2:53" s="1" customFormat="1" hidden="1" x14ac:dyDescent="0.2">
      <c r="B150" s="24"/>
      <c r="D150" s="24"/>
      <c r="E150" s="24"/>
      <c r="F150" s="24"/>
      <c r="G150" s="24"/>
      <c r="H150" s="24"/>
      <c r="I150" s="24"/>
      <c r="J150" s="24"/>
      <c r="K150" s="24"/>
      <c r="M150" s="48"/>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row>
    <row r="151" spans="2:53" s="1" customFormat="1" hidden="1" x14ac:dyDescent="0.2">
      <c r="B151" s="24"/>
      <c r="D151" s="24"/>
      <c r="E151" s="24"/>
      <c r="F151" s="24"/>
      <c r="G151" s="24"/>
      <c r="H151" s="24"/>
      <c r="I151" s="24"/>
      <c r="J151" s="24"/>
      <c r="K151" s="24"/>
      <c r="M151" s="48"/>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row>
    <row r="152" spans="2:53" s="1" customFormat="1" hidden="1" x14ac:dyDescent="0.2">
      <c r="B152" s="24"/>
      <c r="D152" s="24"/>
      <c r="E152" s="24"/>
      <c r="F152" s="24"/>
      <c r="G152" s="24"/>
      <c r="H152" s="24"/>
      <c r="I152" s="24"/>
      <c r="J152" s="24"/>
      <c r="K152" s="24"/>
      <c r="M152" s="48"/>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row>
    <row r="153" spans="2:53" s="1" customFormat="1" hidden="1" x14ac:dyDescent="0.2">
      <c r="B153" s="24"/>
      <c r="D153" s="24"/>
      <c r="E153" s="24"/>
      <c r="F153" s="24"/>
      <c r="G153" s="24"/>
      <c r="H153" s="24"/>
      <c r="I153" s="24"/>
      <c r="J153" s="24"/>
      <c r="K153" s="24"/>
      <c r="M153" s="48"/>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row>
    <row r="154" spans="2:53" s="1" customFormat="1" hidden="1" x14ac:dyDescent="0.2">
      <c r="B154" s="24"/>
      <c r="D154" s="24"/>
      <c r="E154" s="24"/>
      <c r="F154" s="24"/>
      <c r="G154" s="24"/>
      <c r="H154" s="24"/>
      <c r="I154" s="24"/>
      <c r="J154" s="24"/>
      <c r="K154" s="24"/>
      <c r="M154" s="48"/>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row>
    <row r="155" spans="2:53" s="1" customFormat="1" hidden="1" x14ac:dyDescent="0.2">
      <c r="B155" s="24"/>
      <c r="D155" s="24"/>
      <c r="E155" s="24"/>
      <c r="F155" s="24"/>
      <c r="G155" s="24"/>
      <c r="H155" s="24"/>
      <c r="I155" s="24"/>
      <c r="J155" s="24"/>
      <c r="K155" s="24"/>
      <c r="M155" s="48"/>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row>
    <row r="156" spans="2:53" s="1" customFormat="1" hidden="1" x14ac:dyDescent="0.2">
      <c r="B156" s="24"/>
      <c r="D156" s="24"/>
      <c r="E156" s="24"/>
      <c r="F156" s="24"/>
      <c r="G156" s="24"/>
      <c r="H156" s="24"/>
      <c r="I156" s="24"/>
      <c r="J156" s="24"/>
      <c r="K156" s="24"/>
      <c r="M156" s="48"/>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row>
    <row r="157" spans="2:53" s="1" customFormat="1" hidden="1" x14ac:dyDescent="0.2">
      <c r="B157" s="24"/>
      <c r="D157" s="24"/>
      <c r="E157" s="24"/>
      <c r="F157" s="24"/>
      <c r="G157" s="24"/>
      <c r="H157" s="24"/>
      <c r="I157" s="24"/>
      <c r="J157" s="24"/>
      <c r="K157" s="24"/>
      <c r="M157" s="48"/>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row>
    <row r="158" spans="2:53" s="1" customFormat="1" hidden="1" x14ac:dyDescent="0.2">
      <c r="B158" s="24"/>
      <c r="D158" s="24"/>
      <c r="E158" s="24"/>
      <c r="F158" s="24"/>
      <c r="G158" s="24"/>
      <c r="H158" s="24"/>
      <c r="I158" s="24"/>
      <c r="J158" s="24"/>
      <c r="K158" s="24"/>
      <c r="M158" s="48"/>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row>
    <row r="159" spans="2:53" s="1" customFormat="1" hidden="1" x14ac:dyDescent="0.2">
      <c r="B159" s="24"/>
      <c r="D159" s="24"/>
      <c r="E159" s="24"/>
      <c r="F159" s="24"/>
      <c r="G159" s="24"/>
      <c r="H159" s="24"/>
      <c r="I159" s="24"/>
      <c r="J159" s="24"/>
      <c r="K159" s="24"/>
      <c r="M159" s="48"/>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row>
    <row r="160" spans="2:53" s="1" customFormat="1" hidden="1" x14ac:dyDescent="0.2">
      <c r="B160" s="24"/>
      <c r="D160" s="24"/>
      <c r="E160" s="24"/>
      <c r="F160" s="24"/>
      <c r="G160" s="24"/>
      <c r="H160" s="24"/>
      <c r="I160" s="24"/>
      <c r="J160" s="24"/>
      <c r="K160" s="24"/>
      <c r="M160" s="48"/>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row>
    <row r="161" spans="2:53" s="1" customFormat="1" hidden="1" x14ac:dyDescent="0.2">
      <c r="B161" s="24"/>
      <c r="D161" s="24"/>
      <c r="E161" s="24"/>
      <c r="F161" s="24"/>
      <c r="G161" s="24"/>
      <c r="H161" s="24"/>
      <c r="I161" s="24"/>
      <c r="J161" s="24"/>
      <c r="K161" s="24"/>
      <c r="M161" s="48"/>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row>
    <row r="162" spans="2:53" s="1" customFormat="1" hidden="1" x14ac:dyDescent="0.2">
      <c r="B162" s="24"/>
      <c r="D162" s="24"/>
      <c r="E162" s="24"/>
      <c r="F162" s="24"/>
      <c r="G162" s="24"/>
      <c r="H162" s="24"/>
      <c r="I162" s="24"/>
      <c r="J162" s="24"/>
      <c r="K162" s="24"/>
      <c r="M162" s="48"/>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row>
    <row r="163" spans="2:53" s="1" customFormat="1" hidden="1" x14ac:dyDescent="0.2">
      <c r="B163" s="24"/>
      <c r="D163" s="24"/>
      <c r="E163" s="24"/>
      <c r="F163" s="24"/>
      <c r="G163" s="24"/>
      <c r="H163" s="24"/>
      <c r="I163" s="24"/>
      <c r="J163" s="24"/>
      <c r="K163" s="24"/>
      <c r="M163" s="48"/>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row>
    <row r="164" spans="2:53" s="1" customFormat="1" hidden="1" x14ac:dyDescent="0.2">
      <c r="B164" s="24"/>
      <c r="D164" s="24"/>
      <c r="E164" s="24"/>
      <c r="F164" s="24"/>
      <c r="G164" s="24"/>
      <c r="H164" s="24"/>
      <c r="I164" s="24"/>
      <c r="J164" s="24"/>
      <c r="K164" s="24"/>
      <c r="M164" s="48"/>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row>
    <row r="165" spans="2:53" s="1" customFormat="1" hidden="1" x14ac:dyDescent="0.2">
      <c r="B165" s="24"/>
      <c r="D165" s="24"/>
      <c r="E165" s="24"/>
      <c r="F165" s="24"/>
      <c r="G165" s="24"/>
      <c r="H165" s="24"/>
      <c r="I165" s="24"/>
      <c r="J165" s="24"/>
      <c r="K165" s="24"/>
      <c r="M165" s="48"/>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row>
    <row r="166" spans="2:53" s="1" customFormat="1" hidden="1" x14ac:dyDescent="0.2">
      <c r="B166" s="24"/>
      <c r="D166" s="24"/>
      <c r="E166" s="24"/>
      <c r="F166" s="24"/>
      <c r="G166" s="24"/>
      <c r="H166" s="24"/>
      <c r="I166" s="24"/>
      <c r="J166" s="24"/>
      <c r="K166" s="24"/>
      <c r="M166" s="48"/>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row>
    <row r="167" spans="2:53" s="1" customFormat="1" hidden="1" x14ac:dyDescent="0.2">
      <c r="B167" s="24"/>
      <c r="D167" s="24"/>
      <c r="E167" s="24"/>
      <c r="F167" s="24"/>
      <c r="G167" s="24"/>
      <c r="H167" s="24"/>
      <c r="I167" s="24"/>
      <c r="J167" s="24"/>
      <c r="K167" s="24"/>
      <c r="M167" s="48"/>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row>
    <row r="168" spans="2:53" s="1" customFormat="1" hidden="1" x14ac:dyDescent="0.2">
      <c r="B168" s="24"/>
      <c r="D168" s="24"/>
      <c r="E168" s="24"/>
      <c r="F168" s="24"/>
      <c r="G168" s="24"/>
      <c r="H168" s="24"/>
      <c r="I168" s="24"/>
      <c r="J168" s="24"/>
      <c r="K168" s="24"/>
      <c r="M168" s="48"/>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row>
    <row r="169" spans="2:53" s="1" customFormat="1" hidden="1" x14ac:dyDescent="0.2">
      <c r="B169" s="24"/>
      <c r="D169" s="24"/>
      <c r="E169" s="24"/>
      <c r="F169" s="24"/>
      <c r="G169" s="24"/>
      <c r="H169" s="24"/>
      <c r="I169" s="24"/>
      <c r="J169" s="24"/>
      <c r="K169" s="24"/>
      <c r="M169" s="48"/>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row>
    <row r="170" spans="2:53" s="1" customFormat="1" hidden="1" x14ac:dyDescent="0.2">
      <c r="B170" s="24"/>
      <c r="D170" s="24"/>
      <c r="E170" s="24"/>
      <c r="F170" s="24"/>
      <c r="G170" s="24"/>
      <c r="H170" s="24"/>
      <c r="I170" s="24"/>
      <c r="J170" s="24"/>
      <c r="K170" s="24"/>
      <c r="M170" s="48"/>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row>
    <row r="171" spans="2:53" s="1" customFormat="1" hidden="1" x14ac:dyDescent="0.2">
      <c r="B171" s="24"/>
      <c r="D171" s="24"/>
      <c r="E171" s="24"/>
      <c r="F171" s="24"/>
      <c r="G171" s="24"/>
      <c r="H171" s="24"/>
      <c r="I171" s="24"/>
      <c r="J171" s="24"/>
      <c r="K171" s="24"/>
      <c r="M171" s="48"/>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row>
    <row r="172" spans="2:53" s="1" customFormat="1" hidden="1" x14ac:dyDescent="0.2">
      <c r="B172" s="24"/>
      <c r="D172" s="24"/>
      <c r="E172" s="24"/>
      <c r="F172" s="24"/>
      <c r="G172" s="24"/>
      <c r="H172" s="24"/>
      <c r="I172" s="24"/>
      <c r="J172" s="24"/>
      <c r="K172" s="24"/>
      <c r="M172" s="48"/>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row>
    <row r="173" spans="2:53" s="1" customFormat="1" hidden="1" x14ac:dyDescent="0.2">
      <c r="B173" s="24"/>
      <c r="D173" s="24"/>
      <c r="E173" s="24"/>
      <c r="F173" s="24"/>
      <c r="G173" s="24"/>
      <c r="H173" s="24"/>
      <c r="I173" s="24"/>
      <c r="J173" s="24"/>
      <c r="K173" s="24"/>
      <c r="M173" s="48"/>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row>
    <row r="174" spans="2:53" s="1" customFormat="1" hidden="1" x14ac:dyDescent="0.2">
      <c r="B174" s="24"/>
      <c r="D174" s="24"/>
      <c r="E174" s="24"/>
      <c r="F174" s="24"/>
      <c r="G174" s="24"/>
      <c r="H174" s="24"/>
      <c r="I174" s="24"/>
      <c r="J174" s="24"/>
      <c r="K174" s="24"/>
      <c r="M174" s="48"/>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row>
    <row r="175" spans="2:53" s="1" customFormat="1" hidden="1" x14ac:dyDescent="0.2">
      <c r="B175" s="24"/>
      <c r="D175" s="24"/>
      <c r="E175" s="24"/>
      <c r="F175" s="24"/>
      <c r="G175" s="24"/>
      <c r="H175" s="24"/>
      <c r="I175" s="24"/>
      <c r="J175" s="24"/>
      <c r="K175" s="24"/>
      <c r="M175" s="48"/>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row>
    <row r="176" spans="2:53" s="1" customFormat="1" hidden="1" x14ac:dyDescent="0.2">
      <c r="B176" s="24"/>
      <c r="D176" s="24"/>
      <c r="E176" s="24"/>
      <c r="F176" s="24"/>
      <c r="G176" s="24"/>
      <c r="H176" s="24"/>
      <c r="I176" s="24"/>
      <c r="J176" s="24"/>
      <c r="K176" s="24"/>
      <c r="M176" s="48"/>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row>
    <row r="177" spans="2:53" s="1" customFormat="1" hidden="1" x14ac:dyDescent="0.2">
      <c r="B177" s="24"/>
      <c r="D177" s="24"/>
      <c r="E177" s="24"/>
      <c r="F177" s="24"/>
      <c r="G177" s="24"/>
      <c r="H177" s="24"/>
      <c r="I177" s="24"/>
      <c r="J177" s="24"/>
      <c r="K177" s="24"/>
      <c r="M177" s="48"/>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row>
    <row r="178" spans="2:53" s="1" customFormat="1" hidden="1" x14ac:dyDescent="0.2">
      <c r="B178" s="24"/>
      <c r="D178" s="24"/>
      <c r="E178" s="24"/>
      <c r="F178" s="24"/>
      <c r="G178" s="24"/>
      <c r="H178" s="24"/>
      <c r="I178" s="24"/>
      <c r="J178" s="24"/>
      <c r="K178" s="24"/>
      <c r="M178" s="48"/>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row>
    <row r="179" spans="2:53" s="1" customFormat="1" hidden="1" x14ac:dyDescent="0.2">
      <c r="B179" s="24"/>
      <c r="D179" s="24"/>
      <c r="E179" s="24"/>
      <c r="F179" s="24"/>
      <c r="G179" s="24"/>
      <c r="H179" s="24"/>
      <c r="I179" s="24"/>
      <c r="J179" s="24"/>
      <c r="K179" s="24"/>
      <c r="M179" s="48"/>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row>
    <row r="180" spans="2:53" s="1" customFormat="1" hidden="1" x14ac:dyDescent="0.2">
      <c r="B180" s="24"/>
      <c r="D180" s="24"/>
      <c r="E180" s="24"/>
      <c r="F180" s="24"/>
      <c r="G180" s="24"/>
      <c r="H180" s="24"/>
      <c r="I180" s="24"/>
      <c r="J180" s="24"/>
      <c r="K180" s="24"/>
      <c r="M180" s="48"/>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row>
    <row r="181" spans="2:53" s="1" customFormat="1" hidden="1" x14ac:dyDescent="0.2">
      <c r="B181" s="24"/>
      <c r="D181" s="24"/>
      <c r="E181" s="24"/>
      <c r="F181" s="24"/>
      <c r="G181" s="24"/>
      <c r="H181" s="24"/>
      <c r="I181" s="24"/>
      <c r="J181" s="24"/>
      <c r="K181" s="24"/>
      <c r="M181" s="48"/>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row>
    <row r="182" spans="2:53" s="1" customFormat="1" hidden="1" x14ac:dyDescent="0.2">
      <c r="B182" s="24"/>
      <c r="D182" s="24"/>
      <c r="E182" s="24"/>
      <c r="F182" s="24"/>
      <c r="G182" s="24"/>
      <c r="H182" s="24"/>
      <c r="I182" s="24"/>
      <c r="J182" s="24"/>
      <c r="K182" s="24"/>
      <c r="M182" s="48"/>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row>
    <row r="183" spans="2:53" s="1" customFormat="1" hidden="1" x14ac:dyDescent="0.2">
      <c r="B183" s="24"/>
      <c r="D183" s="24"/>
      <c r="E183" s="24"/>
      <c r="F183" s="24"/>
      <c r="G183" s="24"/>
      <c r="H183" s="24"/>
      <c r="I183" s="24"/>
      <c r="J183" s="24"/>
      <c r="K183" s="24"/>
      <c r="M183" s="48"/>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row>
    <row r="184" spans="2:53" s="1" customFormat="1" hidden="1" x14ac:dyDescent="0.2">
      <c r="B184" s="24"/>
      <c r="D184" s="24"/>
      <c r="E184" s="24"/>
      <c r="F184" s="24"/>
      <c r="G184" s="24"/>
      <c r="H184" s="24"/>
      <c r="I184" s="24"/>
      <c r="J184" s="24"/>
      <c r="K184" s="24"/>
      <c r="M184" s="48"/>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row>
    <row r="185" spans="2:53" s="1" customFormat="1" hidden="1" x14ac:dyDescent="0.2">
      <c r="B185" s="24"/>
      <c r="D185" s="24"/>
      <c r="E185" s="24"/>
      <c r="F185" s="24"/>
      <c r="G185" s="24"/>
      <c r="H185" s="24"/>
      <c r="I185" s="24"/>
      <c r="J185" s="24"/>
      <c r="K185" s="24"/>
      <c r="M185" s="48"/>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row>
    <row r="186" spans="2:53" s="1" customFormat="1" hidden="1" x14ac:dyDescent="0.2">
      <c r="B186" s="24"/>
      <c r="D186" s="24"/>
      <c r="E186" s="24"/>
      <c r="F186" s="24"/>
      <c r="G186" s="24"/>
      <c r="H186" s="24"/>
      <c r="I186" s="24"/>
      <c r="J186" s="24"/>
      <c r="K186" s="24"/>
      <c r="M186" s="48"/>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row>
    <row r="187" spans="2:53" s="1" customFormat="1" hidden="1" x14ac:dyDescent="0.2">
      <c r="B187" s="24"/>
      <c r="D187" s="24"/>
      <c r="E187" s="24"/>
      <c r="F187" s="24"/>
      <c r="G187" s="24"/>
      <c r="H187" s="24"/>
      <c r="I187" s="24"/>
      <c r="J187" s="24"/>
      <c r="K187" s="24"/>
      <c r="M187" s="48"/>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row>
    <row r="188" spans="2:53" s="1" customFormat="1" hidden="1" x14ac:dyDescent="0.2">
      <c r="B188" s="24"/>
      <c r="D188" s="24"/>
      <c r="E188" s="24"/>
      <c r="F188" s="24"/>
      <c r="G188" s="24"/>
      <c r="H188" s="24"/>
      <c r="I188" s="24"/>
      <c r="J188" s="24"/>
      <c r="K188" s="24"/>
      <c r="M188" s="48"/>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row>
    <row r="189" spans="2:53" s="1" customFormat="1" hidden="1" x14ac:dyDescent="0.2">
      <c r="B189" s="24"/>
      <c r="D189" s="24"/>
      <c r="E189" s="24"/>
      <c r="F189" s="24"/>
      <c r="G189" s="24"/>
      <c r="H189" s="24"/>
      <c r="I189" s="24"/>
      <c r="J189" s="24"/>
      <c r="K189" s="24"/>
      <c r="M189" s="48"/>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row>
    <row r="190" spans="2:53" s="1" customFormat="1" hidden="1" x14ac:dyDescent="0.2">
      <c r="B190" s="24"/>
      <c r="D190" s="24"/>
      <c r="E190" s="24"/>
      <c r="F190" s="24"/>
      <c r="G190" s="24"/>
      <c r="H190" s="24"/>
      <c r="I190" s="24"/>
      <c r="J190" s="24"/>
      <c r="K190" s="24"/>
      <c r="M190" s="48"/>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row>
    <row r="191" spans="2:53" s="1" customFormat="1" hidden="1" x14ac:dyDescent="0.2">
      <c r="B191" s="24"/>
      <c r="D191" s="24"/>
      <c r="E191" s="24"/>
      <c r="F191" s="24"/>
      <c r="G191" s="24"/>
      <c r="H191" s="24"/>
      <c r="I191" s="24"/>
      <c r="J191" s="24"/>
      <c r="K191" s="24"/>
      <c r="M191" s="48"/>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row>
    <row r="192" spans="2:53" s="1" customFormat="1" hidden="1" x14ac:dyDescent="0.2">
      <c r="B192" s="24"/>
      <c r="D192" s="24"/>
      <c r="E192" s="24"/>
      <c r="F192" s="24"/>
      <c r="G192" s="24"/>
      <c r="H192" s="24"/>
      <c r="I192" s="24"/>
      <c r="J192" s="24"/>
      <c r="K192" s="24"/>
      <c r="M192" s="48"/>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row>
    <row r="193" spans="2:53" s="1" customFormat="1" hidden="1" x14ac:dyDescent="0.2">
      <c r="B193" s="24"/>
      <c r="D193" s="24"/>
      <c r="E193" s="24"/>
      <c r="F193" s="24"/>
      <c r="G193" s="24"/>
      <c r="H193" s="24"/>
      <c r="I193" s="24"/>
      <c r="J193" s="24"/>
      <c r="K193" s="24"/>
      <c r="M193" s="48"/>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row>
    <row r="194" spans="2:53" s="1" customFormat="1" hidden="1" x14ac:dyDescent="0.2">
      <c r="B194" s="24"/>
      <c r="D194" s="24"/>
      <c r="E194" s="24"/>
      <c r="F194" s="24"/>
      <c r="G194" s="24"/>
      <c r="H194" s="24"/>
      <c r="I194" s="24"/>
      <c r="J194" s="24"/>
      <c r="K194" s="24"/>
      <c r="M194" s="48"/>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row>
    <row r="195" spans="2:53" s="1" customFormat="1" hidden="1" x14ac:dyDescent="0.2">
      <c r="B195" s="24"/>
      <c r="D195" s="24"/>
      <c r="E195" s="24"/>
      <c r="F195" s="24"/>
      <c r="G195" s="24"/>
      <c r="H195" s="24"/>
      <c r="I195" s="24"/>
      <c r="J195" s="24"/>
      <c r="K195" s="24"/>
      <c r="M195" s="48"/>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row>
    <row r="196" spans="2:53" s="1" customFormat="1" hidden="1" x14ac:dyDescent="0.2">
      <c r="B196" s="24"/>
      <c r="D196" s="24"/>
      <c r="E196" s="24"/>
      <c r="F196" s="24"/>
      <c r="G196" s="24"/>
      <c r="H196" s="24"/>
      <c r="I196" s="24"/>
      <c r="J196" s="24"/>
      <c r="K196" s="24"/>
      <c r="M196" s="48"/>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row>
    <row r="197" spans="2:53" s="1" customFormat="1" hidden="1" x14ac:dyDescent="0.2">
      <c r="B197" s="24"/>
      <c r="D197" s="24"/>
      <c r="E197" s="24"/>
      <c r="F197" s="24"/>
      <c r="G197" s="24"/>
      <c r="H197" s="24"/>
      <c r="I197" s="24"/>
      <c r="J197" s="24"/>
      <c r="K197" s="24"/>
      <c r="M197" s="48"/>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row>
    <row r="198" spans="2:53" s="1" customFormat="1" hidden="1" x14ac:dyDescent="0.2">
      <c r="B198" s="24"/>
      <c r="D198" s="24"/>
      <c r="E198" s="24"/>
      <c r="F198" s="24"/>
      <c r="G198" s="24"/>
      <c r="H198" s="24"/>
      <c r="I198" s="24"/>
      <c r="J198" s="24"/>
      <c r="K198" s="24"/>
      <c r="M198" s="48"/>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row>
    <row r="199" spans="2:53" s="1" customFormat="1" hidden="1" x14ac:dyDescent="0.2">
      <c r="B199" s="24"/>
      <c r="D199" s="24"/>
      <c r="E199" s="24"/>
      <c r="F199" s="24"/>
      <c r="G199" s="24"/>
      <c r="H199" s="24"/>
      <c r="I199" s="24"/>
      <c r="J199" s="24"/>
      <c r="K199" s="24"/>
      <c r="M199" s="48"/>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row>
    <row r="200" spans="2:53" s="1" customFormat="1" hidden="1" x14ac:dyDescent="0.2">
      <c r="B200" s="24"/>
      <c r="D200" s="24"/>
      <c r="E200" s="24"/>
      <c r="F200" s="24"/>
      <c r="G200" s="24"/>
      <c r="H200" s="24"/>
      <c r="I200" s="24"/>
      <c r="J200" s="24"/>
      <c r="K200" s="24"/>
      <c r="M200" s="48"/>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row>
    <row r="201" spans="2:53" s="1" customFormat="1" hidden="1" x14ac:dyDescent="0.2">
      <c r="B201" s="24"/>
      <c r="D201" s="24"/>
      <c r="E201" s="24"/>
      <c r="F201" s="24"/>
      <c r="G201" s="24"/>
      <c r="H201" s="24"/>
      <c r="I201" s="24"/>
      <c r="J201" s="24"/>
      <c r="K201" s="24"/>
      <c r="M201" s="48"/>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row>
    <row r="202" spans="2:53" s="1" customFormat="1" hidden="1" x14ac:dyDescent="0.2">
      <c r="B202" s="24"/>
      <c r="D202" s="24"/>
      <c r="E202" s="24"/>
      <c r="F202" s="24"/>
      <c r="G202" s="24"/>
      <c r="H202" s="24"/>
      <c r="I202" s="24"/>
      <c r="J202" s="24"/>
      <c r="K202" s="24"/>
      <c r="M202" s="48"/>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row>
    <row r="203" spans="2:53" s="1" customFormat="1" hidden="1" x14ac:dyDescent="0.2">
      <c r="B203" s="24"/>
      <c r="D203" s="24"/>
      <c r="E203" s="24"/>
      <c r="F203" s="24"/>
      <c r="G203" s="24"/>
      <c r="H203" s="24"/>
      <c r="I203" s="24"/>
      <c r="J203" s="24"/>
      <c r="K203" s="24"/>
      <c r="M203" s="48"/>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row>
    <row r="204" spans="2:53" s="1" customFormat="1" hidden="1" x14ac:dyDescent="0.2">
      <c r="B204" s="24"/>
      <c r="D204" s="24"/>
      <c r="E204" s="24"/>
      <c r="F204" s="24"/>
      <c r="G204" s="24"/>
      <c r="H204" s="24"/>
      <c r="I204" s="24"/>
      <c r="J204" s="24"/>
      <c r="K204" s="24"/>
      <c r="M204" s="48"/>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row>
    <row r="205" spans="2:53" s="1" customFormat="1" hidden="1" x14ac:dyDescent="0.2">
      <c r="B205" s="24"/>
      <c r="D205" s="24"/>
      <c r="E205" s="24"/>
      <c r="F205" s="24"/>
      <c r="G205" s="24"/>
      <c r="H205" s="24"/>
      <c r="I205" s="24"/>
      <c r="J205" s="24"/>
      <c r="K205" s="24"/>
      <c r="M205" s="48"/>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row>
    <row r="206" spans="2:53" s="1" customFormat="1" hidden="1" x14ac:dyDescent="0.2">
      <c r="B206" s="24"/>
      <c r="D206" s="24"/>
      <c r="E206" s="24"/>
      <c r="F206" s="24"/>
      <c r="G206" s="24"/>
      <c r="H206" s="24"/>
      <c r="I206" s="24"/>
      <c r="J206" s="24"/>
      <c r="K206" s="24"/>
      <c r="M206" s="48"/>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row>
    <row r="207" spans="2:53" s="1" customFormat="1" hidden="1" x14ac:dyDescent="0.2">
      <c r="B207" s="24"/>
      <c r="D207" s="24"/>
      <c r="E207" s="24"/>
      <c r="F207" s="24"/>
      <c r="G207" s="24"/>
      <c r="H207" s="24"/>
      <c r="I207" s="24"/>
      <c r="J207" s="24"/>
      <c r="K207" s="24"/>
      <c r="M207" s="48"/>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row>
    <row r="208" spans="2:53" s="1" customFormat="1" hidden="1" x14ac:dyDescent="0.2">
      <c r="B208" s="24"/>
      <c r="D208" s="24"/>
      <c r="E208" s="24"/>
      <c r="F208" s="24"/>
      <c r="G208" s="24"/>
      <c r="H208" s="24"/>
      <c r="I208" s="24"/>
      <c r="J208" s="24"/>
      <c r="K208" s="24"/>
      <c r="M208" s="48"/>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row>
    <row r="209" spans="2:53" s="1" customFormat="1" hidden="1" x14ac:dyDescent="0.2">
      <c r="B209" s="24"/>
      <c r="D209" s="24"/>
      <c r="E209" s="24"/>
      <c r="F209" s="24"/>
      <c r="G209" s="24"/>
      <c r="H209" s="24"/>
      <c r="I209" s="24"/>
      <c r="J209" s="24"/>
      <c r="K209" s="24"/>
      <c r="M209" s="48"/>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row>
    <row r="210" spans="2:53" s="1" customFormat="1" hidden="1" x14ac:dyDescent="0.2">
      <c r="B210" s="24"/>
      <c r="D210" s="24"/>
      <c r="E210" s="24"/>
      <c r="F210" s="24"/>
      <c r="G210" s="24"/>
      <c r="H210" s="24"/>
      <c r="I210" s="24"/>
      <c r="J210" s="24"/>
      <c r="K210" s="24"/>
      <c r="M210" s="48"/>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row>
    <row r="211" spans="2:53" s="1" customFormat="1" hidden="1" x14ac:dyDescent="0.2">
      <c r="B211" s="24"/>
      <c r="D211" s="24"/>
      <c r="E211" s="24"/>
      <c r="F211" s="24"/>
      <c r="G211" s="24"/>
      <c r="H211" s="24"/>
      <c r="I211" s="24"/>
      <c r="J211" s="24"/>
      <c r="K211" s="24"/>
      <c r="M211" s="48"/>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row>
    <row r="212" spans="2:53" s="1" customFormat="1" hidden="1" x14ac:dyDescent="0.2">
      <c r="B212" s="24"/>
      <c r="D212" s="24"/>
      <c r="E212" s="24"/>
      <c r="F212" s="24"/>
      <c r="G212" s="24"/>
      <c r="H212" s="24"/>
      <c r="I212" s="24"/>
      <c r="J212" s="24"/>
      <c r="K212" s="24"/>
      <c r="M212" s="48"/>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row>
    <row r="213" spans="2:53" s="1" customFormat="1" hidden="1" x14ac:dyDescent="0.2">
      <c r="B213" s="24"/>
      <c r="D213" s="24"/>
      <c r="E213" s="24"/>
      <c r="F213" s="24"/>
      <c r="G213" s="24"/>
      <c r="H213" s="24"/>
      <c r="I213" s="24"/>
      <c r="J213" s="24"/>
      <c r="K213" s="24"/>
      <c r="M213" s="48"/>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row>
    <row r="214" spans="2:53" s="1" customFormat="1" hidden="1" x14ac:dyDescent="0.2">
      <c r="B214" s="24"/>
      <c r="D214" s="24"/>
      <c r="E214" s="24"/>
      <c r="F214" s="24"/>
      <c r="G214" s="24"/>
      <c r="H214" s="24"/>
      <c r="I214" s="24"/>
      <c r="J214" s="24"/>
      <c r="K214" s="24"/>
      <c r="M214" s="48"/>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row>
    <row r="215" spans="2:53" s="1" customFormat="1" hidden="1" x14ac:dyDescent="0.2">
      <c r="B215" s="24"/>
      <c r="D215" s="24"/>
      <c r="E215" s="24"/>
      <c r="F215" s="24"/>
      <c r="G215" s="24"/>
      <c r="H215" s="24"/>
      <c r="I215" s="24"/>
      <c r="J215" s="24"/>
      <c r="K215" s="24"/>
      <c r="M215" s="48"/>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row>
    <row r="216" spans="2:53" s="1" customFormat="1" hidden="1" x14ac:dyDescent="0.2">
      <c r="B216" s="24"/>
      <c r="D216" s="24"/>
      <c r="E216" s="24"/>
      <c r="F216" s="24"/>
      <c r="G216" s="24"/>
      <c r="H216" s="24"/>
      <c r="I216" s="24"/>
      <c r="J216" s="24"/>
      <c r="K216" s="24"/>
      <c r="M216" s="48"/>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row>
    <row r="217" spans="2:53" s="1" customFormat="1" hidden="1" x14ac:dyDescent="0.2">
      <c r="B217" s="24"/>
      <c r="D217" s="24"/>
      <c r="E217" s="24"/>
      <c r="F217" s="24"/>
      <c r="G217" s="24"/>
      <c r="H217" s="24"/>
      <c r="I217" s="24"/>
      <c r="J217" s="24"/>
      <c r="K217" s="24"/>
      <c r="M217" s="48"/>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row>
    <row r="218" spans="2:53" s="1" customFormat="1" hidden="1" x14ac:dyDescent="0.2">
      <c r="B218" s="24"/>
      <c r="D218" s="24"/>
      <c r="E218" s="24"/>
      <c r="F218" s="24"/>
      <c r="G218" s="24"/>
      <c r="H218" s="24"/>
      <c r="I218" s="24"/>
      <c r="J218" s="24"/>
      <c r="K218" s="24"/>
      <c r="M218" s="48"/>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row>
    <row r="219" spans="2:53" s="1" customFormat="1" hidden="1" x14ac:dyDescent="0.2">
      <c r="B219" s="24"/>
      <c r="D219" s="24"/>
      <c r="E219" s="24"/>
      <c r="F219" s="24"/>
      <c r="G219" s="24"/>
      <c r="H219" s="24"/>
      <c r="I219" s="24"/>
      <c r="J219" s="24"/>
      <c r="K219" s="24"/>
      <c r="M219" s="48"/>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row>
    <row r="220" spans="2:53" s="1" customFormat="1" hidden="1" x14ac:dyDescent="0.2">
      <c r="B220" s="24"/>
      <c r="D220" s="24"/>
      <c r="E220" s="24"/>
      <c r="F220" s="24"/>
      <c r="G220" s="24"/>
      <c r="H220" s="24"/>
      <c r="I220" s="24"/>
      <c r="J220" s="24"/>
      <c r="K220" s="24"/>
      <c r="M220" s="48"/>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row>
    <row r="221" spans="2:53" s="1" customFormat="1" hidden="1" x14ac:dyDescent="0.2">
      <c r="B221" s="24"/>
      <c r="D221" s="24"/>
      <c r="E221" s="24"/>
      <c r="F221" s="24"/>
      <c r="G221" s="24"/>
      <c r="H221" s="24"/>
      <c r="I221" s="24"/>
      <c r="J221" s="24"/>
      <c r="K221" s="24"/>
      <c r="M221" s="48"/>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row>
    <row r="222" spans="2:53" s="1" customFormat="1" hidden="1" x14ac:dyDescent="0.2">
      <c r="B222" s="24"/>
      <c r="D222" s="24"/>
      <c r="E222" s="24"/>
      <c r="F222" s="24"/>
      <c r="G222" s="24"/>
      <c r="H222" s="24"/>
      <c r="I222" s="24"/>
      <c r="J222" s="24"/>
      <c r="K222" s="24"/>
      <c r="M222" s="48"/>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row>
    <row r="223" spans="2:53" s="1" customFormat="1" hidden="1" x14ac:dyDescent="0.2">
      <c r="B223" s="24"/>
      <c r="D223" s="24"/>
      <c r="E223" s="24"/>
      <c r="F223" s="24"/>
      <c r="G223" s="24"/>
      <c r="H223" s="24"/>
      <c r="I223" s="24"/>
      <c r="J223" s="24"/>
      <c r="K223" s="24"/>
      <c r="M223" s="48"/>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row>
    <row r="224" spans="2:53" s="1" customFormat="1" hidden="1" x14ac:dyDescent="0.2">
      <c r="B224" s="24"/>
      <c r="D224" s="24"/>
      <c r="E224" s="24"/>
      <c r="F224" s="24"/>
      <c r="G224" s="24"/>
      <c r="H224" s="24"/>
      <c r="I224" s="24"/>
      <c r="J224" s="24"/>
      <c r="K224" s="24"/>
      <c r="M224" s="48"/>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row>
    <row r="225" spans="2:53" s="1" customFormat="1" hidden="1" x14ac:dyDescent="0.2">
      <c r="B225" s="24"/>
      <c r="D225" s="24"/>
      <c r="E225" s="24"/>
      <c r="F225" s="24"/>
      <c r="G225" s="24"/>
      <c r="H225" s="24"/>
      <c r="I225" s="24"/>
      <c r="J225" s="24"/>
      <c r="K225" s="24"/>
      <c r="M225" s="48"/>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row>
    <row r="226" spans="2:53" s="1" customFormat="1" hidden="1" x14ac:dyDescent="0.2">
      <c r="B226" s="24"/>
      <c r="D226" s="24"/>
      <c r="E226" s="24"/>
      <c r="F226" s="24"/>
      <c r="G226" s="24"/>
      <c r="H226" s="24"/>
      <c r="I226" s="24"/>
      <c r="J226" s="24"/>
      <c r="K226" s="24"/>
      <c r="M226" s="48"/>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row>
    <row r="227" spans="2:53" s="1" customFormat="1" hidden="1" x14ac:dyDescent="0.2">
      <c r="B227" s="24"/>
      <c r="D227" s="24"/>
      <c r="E227" s="24"/>
      <c r="F227" s="24"/>
      <c r="G227" s="24"/>
      <c r="H227" s="24"/>
      <c r="I227" s="24"/>
      <c r="J227" s="24"/>
      <c r="K227" s="24"/>
      <c r="M227" s="48"/>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row>
    <row r="228" spans="2:53" s="1" customFormat="1" hidden="1" x14ac:dyDescent="0.2">
      <c r="B228" s="24"/>
      <c r="D228" s="24"/>
      <c r="E228" s="24"/>
      <c r="F228" s="24"/>
      <c r="G228" s="24"/>
      <c r="H228" s="24"/>
      <c r="I228" s="24"/>
      <c r="J228" s="24"/>
      <c r="K228" s="24"/>
      <c r="M228" s="48"/>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row>
    <row r="229" spans="2:53" s="1" customFormat="1" hidden="1" x14ac:dyDescent="0.2">
      <c r="B229" s="24"/>
      <c r="D229" s="24"/>
      <c r="E229" s="24"/>
      <c r="F229" s="24"/>
      <c r="G229" s="24"/>
      <c r="H229" s="24"/>
      <c r="I229" s="24"/>
      <c r="J229" s="24"/>
      <c r="K229" s="24"/>
      <c r="M229" s="48"/>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row>
    <row r="230" spans="2:53" s="1" customFormat="1" hidden="1" x14ac:dyDescent="0.2">
      <c r="B230" s="24"/>
      <c r="D230" s="24"/>
      <c r="E230" s="24"/>
      <c r="F230" s="24"/>
      <c r="G230" s="24"/>
      <c r="H230" s="24"/>
      <c r="I230" s="24"/>
      <c r="J230" s="24"/>
      <c r="K230" s="24"/>
      <c r="M230" s="48"/>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row>
    <row r="231" spans="2:53" s="1" customFormat="1" hidden="1" x14ac:dyDescent="0.2">
      <c r="B231" s="24"/>
      <c r="D231" s="24"/>
      <c r="E231" s="24"/>
      <c r="F231" s="24"/>
      <c r="G231" s="24"/>
      <c r="H231" s="24"/>
      <c r="I231" s="24"/>
      <c r="J231" s="24"/>
      <c r="K231" s="24"/>
      <c r="M231" s="48"/>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row>
    <row r="232" spans="2:53" s="1" customFormat="1" hidden="1" x14ac:dyDescent="0.2">
      <c r="B232" s="24"/>
      <c r="D232" s="24"/>
      <c r="E232" s="24"/>
      <c r="F232" s="24"/>
      <c r="G232" s="24"/>
      <c r="H232" s="24"/>
      <c r="I232" s="24"/>
      <c r="J232" s="24"/>
      <c r="K232" s="24"/>
      <c r="M232" s="48"/>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row>
    <row r="233" spans="2:53" s="1" customFormat="1" hidden="1" x14ac:dyDescent="0.2">
      <c r="B233" s="24"/>
      <c r="D233" s="24"/>
      <c r="E233" s="24"/>
      <c r="F233" s="24"/>
      <c r="G233" s="24"/>
      <c r="H233" s="24"/>
      <c r="I233" s="24"/>
      <c r="J233" s="24"/>
      <c r="K233" s="24"/>
      <c r="M233" s="48"/>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row>
    <row r="234" spans="2:53" s="1" customFormat="1" hidden="1" x14ac:dyDescent="0.2">
      <c r="B234" s="24"/>
      <c r="D234" s="24"/>
      <c r="E234" s="24"/>
      <c r="F234" s="24"/>
      <c r="G234" s="24"/>
      <c r="H234" s="24"/>
      <c r="I234" s="24"/>
      <c r="J234" s="24"/>
      <c r="K234" s="24"/>
      <c r="M234" s="48"/>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row>
    <row r="235" spans="2:53" s="1" customFormat="1" hidden="1" x14ac:dyDescent="0.2">
      <c r="B235" s="24"/>
      <c r="D235" s="24"/>
      <c r="E235" s="24"/>
      <c r="F235" s="24"/>
      <c r="G235" s="24"/>
      <c r="H235" s="24"/>
      <c r="I235" s="24"/>
      <c r="J235" s="24"/>
      <c r="K235" s="24"/>
      <c r="M235" s="48"/>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row>
    <row r="236" spans="2:53" s="1" customFormat="1" hidden="1" x14ac:dyDescent="0.2">
      <c r="B236" s="24"/>
      <c r="D236" s="24"/>
      <c r="E236" s="24"/>
      <c r="F236" s="24"/>
      <c r="G236" s="24"/>
      <c r="H236" s="24"/>
      <c r="I236" s="24"/>
      <c r="J236" s="24"/>
      <c r="K236" s="24"/>
      <c r="M236" s="48"/>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row>
    <row r="237" spans="2:53" s="1" customFormat="1" hidden="1" x14ac:dyDescent="0.2">
      <c r="B237" s="24"/>
      <c r="D237" s="24"/>
      <c r="E237" s="24"/>
      <c r="F237" s="24"/>
      <c r="G237" s="24"/>
      <c r="H237" s="24"/>
      <c r="I237" s="24"/>
      <c r="J237" s="24"/>
      <c r="K237" s="24"/>
      <c r="M237" s="48"/>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row>
    <row r="238" spans="2:53" s="1" customFormat="1" hidden="1" x14ac:dyDescent="0.2">
      <c r="B238" s="24"/>
      <c r="D238" s="24"/>
      <c r="E238" s="24"/>
      <c r="F238" s="24"/>
      <c r="G238" s="24"/>
      <c r="H238" s="24"/>
      <c r="I238" s="24"/>
      <c r="J238" s="24"/>
      <c r="K238" s="24"/>
      <c r="M238" s="48"/>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row>
    <row r="239" spans="2:53" s="1" customFormat="1" hidden="1" x14ac:dyDescent="0.2">
      <c r="B239" s="24"/>
      <c r="D239" s="24"/>
      <c r="E239" s="24"/>
      <c r="F239" s="24"/>
      <c r="G239" s="24"/>
      <c r="H239" s="24"/>
      <c r="I239" s="24"/>
      <c r="J239" s="24"/>
      <c r="K239" s="24"/>
      <c r="M239" s="48"/>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row>
    <row r="240" spans="2:53" s="1" customFormat="1" hidden="1" x14ac:dyDescent="0.2">
      <c r="B240" s="24"/>
      <c r="D240" s="24"/>
      <c r="E240" s="24"/>
      <c r="F240" s="24"/>
      <c r="G240" s="24"/>
      <c r="H240" s="24"/>
      <c r="I240" s="24"/>
      <c r="J240" s="24"/>
      <c r="K240" s="24"/>
      <c r="M240" s="48"/>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row>
    <row r="241" spans="2:53" s="1" customFormat="1" hidden="1" x14ac:dyDescent="0.2">
      <c r="B241" s="24"/>
      <c r="D241" s="24"/>
      <c r="E241" s="24"/>
      <c r="F241" s="24"/>
      <c r="G241" s="24"/>
      <c r="H241" s="24"/>
      <c r="I241" s="24"/>
      <c r="J241" s="24"/>
      <c r="K241" s="24"/>
      <c r="M241" s="48"/>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row>
    <row r="242" spans="2:53" s="1" customFormat="1" hidden="1" x14ac:dyDescent="0.2">
      <c r="B242" s="24"/>
      <c r="D242" s="24"/>
      <c r="E242" s="24"/>
      <c r="F242" s="24"/>
      <c r="G242" s="24"/>
      <c r="H242" s="24"/>
      <c r="I242" s="24"/>
      <c r="J242" s="24"/>
      <c r="K242" s="24"/>
      <c r="M242" s="48"/>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row>
    <row r="243" spans="2:53" s="1" customFormat="1" hidden="1" x14ac:dyDescent="0.2">
      <c r="B243" s="24"/>
      <c r="D243" s="24"/>
      <c r="E243" s="24"/>
      <c r="F243" s="24"/>
      <c r="G243" s="24"/>
      <c r="H243" s="24"/>
      <c r="I243" s="24"/>
      <c r="J243" s="24"/>
      <c r="K243" s="24"/>
      <c r="M243" s="48"/>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row>
    <row r="244" spans="2:53" s="1" customFormat="1" hidden="1" x14ac:dyDescent="0.2">
      <c r="B244" s="24"/>
      <c r="D244" s="24"/>
      <c r="E244" s="24"/>
      <c r="F244" s="24"/>
      <c r="G244" s="24"/>
      <c r="H244" s="24"/>
      <c r="I244" s="24"/>
      <c r="J244" s="24"/>
      <c r="K244" s="24"/>
      <c r="M244" s="48"/>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row>
    <row r="245" spans="2:53" s="1" customFormat="1" hidden="1" x14ac:dyDescent="0.2">
      <c r="B245" s="24"/>
      <c r="D245" s="24"/>
      <c r="E245" s="24"/>
      <c r="F245" s="24"/>
      <c r="G245" s="24"/>
      <c r="H245" s="24"/>
      <c r="I245" s="24"/>
      <c r="J245" s="24"/>
      <c r="K245" s="24"/>
      <c r="M245" s="48"/>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row>
    <row r="246" spans="2:53" s="1" customFormat="1" hidden="1" x14ac:dyDescent="0.2">
      <c r="B246" s="24"/>
      <c r="D246" s="24"/>
      <c r="E246" s="24"/>
      <c r="F246" s="24"/>
      <c r="G246" s="24"/>
      <c r="H246" s="24"/>
      <c r="I246" s="24"/>
      <c r="J246" s="24"/>
      <c r="K246" s="24"/>
      <c r="M246" s="48"/>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row>
    <row r="247" spans="2:53" s="1" customFormat="1" hidden="1" x14ac:dyDescent="0.2">
      <c r="B247" s="24"/>
      <c r="D247" s="24"/>
      <c r="E247" s="24"/>
      <c r="F247" s="24"/>
      <c r="G247" s="24"/>
      <c r="H247" s="24"/>
      <c r="I247" s="24"/>
      <c r="J247" s="24"/>
      <c r="K247" s="24"/>
      <c r="M247" s="48"/>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row>
    <row r="248" spans="2:53" s="1" customFormat="1" hidden="1" x14ac:dyDescent="0.2">
      <c r="B248" s="24"/>
      <c r="D248" s="24"/>
      <c r="E248" s="24"/>
      <c r="F248" s="24"/>
      <c r="G248" s="24"/>
      <c r="H248" s="24"/>
      <c r="I248" s="24"/>
      <c r="J248" s="24"/>
      <c r="K248" s="24"/>
      <c r="M248" s="48"/>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row>
    <row r="249" spans="2:53" s="1" customFormat="1" hidden="1" x14ac:dyDescent="0.2">
      <c r="B249" s="24"/>
      <c r="D249" s="24"/>
      <c r="E249" s="24"/>
      <c r="F249" s="24"/>
      <c r="G249" s="24"/>
      <c r="H249" s="24"/>
      <c r="I249" s="24"/>
      <c r="J249" s="24"/>
      <c r="K249" s="24"/>
      <c r="M249" s="48"/>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row>
    <row r="250" spans="2:53" s="1" customFormat="1" hidden="1" x14ac:dyDescent="0.2">
      <c r="B250" s="24"/>
      <c r="D250" s="24"/>
      <c r="E250" s="24"/>
      <c r="F250" s="24"/>
      <c r="G250" s="24"/>
      <c r="H250" s="24"/>
      <c r="I250" s="24"/>
      <c r="J250" s="24"/>
      <c r="K250" s="24"/>
      <c r="M250" s="48"/>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row>
    <row r="251" spans="2:53" s="1" customFormat="1" hidden="1" x14ac:dyDescent="0.2">
      <c r="B251" s="24"/>
      <c r="D251" s="24"/>
      <c r="E251" s="24"/>
      <c r="F251" s="24"/>
      <c r="G251" s="24"/>
      <c r="H251" s="24"/>
      <c r="I251" s="24"/>
      <c r="J251" s="24"/>
      <c r="K251" s="24"/>
      <c r="M251" s="48"/>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row>
    <row r="252" spans="2:53" s="1" customFormat="1" hidden="1" x14ac:dyDescent="0.2">
      <c r="B252" s="24"/>
      <c r="D252" s="24"/>
      <c r="E252" s="24"/>
      <c r="F252" s="24"/>
      <c r="G252" s="24"/>
      <c r="H252" s="24"/>
      <c r="I252" s="24"/>
      <c r="J252" s="24"/>
      <c r="K252" s="24"/>
      <c r="M252" s="48"/>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row>
    <row r="253" spans="2:53" s="1" customFormat="1" hidden="1" x14ac:dyDescent="0.2">
      <c r="B253" s="24"/>
      <c r="D253" s="24"/>
      <c r="E253" s="24"/>
      <c r="F253" s="24"/>
      <c r="G253" s="24"/>
      <c r="H253" s="24"/>
      <c r="I253" s="24"/>
      <c r="J253" s="24"/>
      <c r="K253" s="24"/>
      <c r="M253" s="48"/>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row>
    <row r="254" spans="2:53" s="1" customFormat="1" hidden="1" x14ac:dyDescent="0.2">
      <c r="B254" s="24"/>
      <c r="D254" s="24"/>
      <c r="E254" s="24"/>
      <c r="F254" s="24"/>
      <c r="G254" s="24"/>
      <c r="H254" s="24"/>
      <c r="I254" s="24"/>
      <c r="J254" s="24"/>
      <c r="K254" s="24"/>
      <c r="M254" s="48"/>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row>
    <row r="255" spans="2:53" s="1" customFormat="1" hidden="1" x14ac:dyDescent="0.2">
      <c r="B255" s="24"/>
      <c r="D255" s="24"/>
      <c r="E255" s="24"/>
      <c r="F255" s="24"/>
      <c r="G255" s="24"/>
      <c r="H255" s="24"/>
      <c r="I255" s="24"/>
      <c r="J255" s="24"/>
      <c r="K255" s="24"/>
      <c r="M255" s="48"/>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row>
    <row r="256" spans="2:53" s="1" customFormat="1" hidden="1" x14ac:dyDescent="0.2">
      <c r="B256" s="24"/>
      <c r="D256" s="24"/>
      <c r="E256" s="24"/>
      <c r="F256" s="24"/>
      <c r="G256" s="24"/>
      <c r="H256" s="24"/>
      <c r="I256" s="24"/>
      <c r="J256" s="24"/>
      <c r="K256" s="24"/>
      <c r="M256" s="48"/>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row>
    <row r="257" spans="2:53" s="1" customFormat="1" hidden="1" x14ac:dyDescent="0.2">
      <c r="B257" s="24"/>
      <c r="D257" s="24"/>
      <c r="E257" s="24"/>
      <c r="F257" s="24"/>
      <c r="G257" s="24"/>
      <c r="H257" s="24"/>
      <c r="I257" s="24"/>
      <c r="J257" s="24"/>
      <c r="K257" s="24"/>
      <c r="M257" s="48"/>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row>
    <row r="258" spans="2:53" s="1" customFormat="1" hidden="1" x14ac:dyDescent="0.2">
      <c r="B258" s="24"/>
      <c r="D258" s="24"/>
      <c r="E258" s="24"/>
      <c r="F258" s="24"/>
      <c r="G258" s="24"/>
      <c r="H258" s="24"/>
      <c r="I258" s="24"/>
      <c r="J258" s="24"/>
      <c r="K258" s="24"/>
      <c r="M258" s="48"/>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row>
    <row r="259" spans="2:53" s="1" customFormat="1" hidden="1" x14ac:dyDescent="0.2">
      <c r="B259" s="24"/>
      <c r="D259" s="24"/>
      <c r="E259" s="24"/>
      <c r="F259" s="24"/>
      <c r="G259" s="24"/>
      <c r="H259" s="24"/>
      <c r="I259" s="24"/>
      <c r="J259" s="24"/>
      <c r="K259" s="24"/>
      <c r="M259" s="48"/>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row>
    <row r="260" spans="2:53" s="1" customFormat="1" hidden="1" x14ac:dyDescent="0.2">
      <c r="B260" s="24"/>
      <c r="D260" s="24"/>
      <c r="E260" s="24"/>
      <c r="F260" s="24"/>
      <c r="G260" s="24"/>
      <c r="H260" s="24"/>
      <c r="I260" s="24"/>
      <c r="J260" s="24"/>
      <c r="K260" s="24"/>
      <c r="M260" s="48"/>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row>
    <row r="261" spans="2:53" s="1" customFormat="1" hidden="1" x14ac:dyDescent="0.2">
      <c r="B261" s="24"/>
      <c r="D261" s="24"/>
      <c r="E261" s="24"/>
      <c r="F261" s="24"/>
      <c r="G261" s="24"/>
      <c r="H261" s="24"/>
      <c r="I261" s="24"/>
      <c r="J261" s="24"/>
      <c r="K261" s="24"/>
      <c r="M261" s="48"/>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row>
    <row r="262" spans="2:53" s="1" customFormat="1" hidden="1" x14ac:dyDescent="0.2">
      <c r="B262" s="24"/>
      <c r="D262" s="24"/>
      <c r="E262" s="24"/>
      <c r="F262" s="24"/>
      <c r="G262" s="24"/>
      <c r="H262" s="24"/>
      <c r="I262" s="24"/>
      <c r="J262" s="24"/>
      <c r="K262" s="24"/>
      <c r="M262" s="48"/>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row>
    <row r="263" spans="2:53" s="1" customFormat="1" hidden="1" x14ac:dyDescent="0.2">
      <c r="B263" s="24"/>
      <c r="D263" s="24"/>
      <c r="E263" s="24"/>
      <c r="F263" s="24"/>
      <c r="G263" s="24"/>
      <c r="H263" s="24"/>
      <c r="I263" s="24"/>
      <c r="J263" s="24"/>
      <c r="K263" s="24"/>
      <c r="M263" s="48"/>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row>
    <row r="264" spans="2:53" s="1" customFormat="1" hidden="1" x14ac:dyDescent="0.2">
      <c r="B264" s="24"/>
      <c r="D264" s="24"/>
      <c r="E264" s="24"/>
      <c r="F264" s="24"/>
      <c r="G264" s="24"/>
      <c r="H264" s="24"/>
      <c r="I264" s="24"/>
      <c r="J264" s="24"/>
      <c r="K264" s="24"/>
      <c r="M264" s="48"/>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row>
    <row r="265" spans="2:53" s="1" customFormat="1" hidden="1" x14ac:dyDescent="0.2">
      <c r="B265" s="24"/>
      <c r="D265" s="24"/>
      <c r="E265" s="24"/>
      <c r="F265" s="24"/>
      <c r="G265" s="24"/>
      <c r="H265" s="24"/>
      <c r="I265" s="24"/>
      <c r="J265" s="24"/>
      <c r="K265" s="24"/>
      <c r="M265" s="48"/>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row>
    <row r="266" spans="2:53" s="1" customFormat="1" hidden="1" x14ac:dyDescent="0.2">
      <c r="B266" s="24"/>
      <c r="D266" s="24"/>
      <c r="E266" s="24"/>
      <c r="F266" s="24"/>
      <c r="G266" s="24"/>
      <c r="H266" s="24"/>
      <c r="I266" s="24"/>
      <c r="J266" s="24"/>
      <c r="K266" s="24"/>
      <c r="M266" s="48"/>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row>
    <row r="267" spans="2:53" s="1" customFormat="1" hidden="1" x14ac:dyDescent="0.2">
      <c r="B267" s="24"/>
      <c r="D267" s="24"/>
      <c r="E267" s="24"/>
      <c r="F267" s="24"/>
      <c r="G267" s="24"/>
      <c r="H267" s="24"/>
      <c r="I267" s="24"/>
      <c r="J267" s="24"/>
      <c r="K267" s="24"/>
      <c r="M267" s="48"/>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row>
    <row r="268" spans="2:53" s="1" customFormat="1" hidden="1" x14ac:dyDescent="0.2">
      <c r="B268" s="24"/>
      <c r="D268" s="24"/>
      <c r="E268" s="24"/>
      <c r="F268" s="24"/>
      <c r="G268" s="24"/>
      <c r="H268" s="24"/>
      <c r="I268" s="24"/>
      <c r="J268" s="24"/>
      <c r="K268" s="24"/>
      <c r="M268" s="48"/>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row>
    <row r="269" spans="2:53" s="1" customFormat="1" hidden="1" x14ac:dyDescent="0.2">
      <c r="B269" s="24"/>
      <c r="D269" s="24"/>
      <c r="E269" s="24"/>
      <c r="F269" s="24"/>
      <c r="G269" s="24"/>
      <c r="H269" s="24"/>
      <c r="I269" s="24"/>
      <c r="J269" s="24"/>
      <c r="K269" s="24"/>
      <c r="M269" s="48"/>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row>
    <row r="270" spans="2:53" s="1" customFormat="1" hidden="1" x14ac:dyDescent="0.2">
      <c r="B270" s="24"/>
      <c r="D270" s="24"/>
      <c r="E270" s="24"/>
      <c r="F270" s="24"/>
      <c r="G270" s="24"/>
      <c r="H270" s="24"/>
      <c r="I270" s="24"/>
      <c r="J270" s="24"/>
      <c r="K270" s="24"/>
      <c r="M270" s="48"/>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row>
    <row r="271" spans="2:53" s="1" customFormat="1" hidden="1" x14ac:dyDescent="0.2">
      <c r="B271" s="24"/>
      <c r="D271" s="24"/>
      <c r="E271" s="24"/>
      <c r="F271" s="24"/>
      <c r="G271" s="24"/>
      <c r="H271" s="24"/>
      <c r="I271" s="24"/>
      <c r="J271" s="24"/>
      <c r="K271" s="24"/>
      <c r="M271" s="48"/>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row>
    <row r="272" spans="2:53" s="1" customFormat="1" hidden="1" x14ac:dyDescent="0.2">
      <c r="B272" s="24"/>
      <c r="D272" s="24"/>
      <c r="E272" s="24"/>
      <c r="F272" s="24"/>
      <c r="G272" s="24"/>
      <c r="H272" s="24"/>
      <c r="I272" s="24"/>
      <c r="J272" s="24"/>
      <c r="K272" s="24"/>
      <c r="M272" s="48"/>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row>
    <row r="273" spans="2:53" s="1" customFormat="1" hidden="1" x14ac:dyDescent="0.2">
      <c r="B273" s="24"/>
      <c r="D273" s="24"/>
      <c r="E273" s="24"/>
      <c r="F273" s="24"/>
      <c r="G273" s="24"/>
      <c r="H273" s="24"/>
      <c r="I273" s="24"/>
      <c r="J273" s="24"/>
      <c r="K273" s="24"/>
      <c r="M273" s="48"/>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row>
    <row r="274" spans="2:53" s="1" customFormat="1" hidden="1" x14ac:dyDescent="0.2">
      <c r="B274" s="24"/>
      <c r="D274" s="24"/>
      <c r="E274" s="24"/>
      <c r="F274" s="24"/>
      <c r="G274" s="24"/>
      <c r="H274" s="24"/>
      <c r="I274" s="24"/>
      <c r="J274" s="24"/>
      <c r="K274" s="24"/>
      <c r="M274" s="48"/>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row>
    <row r="275" spans="2:53" s="1" customFormat="1" hidden="1" x14ac:dyDescent="0.2">
      <c r="B275" s="24"/>
      <c r="D275" s="24"/>
      <c r="E275" s="24"/>
      <c r="F275" s="24"/>
      <c r="G275" s="24"/>
      <c r="H275" s="24"/>
      <c r="I275" s="24"/>
      <c r="J275" s="24"/>
      <c r="K275" s="24"/>
      <c r="M275" s="48"/>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row>
    <row r="276" spans="2:53" s="1" customFormat="1" hidden="1" x14ac:dyDescent="0.2">
      <c r="B276" s="24"/>
      <c r="D276" s="24"/>
      <c r="E276" s="24"/>
      <c r="F276" s="24"/>
      <c r="G276" s="24"/>
      <c r="H276" s="24"/>
      <c r="I276" s="24"/>
      <c r="J276" s="24"/>
      <c r="K276" s="24"/>
      <c r="M276" s="48"/>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row>
    <row r="277" spans="2:53" s="1" customFormat="1" hidden="1" x14ac:dyDescent="0.2">
      <c r="B277" s="24"/>
      <c r="D277" s="24"/>
      <c r="E277" s="24"/>
      <c r="F277" s="24"/>
      <c r="G277" s="24"/>
      <c r="H277" s="24"/>
      <c r="I277" s="24"/>
      <c r="J277" s="24"/>
      <c r="K277" s="24"/>
      <c r="M277" s="48"/>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row>
    <row r="278" spans="2:53" s="1" customFormat="1" hidden="1" x14ac:dyDescent="0.2">
      <c r="B278" s="24"/>
      <c r="D278" s="24"/>
      <c r="E278" s="24"/>
      <c r="F278" s="24"/>
      <c r="G278" s="24"/>
      <c r="H278" s="24"/>
      <c r="I278" s="24"/>
      <c r="J278" s="24"/>
      <c r="K278" s="24"/>
      <c r="M278" s="48"/>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row>
    <row r="279" spans="2:53" s="1" customFormat="1" hidden="1" x14ac:dyDescent="0.2">
      <c r="B279" s="24"/>
      <c r="D279" s="24"/>
      <c r="E279" s="24"/>
      <c r="F279" s="24"/>
      <c r="G279" s="24"/>
      <c r="H279" s="24"/>
      <c r="I279" s="24"/>
      <c r="J279" s="24"/>
      <c r="K279" s="24"/>
      <c r="M279" s="48"/>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row>
    <row r="280" spans="2:53" s="1" customFormat="1" hidden="1" x14ac:dyDescent="0.2">
      <c r="B280" s="24"/>
      <c r="D280" s="24"/>
      <c r="E280" s="24"/>
      <c r="F280" s="24"/>
      <c r="G280" s="24"/>
      <c r="H280" s="24"/>
      <c r="I280" s="24"/>
      <c r="J280" s="24"/>
      <c r="K280" s="24"/>
      <c r="M280" s="48"/>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row>
    <row r="281" spans="2:53" s="1" customFormat="1" hidden="1" x14ac:dyDescent="0.2">
      <c r="B281" s="24"/>
      <c r="D281" s="24"/>
      <c r="E281" s="24"/>
      <c r="F281" s="24"/>
      <c r="G281" s="24"/>
      <c r="H281" s="24"/>
      <c r="I281" s="24"/>
      <c r="J281" s="24"/>
      <c r="K281" s="24"/>
      <c r="M281" s="48"/>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row>
    <row r="282" spans="2:53" s="1" customFormat="1" hidden="1" x14ac:dyDescent="0.2">
      <c r="B282" s="24"/>
      <c r="D282" s="24"/>
      <c r="E282" s="24"/>
      <c r="F282" s="24"/>
      <c r="G282" s="24"/>
      <c r="H282" s="24"/>
      <c r="I282" s="24"/>
      <c r="J282" s="24"/>
      <c r="K282" s="24"/>
      <c r="M282" s="48"/>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row>
    <row r="283" spans="2:53" s="1" customFormat="1" hidden="1" x14ac:dyDescent="0.2">
      <c r="B283" s="24"/>
      <c r="D283" s="24"/>
      <c r="E283" s="24"/>
      <c r="F283" s="24"/>
      <c r="G283" s="24"/>
      <c r="H283" s="24"/>
      <c r="I283" s="24"/>
      <c r="J283" s="24"/>
      <c r="K283" s="24"/>
      <c r="M283" s="48"/>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row>
    <row r="284" spans="2:53" s="1" customFormat="1" hidden="1" x14ac:dyDescent="0.2">
      <c r="B284" s="24"/>
      <c r="D284" s="24"/>
      <c r="E284" s="24"/>
      <c r="F284" s="24"/>
      <c r="G284" s="24"/>
      <c r="H284" s="24"/>
      <c r="I284" s="24"/>
      <c r="J284" s="24"/>
      <c r="K284" s="24"/>
      <c r="M284" s="48"/>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row>
    <row r="285" spans="2:53" s="1" customFormat="1" hidden="1" x14ac:dyDescent="0.2">
      <c r="B285" s="24"/>
      <c r="D285" s="24"/>
      <c r="E285" s="24"/>
      <c r="F285" s="24"/>
      <c r="G285" s="24"/>
      <c r="H285" s="24"/>
      <c r="I285" s="24"/>
      <c r="J285" s="24"/>
      <c r="K285" s="24"/>
      <c r="M285" s="48"/>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row>
    <row r="286" spans="2:53" s="1" customFormat="1" hidden="1" x14ac:dyDescent="0.2">
      <c r="B286" s="24"/>
      <c r="D286" s="24"/>
      <c r="E286" s="24"/>
      <c r="F286" s="24"/>
      <c r="G286" s="24"/>
      <c r="H286" s="24"/>
      <c r="I286" s="24"/>
      <c r="J286" s="24"/>
      <c r="K286" s="24"/>
      <c r="M286" s="48"/>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row>
    <row r="287" spans="2:53" s="1" customFormat="1" hidden="1" x14ac:dyDescent="0.2">
      <c r="B287" s="24"/>
      <c r="D287" s="24"/>
      <c r="E287" s="24"/>
      <c r="F287" s="24"/>
      <c r="G287" s="24"/>
      <c r="H287" s="24"/>
      <c r="I287" s="24"/>
      <c r="J287" s="24"/>
      <c r="K287" s="24"/>
      <c r="M287" s="48"/>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row>
    <row r="288" spans="2:53" s="1" customFormat="1" hidden="1" x14ac:dyDescent="0.2">
      <c r="B288" s="24"/>
      <c r="D288" s="24"/>
      <c r="E288" s="24"/>
      <c r="F288" s="24"/>
      <c r="G288" s="24"/>
      <c r="H288" s="24"/>
      <c r="I288" s="24"/>
      <c r="J288" s="24"/>
      <c r="K288" s="24"/>
      <c r="M288" s="48"/>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row>
    <row r="289" spans="2:53" s="1" customFormat="1" hidden="1" x14ac:dyDescent="0.2">
      <c r="B289" s="24"/>
      <c r="D289" s="24"/>
      <c r="E289" s="24"/>
      <c r="F289" s="24"/>
      <c r="G289" s="24"/>
      <c r="H289" s="24"/>
      <c r="I289" s="24"/>
      <c r="J289" s="24"/>
      <c r="K289" s="24"/>
      <c r="M289" s="48"/>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row>
    <row r="290" spans="2:53" s="1" customFormat="1" hidden="1" x14ac:dyDescent="0.2">
      <c r="B290" s="24"/>
      <c r="D290" s="24"/>
      <c r="E290" s="24"/>
      <c r="F290" s="24"/>
      <c r="G290" s="24"/>
      <c r="H290" s="24"/>
      <c r="I290" s="24"/>
      <c r="J290" s="24"/>
      <c r="K290" s="24"/>
      <c r="M290" s="48"/>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row>
    <row r="291" spans="2:53" s="1" customFormat="1" hidden="1" x14ac:dyDescent="0.2">
      <c r="B291" s="24"/>
      <c r="D291" s="24"/>
      <c r="E291" s="24"/>
      <c r="F291" s="24"/>
      <c r="G291" s="24"/>
      <c r="H291" s="24"/>
      <c r="I291" s="24"/>
      <c r="J291" s="24"/>
      <c r="K291" s="24"/>
      <c r="M291" s="48"/>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row>
    <row r="292" spans="2:53" s="1" customFormat="1" hidden="1" x14ac:dyDescent="0.2">
      <c r="B292" s="24"/>
      <c r="D292" s="24"/>
      <c r="E292" s="24"/>
      <c r="F292" s="24"/>
      <c r="G292" s="24"/>
      <c r="H292" s="24"/>
      <c r="I292" s="24"/>
      <c r="J292" s="24"/>
      <c r="K292" s="24"/>
      <c r="M292" s="48"/>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row>
    <row r="293" spans="2:53" s="1" customFormat="1" hidden="1" x14ac:dyDescent="0.2">
      <c r="B293" s="24"/>
      <c r="D293" s="24"/>
      <c r="E293" s="24"/>
      <c r="F293" s="24"/>
      <c r="G293" s="24"/>
      <c r="H293" s="24"/>
      <c r="I293" s="24"/>
      <c r="J293" s="24"/>
      <c r="K293" s="24"/>
      <c r="M293" s="48"/>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row>
    <row r="294" spans="2:53" s="1" customFormat="1" hidden="1" x14ac:dyDescent="0.2">
      <c r="B294" s="24"/>
      <c r="D294" s="24"/>
      <c r="E294" s="24"/>
      <c r="F294" s="24"/>
      <c r="G294" s="24"/>
      <c r="H294" s="24"/>
      <c r="I294" s="24"/>
      <c r="J294" s="24"/>
      <c r="K294" s="24"/>
      <c r="M294" s="48"/>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row>
    <row r="295" spans="2:53" s="1" customFormat="1" hidden="1" x14ac:dyDescent="0.2">
      <c r="B295" s="24"/>
      <c r="D295" s="24"/>
      <c r="E295" s="24"/>
      <c r="F295" s="24"/>
      <c r="G295" s="24"/>
      <c r="H295" s="24"/>
      <c r="I295" s="24"/>
      <c r="J295" s="24"/>
      <c r="K295" s="24"/>
      <c r="M295" s="48"/>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row>
    <row r="296" spans="2:53" s="1" customFormat="1" hidden="1" x14ac:dyDescent="0.2">
      <c r="B296" s="24"/>
      <c r="D296" s="24"/>
      <c r="E296" s="24"/>
      <c r="F296" s="24"/>
      <c r="G296" s="24"/>
      <c r="H296" s="24"/>
      <c r="I296" s="24"/>
      <c r="J296" s="24"/>
      <c r="K296" s="24"/>
      <c r="M296" s="48"/>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row>
    <row r="297" spans="2:53" s="1" customFormat="1" hidden="1" x14ac:dyDescent="0.2">
      <c r="B297" s="24"/>
      <c r="D297" s="24"/>
      <c r="E297" s="24"/>
      <c r="F297" s="24"/>
      <c r="G297" s="24"/>
      <c r="H297" s="24"/>
      <c r="I297" s="24"/>
      <c r="J297" s="24"/>
      <c r="K297" s="24"/>
      <c r="M297" s="48"/>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row>
    <row r="298" spans="2:53" s="1" customFormat="1" hidden="1" x14ac:dyDescent="0.2">
      <c r="B298" s="24"/>
      <c r="D298" s="24"/>
      <c r="E298" s="24"/>
      <c r="F298" s="24"/>
      <c r="G298" s="24"/>
      <c r="H298" s="24"/>
      <c r="I298" s="24"/>
      <c r="J298" s="24"/>
      <c r="K298" s="24"/>
      <c r="M298" s="48"/>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row>
    <row r="299" spans="2:53" s="1" customFormat="1" hidden="1" x14ac:dyDescent="0.2">
      <c r="B299" s="24"/>
      <c r="D299" s="24"/>
      <c r="E299" s="24"/>
      <c r="F299" s="24"/>
      <c r="G299" s="24"/>
      <c r="H299" s="24"/>
      <c r="I299" s="24"/>
      <c r="J299" s="24"/>
      <c r="K299" s="24"/>
      <c r="M299" s="48"/>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row>
    <row r="300" spans="2:53" s="1" customFormat="1" hidden="1" x14ac:dyDescent="0.2">
      <c r="B300" s="24"/>
      <c r="D300" s="24"/>
      <c r="E300" s="24"/>
      <c r="F300" s="24"/>
      <c r="G300" s="24"/>
      <c r="H300" s="24"/>
      <c r="I300" s="24"/>
      <c r="J300" s="24"/>
      <c r="K300" s="24"/>
      <c r="M300" s="48"/>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row>
    <row r="301" spans="2:53" s="1" customFormat="1" hidden="1" x14ac:dyDescent="0.2">
      <c r="B301" s="24"/>
      <c r="D301" s="24"/>
      <c r="E301" s="24"/>
      <c r="F301" s="24"/>
      <c r="G301" s="24"/>
      <c r="H301" s="24"/>
      <c r="I301" s="24"/>
      <c r="J301" s="24"/>
      <c r="K301" s="24"/>
      <c r="M301" s="48"/>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row>
    <row r="302" spans="2:53" s="1" customFormat="1" hidden="1" x14ac:dyDescent="0.2">
      <c r="B302" s="24"/>
      <c r="D302" s="24"/>
      <c r="E302" s="24"/>
      <c r="F302" s="24"/>
      <c r="G302" s="24"/>
      <c r="H302" s="24"/>
      <c r="I302" s="24"/>
      <c r="J302" s="24"/>
      <c r="K302" s="24"/>
      <c r="M302" s="48"/>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row>
    <row r="303" spans="2:53" s="1" customFormat="1" hidden="1" x14ac:dyDescent="0.2">
      <c r="B303" s="24"/>
      <c r="D303" s="24"/>
      <c r="E303" s="24"/>
      <c r="F303" s="24"/>
      <c r="G303" s="24"/>
      <c r="H303" s="24"/>
      <c r="I303" s="24"/>
      <c r="J303" s="24"/>
      <c r="K303" s="24"/>
      <c r="M303" s="48"/>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row>
    <row r="304" spans="2:53" s="1" customFormat="1" hidden="1" x14ac:dyDescent="0.2">
      <c r="B304" s="24"/>
      <c r="D304" s="24"/>
      <c r="E304" s="24"/>
      <c r="F304" s="24"/>
      <c r="G304" s="24"/>
      <c r="H304" s="24"/>
      <c r="I304" s="24"/>
      <c r="J304" s="24"/>
      <c r="K304" s="24"/>
      <c r="M304" s="48"/>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row>
    <row r="305" spans="2:53" s="1" customFormat="1" hidden="1" x14ac:dyDescent="0.2">
      <c r="B305" s="24"/>
      <c r="D305" s="24"/>
      <c r="E305" s="24"/>
      <c r="F305" s="24"/>
      <c r="G305" s="24"/>
      <c r="H305" s="24"/>
      <c r="I305" s="24"/>
      <c r="J305" s="24"/>
      <c r="K305" s="24"/>
      <c r="M305" s="48"/>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row>
    <row r="306" spans="2:53" s="1" customFormat="1" hidden="1" x14ac:dyDescent="0.2">
      <c r="B306" s="24"/>
      <c r="D306" s="24"/>
      <c r="E306" s="24"/>
      <c r="F306" s="24"/>
      <c r="G306" s="24"/>
      <c r="H306" s="24"/>
      <c r="I306" s="24"/>
      <c r="J306" s="24"/>
      <c r="K306" s="24"/>
      <c r="M306" s="48"/>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row>
    <row r="307" spans="2:53" s="1" customFormat="1" hidden="1" x14ac:dyDescent="0.2">
      <c r="B307" s="24"/>
      <c r="D307" s="24"/>
      <c r="E307" s="24"/>
      <c r="F307" s="24"/>
      <c r="G307" s="24"/>
      <c r="H307" s="24"/>
      <c r="I307" s="24"/>
      <c r="J307" s="24"/>
      <c r="K307" s="24"/>
      <c r="M307" s="48"/>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row>
    <row r="308" spans="2:53" s="1" customFormat="1" hidden="1" x14ac:dyDescent="0.2">
      <c r="B308" s="24"/>
      <c r="D308" s="24"/>
      <c r="E308" s="24"/>
      <c r="F308" s="24"/>
      <c r="G308" s="24"/>
      <c r="H308" s="24"/>
      <c r="I308" s="24"/>
      <c r="J308" s="24"/>
      <c r="K308" s="24"/>
      <c r="M308" s="48"/>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row>
    <row r="309" spans="2:53" s="1" customFormat="1" hidden="1" x14ac:dyDescent="0.2">
      <c r="B309" s="24"/>
      <c r="D309" s="24"/>
      <c r="E309" s="24"/>
      <c r="F309" s="24"/>
      <c r="G309" s="24"/>
      <c r="H309" s="24"/>
      <c r="I309" s="24"/>
      <c r="J309" s="24"/>
      <c r="K309" s="24"/>
      <c r="M309" s="48"/>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row>
    <row r="310" spans="2:53" s="1" customFormat="1" hidden="1" x14ac:dyDescent="0.2">
      <c r="B310" s="24"/>
      <c r="D310" s="24"/>
      <c r="E310" s="24"/>
      <c r="F310" s="24"/>
      <c r="G310" s="24"/>
      <c r="H310" s="24"/>
      <c r="I310" s="24"/>
      <c r="J310" s="24"/>
      <c r="K310" s="24"/>
      <c r="M310" s="48"/>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row>
    <row r="311" spans="2:53" s="1" customFormat="1" hidden="1" x14ac:dyDescent="0.2">
      <c r="B311" s="24"/>
      <c r="D311" s="24"/>
      <c r="E311" s="24"/>
      <c r="F311" s="24"/>
      <c r="G311" s="24"/>
      <c r="H311" s="24"/>
      <c r="I311" s="24"/>
      <c r="J311" s="24"/>
      <c r="K311" s="24"/>
      <c r="M311" s="48"/>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row>
    <row r="312" spans="2:53" s="1" customFormat="1" hidden="1" x14ac:dyDescent="0.2">
      <c r="B312" s="24"/>
      <c r="D312" s="24"/>
      <c r="E312" s="24"/>
      <c r="F312" s="24"/>
      <c r="G312" s="24"/>
      <c r="H312" s="24"/>
      <c r="I312" s="24"/>
      <c r="J312" s="24"/>
      <c r="K312" s="24"/>
      <c r="M312" s="48"/>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row>
    <row r="313" spans="2:53" s="1" customFormat="1" hidden="1" x14ac:dyDescent="0.2">
      <c r="B313" s="24"/>
      <c r="D313" s="24"/>
      <c r="E313" s="24"/>
      <c r="F313" s="24"/>
      <c r="G313" s="24"/>
      <c r="H313" s="24"/>
      <c r="I313" s="24"/>
      <c r="J313" s="24"/>
      <c r="K313" s="24"/>
      <c r="M313" s="48"/>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row>
    <row r="314" spans="2:53" s="1" customFormat="1" hidden="1" x14ac:dyDescent="0.2">
      <c r="B314" s="24"/>
      <c r="D314" s="24"/>
      <c r="E314" s="24"/>
      <c r="F314" s="24"/>
      <c r="G314" s="24"/>
      <c r="H314" s="24"/>
      <c r="I314" s="24"/>
      <c r="J314" s="24"/>
      <c r="K314" s="24"/>
      <c r="M314" s="48"/>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row>
    <row r="315" spans="2:53" s="1" customFormat="1" hidden="1" x14ac:dyDescent="0.2">
      <c r="B315" s="24"/>
      <c r="D315" s="24"/>
      <c r="E315" s="24"/>
      <c r="F315" s="24"/>
      <c r="G315" s="24"/>
      <c r="H315" s="24"/>
      <c r="I315" s="24"/>
      <c r="J315" s="24"/>
      <c r="K315" s="24"/>
      <c r="M315" s="48"/>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row>
    <row r="316" spans="2:53" s="1" customFormat="1" hidden="1" x14ac:dyDescent="0.2">
      <c r="B316" s="24"/>
      <c r="D316" s="24"/>
      <c r="E316" s="24"/>
      <c r="F316" s="24"/>
      <c r="G316" s="24"/>
      <c r="H316" s="24"/>
      <c r="I316" s="24"/>
      <c r="J316" s="24"/>
      <c r="K316" s="24"/>
      <c r="M316" s="48"/>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row>
    <row r="317" spans="2:53" s="1" customFormat="1" hidden="1" x14ac:dyDescent="0.2">
      <c r="B317" s="24"/>
      <c r="D317" s="24"/>
      <c r="E317" s="24"/>
      <c r="F317" s="24"/>
      <c r="G317" s="24"/>
      <c r="H317" s="24"/>
      <c r="I317" s="24"/>
      <c r="J317" s="24"/>
      <c r="K317" s="24"/>
      <c r="M317" s="48"/>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row>
    <row r="318" spans="2:53" s="1" customFormat="1" hidden="1" x14ac:dyDescent="0.2">
      <c r="B318" s="24"/>
      <c r="D318" s="24"/>
      <c r="E318" s="24"/>
      <c r="F318" s="24"/>
      <c r="G318" s="24"/>
      <c r="H318" s="24"/>
      <c r="I318" s="24"/>
      <c r="J318" s="24"/>
      <c r="K318" s="24"/>
      <c r="M318" s="48"/>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row>
    <row r="319" spans="2:53" s="1" customFormat="1" hidden="1" x14ac:dyDescent="0.2">
      <c r="B319" s="24"/>
      <c r="D319" s="24"/>
      <c r="E319" s="24"/>
      <c r="F319" s="24"/>
      <c r="G319" s="24"/>
      <c r="H319" s="24"/>
      <c r="I319" s="24"/>
      <c r="J319" s="24"/>
      <c r="K319" s="24"/>
      <c r="M319" s="48"/>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row>
    <row r="320" spans="2:53" s="1" customFormat="1" hidden="1" x14ac:dyDescent="0.2">
      <c r="B320" s="24"/>
      <c r="D320" s="24"/>
      <c r="E320" s="24"/>
      <c r="F320" s="24"/>
      <c r="G320" s="24"/>
      <c r="H320" s="24"/>
      <c r="I320" s="24"/>
      <c r="J320" s="24"/>
      <c r="K320" s="24"/>
      <c r="M320" s="48"/>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row>
    <row r="321" spans="2:53" s="1" customFormat="1" hidden="1" x14ac:dyDescent="0.2">
      <c r="B321" s="24"/>
      <c r="D321" s="24"/>
      <c r="E321" s="24"/>
      <c r="F321" s="24"/>
      <c r="G321" s="24"/>
      <c r="H321" s="24"/>
      <c r="I321" s="24"/>
      <c r="J321" s="24"/>
      <c r="K321" s="24"/>
      <c r="M321" s="48"/>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row>
    <row r="322" spans="2:53" s="1" customFormat="1" hidden="1" x14ac:dyDescent="0.2">
      <c r="B322" s="24"/>
      <c r="D322" s="24"/>
      <c r="E322" s="24"/>
      <c r="F322" s="24"/>
      <c r="G322" s="24"/>
      <c r="H322" s="24"/>
      <c r="I322" s="24"/>
      <c r="J322" s="24"/>
      <c r="K322" s="24"/>
      <c r="M322" s="48"/>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row>
    <row r="323" spans="2:53" s="1" customFormat="1" hidden="1" x14ac:dyDescent="0.2">
      <c r="B323" s="24"/>
      <c r="D323" s="24"/>
      <c r="E323" s="24"/>
      <c r="F323" s="24"/>
      <c r="G323" s="24"/>
      <c r="H323" s="24"/>
      <c r="I323" s="24"/>
      <c r="J323" s="24"/>
      <c r="K323" s="24"/>
      <c r="M323" s="48"/>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row>
    <row r="324" spans="2:53" s="1" customFormat="1" hidden="1" x14ac:dyDescent="0.2">
      <c r="B324" s="24"/>
      <c r="D324" s="24"/>
      <c r="E324" s="24"/>
      <c r="F324" s="24"/>
      <c r="G324" s="24"/>
      <c r="H324" s="24"/>
      <c r="I324" s="24"/>
      <c r="J324" s="24"/>
      <c r="K324" s="24"/>
      <c r="M324" s="48"/>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row>
    <row r="325" spans="2:53" s="1" customFormat="1" hidden="1" x14ac:dyDescent="0.2">
      <c r="B325" s="24"/>
      <c r="D325" s="24"/>
      <c r="E325" s="24"/>
      <c r="F325" s="24"/>
      <c r="G325" s="24"/>
      <c r="H325" s="24"/>
      <c r="I325" s="24"/>
      <c r="J325" s="24"/>
      <c r="K325" s="24"/>
      <c r="M325" s="48"/>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row>
    <row r="326" spans="2:53" s="1" customFormat="1" hidden="1" x14ac:dyDescent="0.2">
      <c r="B326" s="24"/>
      <c r="D326" s="24"/>
      <c r="E326" s="24"/>
      <c r="F326" s="24"/>
      <c r="G326" s="24"/>
      <c r="H326" s="24"/>
      <c r="I326" s="24"/>
      <c r="J326" s="24"/>
      <c r="K326" s="24"/>
      <c r="M326" s="48"/>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row>
    <row r="327" spans="2:53" s="1" customFormat="1" hidden="1" x14ac:dyDescent="0.2">
      <c r="B327" s="24"/>
      <c r="D327" s="24"/>
      <c r="E327" s="24"/>
      <c r="F327" s="24"/>
      <c r="G327" s="24"/>
      <c r="H327" s="24"/>
      <c r="I327" s="24"/>
      <c r="J327" s="24"/>
      <c r="K327" s="24"/>
      <c r="M327" s="48"/>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row>
    <row r="328" spans="2:53" s="1" customFormat="1" hidden="1" x14ac:dyDescent="0.2">
      <c r="B328" s="24"/>
      <c r="D328" s="24"/>
      <c r="E328" s="24"/>
      <c r="F328" s="24"/>
      <c r="G328" s="24"/>
      <c r="H328" s="24"/>
      <c r="I328" s="24"/>
      <c r="J328" s="24"/>
      <c r="K328" s="24"/>
      <c r="M328" s="48"/>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row>
    <row r="329" spans="2:53" s="1" customFormat="1" hidden="1" x14ac:dyDescent="0.2">
      <c r="B329" s="24"/>
      <c r="D329" s="24"/>
      <c r="E329" s="24"/>
      <c r="F329" s="24"/>
      <c r="G329" s="24"/>
      <c r="H329" s="24"/>
      <c r="I329" s="24"/>
      <c r="J329" s="24"/>
      <c r="K329" s="24"/>
      <c r="M329" s="48"/>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row>
    <row r="330" spans="2:53" s="1" customFormat="1" hidden="1" x14ac:dyDescent="0.2">
      <c r="B330" s="24"/>
      <c r="D330" s="24"/>
      <c r="E330" s="24"/>
      <c r="F330" s="24"/>
      <c r="G330" s="24"/>
      <c r="H330" s="24"/>
      <c r="I330" s="24"/>
      <c r="J330" s="24"/>
      <c r="K330" s="24"/>
      <c r="M330" s="48"/>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row>
    <row r="331" spans="2:53" s="1" customFormat="1" hidden="1" x14ac:dyDescent="0.2">
      <c r="B331" s="24"/>
      <c r="D331" s="24"/>
      <c r="E331" s="24"/>
      <c r="F331" s="24"/>
      <c r="G331" s="24"/>
      <c r="H331" s="24"/>
      <c r="I331" s="24"/>
      <c r="J331" s="24"/>
      <c r="K331" s="24"/>
      <c r="M331" s="48"/>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row>
    <row r="332" spans="2:53" s="1" customFormat="1" hidden="1" x14ac:dyDescent="0.2">
      <c r="B332" s="24"/>
      <c r="D332" s="24"/>
      <c r="E332" s="24"/>
      <c r="F332" s="24"/>
      <c r="G332" s="24"/>
      <c r="H332" s="24"/>
      <c r="I332" s="24"/>
      <c r="J332" s="24"/>
      <c r="K332" s="24"/>
      <c r="M332" s="48"/>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row>
    <row r="333" spans="2:53" s="1" customFormat="1" hidden="1" x14ac:dyDescent="0.2">
      <c r="B333" s="24"/>
      <c r="D333" s="24"/>
      <c r="E333" s="24"/>
      <c r="F333" s="24"/>
      <c r="G333" s="24"/>
      <c r="H333" s="24"/>
      <c r="I333" s="24"/>
      <c r="J333" s="24"/>
      <c r="K333" s="24"/>
      <c r="M333" s="48"/>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row>
    <row r="334" spans="2:53" s="1" customFormat="1" hidden="1" x14ac:dyDescent="0.2">
      <c r="B334" s="24"/>
      <c r="D334" s="24"/>
      <c r="E334" s="24"/>
      <c r="F334" s="24"/>
      <c r="G334" s="24"/>
      <c r="H334" s="24"/>
      <c r="I334" s="24"/>
      <c r="J334" s="24"/>
      <c r="K334" s="24"/>
      <c r="M334" s="48"/>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row>
    <row r="335" spans="2:53" s="1" customFormat="1" hidden="1" x14ac:dyDescent="0.2">
      <c r="B335" s="24"/>
      <c r="D335" s="24"/>
      <c r="E335" s="24"/>
      <c r="F335" s="24"/>
      <c r="G335" s="24"/>
      <c r="H335" s="24"/>
      <c r="I335" s="24"/>
      <c r="J335" s="24"/>
      <c r="K335" s="24"/>
      <c r="M335" s="48"/>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row>
    <row r="336" spans="2:53" s="1" customFormat="1" hidden="1" x14ac:dyDescent="0.2">
      <c r="B336" s="24"/>
      <c r="D336" s="24"/>
      <c r="E336" s="24"/>
      <c r="F336" s="24"/>
      <c r="G336" s="24"/>
      <c r="H336" s="24"/>
      <c r="I336" s="24"/>
      <c r="J336" s="24"/>
      <c r="K336" s="24"/>
      <c r="M336" s="48"/>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row>
    <row r="337" spans="2:53" s="1" customFormat="1" hidden="1" x14ac:dyDescent="0.2">
      <c r="B337" s="24"/>
      <c r="D337" s="24"/>
      <c r="E337" s="24"/>
      <c r="F337" s="24"/>
      <c r="G337" s="24"/>
      <c r="H337" s="24"/>
      <c r="I337" s="24"/>
      <c r="J337" s="24"/>
      <c r="K337" s="24"/>
      <c r="M337" s="48"/>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row>
    <row r="338" spans="2:53" s="1" customFormat="1" hidden="1" x14ac:dyDescent="0.2">
      <c r="B338" s="24"/>
      <c r="D338" s="24"/>
      <c r="E338" s="24"/>
      <c r="F338" s="24"/>
      <c r="G338" s="24"/>
      <c r="H338" s="24"/>
      <c r="I338" s="24"/>
      <c r="J338" s="24"/>
      <c r="K338" s="24"/>
      <c r="M338" s="48"/>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row>
    <row r="339" spans="2:53" s="1" customFormat="1" hidden="1" x14ac:dyDescent="0.2">
      <c r="B339" s="24"/>
      <c r="D339" s="24"/>
      <c r="E339" s="24"/>
      <c r="F339" s="24"/>
      <c r="G339" s="24"/>
      <c r="H339" s="24"/>
      <c r="I339" s="24"/>
      <c r="J339" s="24"/>
      <c r="K339" s="24"/>
      <c r="M339" s="48"/>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row>
    <row r="340" spans="2:53" s="1" customFormat="1" hidden="1" x14ac:dyDescent="0.2">
      <c r="B340" s="24"/>
      <c r="D340" s="24"/>
      <c r="E340" s="24"/>
      <c r="F340" s="24"/>
      <c r="G340" s="24"/>
      <c r="H340" s="24"/>
      <c r="I340" s="24"/>
      <c r="J340" s="24"/>
      <c r="K340" s="24"/>
      <c r="M340" s="48"/>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row>
    <row r="341" spans="2:53" s="1" customFormat="1" hidden="1" x14ac:dyDescent="0.2">
      <c r="B341" s="24"/>
      <c r="D341" s="24"/>
      <c r="E341" s="24"/>
      <c r="F341" s="24"/>
      <c r="G341" s="24"/>
      <c r="H341" s="24"/>
      <c r="I341" s="24"/>
      <c r="J341" s="24"/>
      <c r="K341" s="24"/>
      <c r="M341" s="48"/>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row>
    <row r="342" spans="2:53" s="1" customFormat="1" hidden="1" x14ac:dyDescent="0.2">
      <c r="B342" s="24"/>
      <c r="D342" s="24"/>
      <c r="E342" s="24"/>
      <c r="F342" s="24"/>
      <c r="G342" s="24"/>
      <c r="H342" s="24"/>
      <c r="I342" s="24"/>
      <c r="J342" s="24"/>
      <c r="K342" s="24"/>
      <c r="M342" s="48"/>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row>
    <row r="343" spans="2:53" s="1" customFormat="1" hidden="1" x14ac:dyDescent="0.2">
      <c r="B343" s="24"/>
      <c r="D343" s="24"/>
      <c r="E343" s="24"/>
      <c r="F343" s="24"/>
      <c r="G343" s="24"/>
      <c r="H343" s="24"/>
      <c r="I343" s="24"/>
      <c r="J343" s="24"/>
      <c r="K343" s="24"/>
      <c r="M343" s="48"/>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row>
    <row r="344" spans="2:53" s="1" customFormat="1" hidden="1" x14ac:dyDescent="0.2">
      <c r="B344" s="24"/>
      <c r="D344" s="24"/>
      <c r="E344" s="24"/>
      <c r="F344" s="24"/>
      <c r="G344" s="24"/>
      <c r="H344" s="24"/>
      <c r="I344" s="24"/>
      <c r="J344" s="24"/>
      <c r="K344" s="24"/>
      <c r="M344" s="48"/>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row>
    <row r="345" spans="2:53" s="1" customFormat="1" hidden="1" x14ac:dyDescent="0.2">
      <c r="B345" s="24"/>
      <c r="D345" s="24"/>
      <c r="E345" s="24"/>
      <c r="F345" s="24"/>
      <c r="G345" s="24"/>
      <c r="H345" s="24"/>
      <c r="I345" s="24"/>
      <c r="J345" s="24"/>
      <c r="K345" s="24"/>
      <c r="M345" s="48"/>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row>
    <row r="346" spans="2:53" s="1" customFormat="1" hidden="1" x14ac:dyDescent="0.2">
      <c r="B346" s="24"/>
      <c r="D346" s="24"/>
      <c r="E346" s="24"/>
      <c r="F346" s="24"/>
      <c r="G346" s="24"/>
      <c r="H346" s="24"/>
      <c r="I346" s="24"/>
      <c r="J346" s="24"/>
      <c r="K346" s="24"/>
      <c r="M346" s="48"/>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row>
    <row r="347" spans="2:53" s="1" customFormat="1" hidden="1" x14ac:dyDescent="0.2">
      <c r="B347" s="24"/>
      <c r="D347" s="24"/>
      <c r="E347" s="24"/>
      <c r="F347" s="24"/>
      <c r="G347" s="24"/>
      <c r="H347" s="24"/>
      <c r="I347" s="24"/>
      <c r="J347" s="24"/>
      <c r="K347" s="24"/>
      <c r="M347" s="48"/>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row>
    <row r="348" spans="2:53" s="1" customFormat="1" hidden="1" x14ac:dyDescent="0.2">
      <c r="B348" s="24"/>
      <c r="D348" s="24"/>
      <c r="E348" s="24"/>
      <c r="F348" s="24"/>
      <c r="G348" s="24"/>
      <c r="H348" s="24"/>
      <c r="I348" s="24"/>
      <c r="J348" s="24"/>
      <c r="K348" s="24"/>
      <c r="M348" s="48"/>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row>
    <row r="349" spans="2:53" s="1" customFormat="1" hidden="1" x14ac:dyDescent="0.2">
      <c r="B349" s="24"/>
      <c r="D349" s="24"/>
      <c r="E349" s="24"/>
      <c r="F349" s="24"/>
      <c r="G349" s="24"/>
      <c r="H349" s="24"/>
      <c r="I349" s="24"/>
      <c r="J349" s="24"/>
      <c r="K349" s="24"/>
      <c r="M349" s="48"/>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row>
    <row r="350" spans="2:53" s="1" customFormat="1" hidden="1" x14ac:dyDescent="0.2">
      <c r="B350" s="24"/>
      <c r="D350" s="24"/>
      <c r="E350" s="24"/>
      <c r="F350" s="24"/>
      <c r="G350" s="24"/>
      <c r="H350" s="24"/>
      <c r="I350" s="24"/>
      <c r="J350" s="24"/>
      <c r="K350" s="24"/>
      <c r="M350" s="48"/>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row>
    <row r="351" spans="2:53" s="1" customFormat="1" hidden="1" x14ac:dyDescent="0.2">
      <c r="B351" s="24"/>
      <c r="D351" s="24"/>
      <c r="E351" s="24"/>
      <c r="F351" s="24"/>
      <c r="G351" s="24"/>
      <c r="H351" s="24"/>
      <c r="I351" s="24"/>
      <c r="J351" s="24"/>
      <c r="K351" s="24"/>
      <c r="M351" s="48"/>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row>
    <row r="352" spans="2:53" s="1" customFormat="1" hidden="1" x14ac:dyDescent="0.2">
      <c r="B352" s="24"/>
      <c r="D352" s="24"/>
      <c r="E352" s="24"/>
      <c r="F352" s="24"/>
      <c r="G352" s="24"/>
      <c r="H352" s="24"/>
      <c r="I352" s="24"/>
      <c r="J352" s="24"/>
      <c r="K352" s="24"/>
      <c r="M352" s="48"/>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row>
    <row r="353" spans="2:53" s="1" customFormat="1" hidden="1" x14ac:dyDescent="0.2">
      <c r="B353" s="24"/>
      <c r="D353" s="24"/>
      <c r="E353" s="24"/>
      <c r="F353" s="24"/>
      <c r="G353" s="24"/>
      <c r="H353" s="24"/>
      <c r="I353" s="24"/>
      <c r="J353" s="24"/>
      <c r="K353" s="24"/>
      <c r="M353" s="48"/>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row>
    <row r="354" spans="2:53" s="1" customFormat="1" hidden="1" x14ac:dyDescent="0.2">
      <c r="B354" s="24"/>
      <c r="D354" s="24"/>
      <c r="E354" s="24"/>
      <c r="F354" s="24"/>
      <c r="G354" s="24"/>
      <c r="H354" s="24"/>
      <c r="I354" s="24"/>
      <c r="J354" s="24"/>
      <c r="K354" s="24"/>
      <c r="M354" s="48"/>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row>
    <row r="355" spans="2:53" s="1" customFormat="1" hidden="1" x14ac:dyDescent="0.2">
      <c r="B355" s="24"/>
      <c r="D355" s="24"/>
      <c r="E355" s="24"/>
      <c r="F355" s="24"/>
      <c r="G355" s="24"/>
      <c r="H355" s="24"/>
      <c r="I355" s="24"/>
      <c r="J355" s="24"/>
      <c r="K355" s="24"/>
      <c r="M355" s="48"/>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row>
    <row r="356" spans="2:53" s="1" customFormat="1" hidden="1" x14ac:dyDescent="0.2">
      <c r="B356" s="24"/>
      <c r="D356" s="24"/>
      <c r="E356" s="24"/>
      <c r="F356" s="24"/>
      <c r="G356" s="24"/>
      <c r="H356" s="24"/>
      <c r="I356" s="24"/>
      <c r="J356" s="24"/>
      <c r="K356" s="24"/>
      <c r="M356" s="48"/>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row>
    <row r="357" spans="2:53" s="1" customFormat="1" hidden="1" x14ac:dyDescent="0.2">
      <c r="B357" s="24"/>
      <c r="D357" s="24"/>
      <c r="E357" s="24"/>
      <c r="F357" s="24"/>
      <c r="G357" s="24"/>
      <c r="H357" s="24"/>
      <c r="I357" s="24"/>
      <c r="J357" s="24"/>
      <c r="K357" s="24"/>
      <c r="M357" s="48"/>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row>
    <row r="358" spans="2:53" s="1" customFormat="1" hidden="1" x14ac:dyDescent="0.2">
      <c r="B358" s="24"/>
      <c r="D358" s="24"/>
      <c r="E358" s="24"/>
      <c r="F358" s="24"/>
      <c r="G358" s="24"/>
      <c r="H358" s="24"/>
      <c r="I358" s="24"/>
      <c r="J358" s="24"/>
      <c r="K358" s="24"/>
      <c r="M358" s="48"/>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row>
    <row r="359" spans="2:53" s="1" customFormat="1" hidden="1" x14ac:dyDescent="0.2">
      <c r="B359" s="24"/>
      <c r="D359" s="24"/>
      <c r="E359" s="24"/>
      <c r="F359" s="24"/>
      <c r="G359" s="24"/>
      <c r="H359" s="24"/>
      <c r="I359" s="24"/>
      <c r="J359" s="24"/>
      <c r="K359" s="24"/>
      <c r="M359" s="48"/>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row>
    <row r="360" spans="2:53" s="1" customFormat="1" hidden="1" x14ac:dyDescent="0.2">
      <c r="B360" s="24"/>
      <c r="D360" s="24"/>
      <c r="E360" s="24"/>
      <c r="F360" s="24"/>
      <c r="G360" s="24"/>
      <c r="H360" s="24"/>
      <c r="I360" s="24"/>
      <c r="J360" s="24"/>
      <c r="K360" s="24"/>
      <c r="M360" s="48"/>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row>
    <row r="361" spans="2:53" s="1" customFormat="1" hidden="1" x14ac:dyDescent="0.2">
      <c r="B361" s="24"/>
      <c r="D361" s="24"/>
      <c r="E361" s="24"/>
      <c r="F361" s="24"/>
      <c r="G361" s="24"/>
      <c r="H361" s="24"/>
      <c r="I361" s="24"/>
      <c r="J361" s="24"/>
      <c r="K361" s="24"/>
      <c r="M361" s="48"/>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row>
    <row r="362" spans="2:53" s="1" customFormat="1" hidden="1" x14ac:dyDescent="0.2">
      <c r="B362" s="24"/>
      <c r="D362" s="24"/>
      <c r="E362" s="24"/>
      <c r="F362" s="24"/>
      <c r="G362" s="24"/>
      <c r="H362" s="24"/>
      <c r="I362" s="24"/>
      <c r="J362" s="24"/>
      <c r="K362" s="24"/>
      <c r="M362" s="48"/>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row>
    <row r="363" spans="2:53" s="1" customFormat="1" hidden="1" x14ac:dyDescent="0.2">
      <c r="B363" s="24"/>
      <c r="D363" s="24"/>
      <c r="E363" s="24"/>
      <c r="F363" s="24"/>
      <c r="G363" s="24"/>
      <c r="H363" s="24"/>
      <c r="I363" s="24"/>
      <c r="J363" s="24"/>
      <c r="K363" s="24"/>
      <c r="M363" s="48"/>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row>
    <row r="364" spans="2:53" s="1" customFormat="1" hidden="1" x14ac:dyDescent="0.2">
      <c r="B364" s="24"/>
      <c r="D364" s="24"/>
      <c r="E364" s="24"/>
      <c r="F364" s="24"/>
      <c r="G364" s="24"/>
      <c r="H364" s="24"/>
      <c r="I364" s="24"/>
      <c r="J364" s="24"/>
      <c r="K364" s="24"/>
      <c r="M364" s="48"/>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row>
    <row r="365" spans="2:53" s="1" customFormat="1" hidden="1" x14ac:dyDescent="0.2">
      <c r="B365" s="24"/>
      <c r="D365" s="24"/>
      <c r="E365" s="24"/>
      <c r="F365" s="24"/>
      <c r="G365" s="24"/>
      <c r="H365" s="24"/>
      <c r="I365" s="24"/>
      <c r="J365" s="24"/>
      <c r="K365" s="24"/>
      <c r="M365" s="48"/>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row>
    <row r="366" spans="2:53" s="1" customFormat="1" hidden="1" x14ac:dyDescent="0.2">
      <c r="B366" s="24"/>
      <c r="D366" s="24"/>
      <c r="E366" s="24"/>
      <c r="F366" s="24"/>
      <c r="G366" s="24"/>
      <c r="H366" s="24"/>
      <c r="I366" s="24"/>
      <c r="J366" s="24"/>
      <c r="K366" s="24"/>
      <c r="M366" s="48"/>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row>
    <row r="367" spans="2:53" s="1" customFormat="1" hidden="1" x14ac:dyDescent="0.2">
      <c r="B367" s="24"/>
      <c r="D367" s="24"/>
      <c r="E367" s="24"/>
      <c r="F367" s="24"/>
      <c r="G367" s="24"/>
      <c r="H367" s="24"/>
      <c r="I367" s="24"/>
      <c r="J367" s="24"/>
      <c r="K367" s="24"/>
      <c r="M367" s="48"/>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row>
    <row r="368" spans="2:53" s="1" customFormat="1" hidden="1" x14ac:dyDescent="0.2">
      <c r="B368" s="24"/>
      <c r="D368" s="24"/>
      <c r="E368" s="24"/>
      <c r="F368" s="24"/>
      <c r="G368" s="24"/>
      <c r="H368" s="24"/>
      <c r="I368" s="24"/>
      <c r="J368" s="24"/>
      <c r="K368" s="24"/>
      <c r="M368" s="48"/>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row>
    <row r="369" spans="2:53" s="1" customFormat="1" hidden="1" x14ac:dyDescent="0.2">
      <c r="B369" s="24"/>
      <c r="D369" s="24"/>
      <c r="E369" s="24"/>
      <c r="F369" s="24"/>
      <c r="G369" s="24"/>
      <c r="H369" s="24"/>
      <c r="I369" s="24"/>
      <c r="J369" s="24"/>
      <c r="K369" s="24"/>
      <c r="M369" s="48"/>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row>
    <row r="370" spans="2:53" s="1" customFormat="1" hidden="1" x14ac:dyDescent="0.2">
      <c r="B370" s="24"/>
      <c r="D370" s="24"/>
      <c r="E370" s="24"/>
      <c r="F370" s="24"/>
      <c r="G370" s="24"/>
      <c r="H370" s="24"/>
      <c r="I370" s="24"/>
      <c r="J370" s="24"/>
      <c r="K370" s="24"/>
      <c r="M370" s="48"/>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row>
    <row r="371" spans="2:53" s="1" customFormat="1" hidden="1" x14ac:dyDescent="0.2">
      <c r="B371" s="24"/>
      <c r="D371" s="24"/>
      <c r="E371" s="24"/>
      <c r="F371" s="24"/>
      <c r="G371" s="24"/>
      <c r="H371" s="24"/>
      <c r="I371" s="24"/>
      <c r="J371" s="24"/>
      <c r="K371" s="24"/>
      <c r="M371" s="48"/>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row>
    <row r="372" spans="2:53" s="1" customFormat="1" hidden="1" x14ac:dyDescent="0.2">
      <c r="B372" s="24"/>
      <c r="D372" s="24"/>
      <c r="E372" s="24"/>
      <c r="F372" s="24"/>
      <c r="G372" s="24"/>
      <c r="H372" s="24"/>
      <c r="I372" s="24"/>
      <c r="J372" s="24"/>
      <c r="K372" s="24"/>
      <c r="M372" s="48"/>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row>
    <row r="373" spans="2:53" s="1" customFormat="1" hidden="1" x14ac:dyDescent="0.2">
      <c r="B373" s="24"/>
      <c r="D373" s="24"/>
      <c r="E373" s="24"/>
      <c r="F373" s="24"/>
      <c r="G373" s="24"/>
      <c r="H373" s="24"/>
      <c r="I373" s="24"/>
      <c r="J373" s="24"/>
      <c r="K373" s="24"/>
      <c r="M373" s="48"/>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row>
    <row r="374" spans="2:53" s="1" customFormat="1" hidden="1" x14ac:dyDescent="0.2">
      <c r="B374" s="24"/>
      <c r="D374" s="24"/>
      <c r="E374" s="24"/>
      <c r="F374" s="24"/>
      <c r="G374" s="24"/>
      <c r="H374" s="24"/>
      <c r="I374" s="24"/>
      <c r="J374" s="24"/>
      <c r="K374" s="24"/>
      <c r="M374" s="48"/>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row>
    <row r="375" spans="2:53" s="1" customFormat="1" hidden="1" x14ac:dyDescent="0.2">
      <c r="B375" s="24"/>
      <c r="D375" s="24"/>
      <c r="E375" s="24"/>
      <c r="F375" s="24"/>
      <c r="G375" s="24"/>
      <c r="H375" s="24"/>
      <c r="I375" s="24"/>
      <c r="J375" s="24"/>
      <c r="K375" s="24"/>
      <c r="M375" s="48"/>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row>
    <row r="376" spans="2:53" s="1" customFormat="1" hidden="1" x14ac:dyDescent="0.2">
      <c r="B376" s="24"/>
      <c r="D376" s="24"/>
      <c r="E376" s="24"/>
      <c r="F376" s="24"/>
      <c r="G376" s="24"/>
      <c r="H376" s="24"/>
      <c r="I376" s="24"/>
      <c r="J376" s="24"/>
      <c r="K376" s="24"/>
      <c r="M376" s="48"/>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row>
    <row r="377" spans="2:53" s="1" customFormat="1" hidden="1" x14ac:dyDescent="0.2">
      <c r="B377" s="24"/>
      <c r="D377" s="24"/>
      <c r="E377" s="24"/>
      <c r="F377" s="24"/>
      <c r="G377" s="24"/>
      <c r="H377" s="24"/>
      <c r="I377" s="24"/>
      <c r="J377" s="24"/>
      <c r="K377" s="24"/>
      <c r="M377" s="48"/>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row>
    <row r="378" spans="2:53" s="1" customFormat="1" hidden="1" x14ac:dyDescent="0.2">
      <c r="B378" s="24"/>
      <c r="D378" s="24"/>
      <c r="E378" s="24"/>
      <c r="F378" s="24"/>
      <c r="G378" s="24"/>
      <c r="H378" s="24"/>
      <c r="I378" s="24"/>
      <c r="J378" s="24"/>
      <c r="K378" s="24"/>
      <c r="M378" s="48"/>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row>
    <row r="379" spans="2:53" s="1" customFormat="1" hidden="1" x14ac:dyDescent="0.2">
      <c r="B379" s="24"/>
      <c r="D379" s="24"/>
      <c r="E379" s="24"/>
      <c r="F379" s="24"/>
      <c r="G379" s="24"/>
      <c r="H379" s="24"/>
      <c r="I379" s="24"/>
      <c r="J379" s="24"/>
      <c r="K379" s="24"/>
      <c r="M379" s="48"/>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row>
    <row r="380" spans="2:53" s="1" customFormat="1" hidden="1" x14ac:dyDescent="0.2">
      <c r="B380" s="24"/>
      <c r="D380" s="24"/>
      <c r="E380" s="24"/>
      <c r="F380" s="24"/>
      <c r="G380" s="24"/>
      <c r="H380" s="24"/>
      <c r="I380" s="24"/>
      <c r="J380" s="24"/>
      <c r="K380" s="24"/>
      <c r="M380" s="48"/>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row>
    <row r="381" spans="2:53" s="1" customFormat="1" hidden="1" x14ac:dyDescent="0.2">
      <c r="B381" s="24"/>
      <c r="D381" s="24"/>
      <c r="E381" s="24"/>
      <c r="F381" s="24"/>
      <c r="G381" s="24"/>
      <c r="H381" s="24"/>
      <c r="I381" s="24"/>
      <c r="J381" s="24"/>
      <c r="K381" s="24"/>
      <c r="M381" s="48"/>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row>
    <row r="382" spans="2:53" s="1" customFormat="1" hidden="1" x14ac:dyDescent="0.2">
      <c r="B382" s="24"/>
      <c r="D382" s="24"/>
      <c r="E382" s="24"/>
      <c r="F382" s="24"/>
      <c r="G382" s="24"/>
      <c r="H382" s="24"/>
      <c r="I382" s="24"/>
      <c r="J382" s="24"/>
      <c r="K382" s="24"/>
      <c r="M382" s="48"/>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row>
    <row r="383" spans="2:53" s="1" customFormat="1" hidden="1" x14ac:dyDescent="0.2">
      <c r="B383" s="24"/>
      <c r="D383" s="24"/>
      <c r="E383" s="24"/>
      <c r="F383" s="24"/>
      <c r="G383" s="24"/>
      <c r="H383" s="24"/>
      <c r="I383" s="24"/>
      <c r="J383" s="24"/>
      <c r="K383" s="24"/>
      <c r="M383" s="48"/>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row>
    <row r="384" spans="2:53" s="1" customFormat="1" hidden="1" x14ac:dyDescent="0.2">
      <c r="B384" s="24"/>
      <c r="D384" s="24"/>
      <c r="E384" s="24"/>
      <c r="F384" s="24"/>
      <c r="G384" s="24"/>
      <c r="H384" s="24"/>
      <c r="I384" s="24"/>
      <c r="J384" s="24"/>
      <c r="K384" s="24"/>
      <c r="M384" s="48"/>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row>
    <row r="385" spans="2:53" s="1" customFormat="1" hidden="1" x14ac:dyDescent="0.2">
      <c r="B385" s="24"/>
      <c r="D385" s="24"/>
      <c r="E385" s="24"/>
      <c r="F385" s="24"/>
      <c r="G385" s="24"/>
      <c r="H385" s="24"/>
      <c r="I385" s="24"/>
      <c r="J385" s="24"/>
      <c r="K385" s="24"/>
      <c r="M385" s="48"/>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row>
    <row r="386" spans="2:53" s="1" customFormat="1" hidden="1" x14ac:dyDescent="0.2">
      <c r="B386" s="24"/>
      <c r="D386" s="24"/>
      <c r="E386" s="24"/>
      <c r="F386" s="24"/>
      <c r="G386" s="24"/>
      <c r="H386" s="24"/>
      <c r="I386" s="24"/>
      <c r="J386" s="24"/>
      <c r="K386" s="24"/>
      <c r="M386" s="48"/>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row>
    <row r="387" spans="2:53" s="1" customFormat="1" hidden="1" x14ac:dyDescent="0.2">
      <c r="B387" s="24"/>
      <c r="D387" s="24"/>
      <c r="E387" s="24"/>
      <c r="F387" s="24"/>
      <c r="G387" s="24"/>
      <c r="H387" s="24"/>
      <c r="I387" s="24"/>
      <c r="J387" s="24"/>
      <c r="K387" s="24"/>
      <c r="M387" s="48"/>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row>
    <row r="388" spans="2:53" s="1" customFormat="1" hidden="1" x14ac:dyDescent="0.2">
      <c r="B388" s="24"/>
      <c r="D388" s="24"/>
      <c r="E388" s="24"/>
      <c r="F388" s="24"/>
      <c r="G388" s="24"/>
      <c r="H388" s="24"/>
      <c r="I388" s="24"/>
      <c r="J388" s="24"/>
      <c r="K388" s="24"/>
      <c r="M388" s="48"/>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row>
    <row r="389" spans="2:53" s="1" customFormat="1" hidden="1" x14ac:dyDescent="0.2">
      <c r="B389" s="24"/>
      <c r="D389" s="24"/>
      <c r="E389" s="24"/>
      <c r="F389" s="24"/>
      <c r="G389" s="24"/>
      <c r="H389" s="24"/>
      <c r="I389" s="24"/>
      <c r="J389" s="24"/>
      <c r="K389" s="24"/>
      <c r="M389" s="48"/>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row>
    <row r="390" spans="2:53" s="1" customFormat="1" hidden="1" x14ac:dyDescent="0.2">
      <c r="B390" s="24"/>
      <c r="D390" s="24"/>
      <c r="E390" s="24"/>
      <c r="F390" s="24"/>
      <c r="G390" s="24"/>
      <c r="H390" s="24"/>
      <c r="I390" s="24"/>
      <c r="J390" s="24"/>
      <c r="K390" s="24"/>
      <c r="M390" s="48"/>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row>
    <row r="391" spans="2:53" s="1" customFormat="1" hidden="1" x14ac:dyDescent="0.2">
      <c r="B391" s="24"/>
      <c r="D391" s="24"/>
      <c r="E391" s="24"/>
      <c r="F391" s="24"/>
      <c r="G391" s="24"/>
      <c r="H391" s="24"/>
      <c r="I391" s="24"/>
      <c r="J391" s="24"/>
      <c r="K391" s="24"/>
      <c r="M391" s="48"/>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row>
    <row r="392" spans="2:53" s="1" customFormat="1" hidden="1" x14ac:dyDescent="0.2">
      <c r="B392" s="24"/>
      <c r="D392" s="24"/>
      <c r="E392" s="24"/>
      <c r="F392" s="24"/>
      <c r="G392" s="24"/>
      <c r="H392" s="24"/>
      <c r="I392" s="24"/>
      <c r="J392" s="24"/>
      <c r="K392" s="24"/>
      <c r="M392" s="48"/>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row>
    <row r="393" spans="2:53" s="1" customFormat="1" hidden="1" x14ac:dyDescent="0.2">
      <c r="B393" s="24"/>
      <c r="D393" s="24"/>
      <c r="E393" s="24"/>
      <c r="F393" s="24"/>
      <c r="G393" s="24"/>
      <c r="H393" s="24"/>
      <c r="I393" s="24"/>
      <c r="J393" s="24"/>
      <c r="K393" s="24"/>
      <c r="M393" s="48"/>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row>
    <row r="394" spans="2:53" s="1" customFormat="1" hidden="1" x14ac:dyDescent="0.2">
      <c r="B394" s="24"/>
      <c r="D394" s="24"/>
      <c r="E394" s="24"/>
      <c r="F394" s="24"/>
      <c r="G394" s="24"/>
      <c r="H394" s="24"/>
      <c r="I394" s="24"/>
      <c r="J394" s="24"/>
      <c r="K394" s="24"/>
      <c r="M394" s="48"/>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row>
    <row r="395" spans="2:53" s="1" customFormat="1" hidden="1" x14ac:dyDescent="0.2">
      <c r="B395" s="24"/>
      <c r="D395" s="24"/>
      <c r="E395" s="24"/>
      <c r="F395" s="24"/>
      <c r="G395" s="24"/>
      <c r="H395" s="24"/>
      <c r="I395" s="24"/>
      <c r="J395" s="24"/>
      <c r="K395" s="24"/>
      <c r="M395" s="48"/>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row>
    <row r="396" spans="2:53" s="1" customFormat="1" hidden="1" x14ac:dyDescent="0.2">
      <c r="B396" s="24"/>
      <c r="D396" s="24"/>
      <c r="E396" s="24"/>
      <c r="F396" s="24"/>
      <c r="G396" s="24"/>
      <c r="H396" s="24"/>
      <c r="I396" s="24"/>
      <c r="J396" s="24"/>
      <c r="K396" s="24"/>
      <c r="M396" s="48"/>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row>
    <row r="397" spans="2:53" s="1" customFormat="1" hidden="1" x14ac:dyDescent="0.2">
      <c r="B397" s="24"/>
      <c r="D397" s="24"/>
      <c r="E397" s="24"/>
      <c r="F397" s="24"/>
      <c r="G397" s="24"/>
      <c r="H397" s="24"/>
      <c r="I397" s="24"/>
      <c r="J397" s="24"/>
      <c r="K397" s="24"/>
      <c r="M397" s="48"/>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row>
    <row r="398" spans="2:53" s="1" customFormat="1" hidden="1" x14ac:dyDescent="0.2">
      <c r="B398" s="24"/>
      <c r="D398" s="24"/>
      <c r="E398" s="24"/>
      <c r="F398" s="24"/>
      <c r="G398" s="24"/>
      <c r="H398" s="24"/>
      <c r="I398" s="24"/>
      <c r="J398" s="24"/>
      <c r="K398" s="24"/>
      <c r="M398" s="48"/>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row>
    <row r="399" spans="2:53" s="1" customFormat="1" hidden="1" x14ac:dyDescent="0.2">
      <c r="B399" s="24"/>
      <c r="D399" s="24"/>
      <c r="E399" s="24"/>
      <c r="F399" s="24"/>
      <c r="G399" s="24"/>
      <c r="H399" s="24"/>
      <c r="I399" s="24"/>
      <c r="J399" s="24"/>
      <c r="K399" s="24"/>
      <c r="M399" s="48"/>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row>
    <row r="400" spans="2:53" s="1" customFormat="1" hidden="1" x14ac:dyDescent="0.2">
      <c r="B400" s="24"/>
      <c r="D400" s="24"/>
      <c r="E400" s="24"/>
      <c r="F400" s="24"/>
      <c r="G400" s="24"/>
      <c r="H400" s="24"/>
      <c r="I400" s="24"/>
      <c r="J400" s="24"/>
      <c r="K400" s="24"/>
      <c r="M400" s="48"/>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row>
    <row r="401" spans="2:53" s="1" customFormat="1" hidden="1" x14ac:dyDescent="0.2">
      <c r="B401" s="24"/>
      <c r="D401" s="24"/>
      <c r="E401" s="24"/>
      <c r="F401" s="24"/>
      <c r="G401" s="24"/>
      <c r="H401" s="24"/>
      <c r="I401" s="24"/>
      <c r="J401" s="24"/>
      <c r="K401" s="24"/>
      <c r="M401" s="48"/>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row>
  </sheetData>
  <sheetProtection algorithmName="SHA-512" hashValue="PZF1YqFK2QAd15Y7W7W8kk1zfRHVPsDQtf1CUOpR3Ik8YfuWvI5f1FfWDc5S4fj0PPjUNxuvDTskRykj6THB3g==" saltValue="p7McirjVa91zooQ6SEY0RQ==" spinCount="100000" sheet="1" objects="1" scenarios="1"/>
  <mergeCells count="2">
    <mergeCell ref="D5:J5"/>
    <mergeCell ref="A2:C2"/>
  </mergeCells>
  <conditionalFormatting sqref="A2">
    <cfRule type="cellIs" dxfId="3" priority="1" operator="equal">
      <formula>"OK"</formula>
    </cfRule>
    <cfRule type="cellIs" dxfId="2" priority="2" operator="equal">
      <formula>"ERROR"</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59"/>
  <sheetViews>
    <sheetView zoomScale="85" zoomScaleNormal="85" workbookViewId="0"/>
  </sheetViews>
  <sheetFormatPr defaultColWidth="0" defaultRowHeight="14.25" zeroHeight="1" x14ac:dyDescent="0.2"/>
  <cols>
    <col min="1" max="1" width="1.875" style="1" customWidth="1"/>
    <col min="2" max="2" width="5.375" style="24" customWidth="1"/>
    <col min="3" max="3" width="2" style="24" customWidth="1"/>
    <col min="4" max="4" width="9" style="24" customWidth="1"/>
    <col min="5" max="5" width="2" style="24" customWidth="1"/>
    <col min="6" max="6" width="9" style="24" customWidth="1"/>
    <col min="7" max="7" width="2" style="24" customWidth="1"/>
    <col min="8" max="8" width="1.875" style="1" customWidth="1"/>
    <col min="9" max="9" width="0" style="48" hidden="1" customWidth="1"/>
    <col min="10" max="24" width="0" style="24" hidden="1" customWidth="1"/>
    <col min="25" max="16384" width="9" style="24" hidden="1"/>
  </cols>
  <sheetData>
    <row r="1" spans="1:9" s="19" customFormat="1" ht="15.75" x14ac:dyDescent="0.25">
      <c r="A1" s="2" t="str">
        <f ca="1">RIGHT(CELL("filename",$A$1),LEN(CELL("filename",$A$1))-FIND("]",CELL("filename",$A$1)))</f>
        <v>Stress</v>
      </c>
      <c r="B1" s="2"/>
      <c r="C1" s="3"/>
      <c r="D1" s="3"/>
      <c r="E1" s="3"/>
      <c r="F1" s="3"/>
      <c r="G1" s="3"/>
      <c r="H1" s="2"/>
      <c r="I1" s="46"/>
    </row>
    <row r="2" spans="1:9" s="22" customFormat="1" ht="12.75" x14ac:dyDescent="0.2">
      <c r="A2" s="113">
        <f>Index!A2</f>
        <v>45838</v>
      </c>
      <c r="B2" s="113"/>
      <c r="C2" s="113"/>
      <c r="D2" s="21"/>
      <c r="E2" s="21"/>
      <c r="G2" s="21"/>
      <c r="H2" s="21"/>
      <c r="I2" s="47"/>
    </row>
    <row r="3" spans="1:9" x14ac:dyDescent="0.2"/>
    <row r="4" spans="1:9" x14ac:dyDescent="0.2"/>
    <row r="5" spans="1:9" x14ac:dyDescent="0.2"/>
    <row r="6" spans="1:9" s="1" customFormat="1" ht="15" thickBot="1" x14ac:dyDescent="0.25">
      <c r="B6" s="51" t="s">
        <v>41</v>
      </c>
      <c r="C6" s="52"/>
      <c r="D6" s="53" t="s">
        <v>42</v>
      </c>
      <c r="E6" s="52"/>
      <c r="F6" s="53" t="s">
        <v>43</v>
      </c>
      <c r="G6" s="54"/>
      <c r="I6" s="49"/>
    </row>
    <row r="7" spans="1:9" s="1" customFormat="1" ht="6" customHeight="1" x14ac:dyDescent="0.2">
      <c r="B7" s="4"/>
      <c r="C7" s="5"/>
      <c r="D7" s="5"/>
      <c r="E7" s="5"/>
      <c r="F7" s="5"/>
      <c r="G7" s="6"/>
      <c r="I7" s="49"/>
    </row>
    <row r="8" spans="1:9" s="1" customFormat="1" ht="12.75" x14ac:dyDescent="0.2">
      <c r="B8" s="4">
        <v>1</v>
      </c>
      <c r="C8" s="5"/>
      <c r="D8" s="80">
        <v>0.7</v>
      </c>
      <c r="E8" s="5"/>
      <c r="F8" s="80">
        <v>-0.75</v>
      </c>
      <c r="G8" s="6"/>
      <c r="I8" s="49"/>
    </row>
    <row r="9" spans="1:9" s="1" customFormat="1" ht="12.75" x14ac:dyDescent="0.2">
      <c r="B9" s="4">
        <v>2</v>
      </c>
      <c r="C9" s="5"/>
      <c r="D9" s="81">
        <v>0.7</v>
      </c>
      <c r="E9" s="5"/>
      <c r="F9" s="81">
        <v>-0.65</v>
      </c>
      <c r="G9" s="6"/>
      <c r="I9" s="49"/>
    </row>
    <row r="10" spans="1:9" s="1" customFormat="1" ht="12.75" x14ac:dyDescent="0.2">
      <c r="B10" s="4">
        <v>3</v>
      </c>
      <c r="C10" s="5"/>
      <c r="D10" s="81">
        <v>0.64</v>
      </c>
      <c r="E10" s="5"/>
      <c r="F10" s="81">
        <v>-0.56000000000000005</v>
      </c>
      <c r="G10" s="6"/>
      <c r="I10" s="49"/>
    </row>
    <row r="11" spans="1:9" s="1" customFormat="1" ht="12.75" x14ac:dyDescent="0.2">
      <c r="B11" s="4">
        <v>4</v>
      </c>
      <c r="C11" s="5"/>
      <c r="D11" s="81">
        <v>0.59</v>
      </c>
      <c r="E11" s="5"/>
      <c r="F11" s="81">
        <v>-0.5</v>
      </c>
      <c r="G11" s="6"/>
      <c r="I11" s="49"/>
    </row>
    <row r="12" spans="1:9" s="1" customFormat="1" ht="12.75" x14ac:dyDescent="0.2">
      <c r="B12" s="4">
        <v>5</v>
      </c>
      <c r="C12" s="5"/>
      <c r="D12" s="81">
        <v>0.55000000000000004</v>
      </c>
      <c r="E12" s="5"/>
      <c r="F12" s="81">
        <v>-0.46</v>
      </c>
      <c r="G12" s="6"/>
      <c r="I12" s="49"/>
    </row>
    <row r="13" spans="1:9" s="1" customFormat="1" ht="12.75" x14ac:dyDescent="0.2">
      <c r="B13" s="4">
        <v>6</v>
      </c>
      <c r="C13" s="5"/>
      <c r="D13" s="81">
        <v>0.52</v>
      </c>
      <c r="E13" s="5"/>
      <c r="F13" s="81">
        <v>-0.42</v>
      </c>
      <c r="G13" s="6"/>
      <c r="I13" s="49"/>
    </row>
    <row r="14" spans="1:9" s="1" customFormat="1" ht="12.75" x14ac:dyDescent="0.2">
      <c r="B14" s="4">
        <v>7</v>
      </c>
      <c r="C14" s="5"/>
      <c r="D14" s="81">
        <v>0.49</v>
      </c>
      <c r="E14" s="5"/>
      <c r="F14" s="81">
        <v>-0.39</v>
      </c>
      <c r="G14" s="6"/>
      <c r="I14" s="49"/>
    </row>
    <row r="15" spans="1:9" s="1" customFormat="1" ht="12.75" x14ac:dyDescent="0.2">
      <c r="B15" s="4">
        <v>8</v>
      </c>
      <c r="C15" s="5"/>
      <c r="D15" s="81">
        <v>0.47</v>
      </c>
      <c r="E15" s="5"/>
      <c r="F15" s="81">
        <v>-0.36</v>
      </c>
      <c r="G15" s="6"/>
      <c r="I15" s="49"/>
    </row>
    <row r="16" spans="1:9" s="1" customFormat="1" ht="12.75" x14ac:dyDescent="0.2">
      <c r="B16" s="4">
        <v>9</v>
      </c>
      <c r="C16" s="5"/>
      <c r="D16" s="81">
        <v>0.44</v>
      </c>
      <c r="E16" s="5"/>
      <c r="F16" s="81">
        <v>-0.33</v>
      </c>
      <c r="G16" s="6"/>
      <c r="I16" s="49"/>
    </row>
    <row r="17" spans="2:9" s="1" customFormat="1" ht="12.75" x14ac:dyDescent="0.2">
      <c r="B17" s="4">
        <v>10</v>
      </c>
      <c r="C17" s="5"/>
      <c r="D17" s="81">
        <v>0.42</v>
      </c>
      <c r="E17" s="5"/>
      <c r="F17" s="81">
        <v>-0.31</v>
      </c>
      <c r="G17" s="6"/>
      <c r="I17" s="49"/>
    </row>
    <row r="18" spans="2:9" s="1" customFormat="1" ht="12.75" x14ac:dyDescent="0.2">
      <c r="B18" s="4">
        <v>11</v>
      </c>
      <c r="C18" s="5"/>
      <c r="D18" s="81">
        <v>0.39</v>
      </c>
      <c r="E18" s="5"/>
      <c r="F18" s="81">
        <v>-0.3</v>
      </c>
      <c r="G18" s="6"/>
      <c r="I18" s="49"/>
    </row>
    <row r="19" spans="2:9" s="1" customFormat="1" ht="12.75" x14ac:dyDescent="0.2">
      <c r="B19" s="4">
        <v>12</v>
      </c>
      <c r="C19" s="5"/>
      <c r="D19" s="81">
        <v>0.37</v>
      </c>
      <c r="E19" s="5"/>
      <c r="F19" s="81">
        <v>-0.28999999999999998</v>
      </c>
      <c r="G19" s="6"/>
      <c r="I19" s="49"/>
    </row>
    <row r="20" spans="2:9" s="1" customFormat="1" ht="12.75" x14ac:dyDescent="0.2">
      <c r="B20" s="4">
        <v>13</v>
      </c>
      <c r="C20" s="5"/>
      <c r="D20" s="81">
        <v>0.35</v>
      </c>
      <c r="E20" s="5"/>
      <c r="F20" s="81">
        <v>-0.28000000000000003</v>
      </c>
      <c r="G20" s="6"/>
      <c r="I20" s="49"/>
    </row>
    <row r="21" spans="2:9" s="1" customFormat="1" ht="12.75" x14ac:dyDescent="0.2">
      <c r="B21" s="4">
        <v>14</v>
      </c>
      <c r="C21" s="5"/>
      <c r="D21" s="81">
        <v>0.34</v>
      </c>
      <c r="E21" s="5"/>
      <c r="F21" s="81">
        <v>-0.28000000000000003</v>
      </c>
      <c r="G21" s="6"/>
      <c r="I21" s="49"/>
    </row>
    <row r="22" spans="2:9" s="1" customFormat="1" ht="12.75" x14ac:dyDescent="0.2">
      <c r="B22" s="4">
        <v>15</v>
      </c>
      <c r="C22" s="5"/>
      <c r="D22" s="81">
        <v>0.33</v>
      </c>
      <c r="E22" s="5"/>
      <c r="F22" s="81">
        <v>-0.27</v>
      </c>
      <c r="G22" s="6"/>
      <c r="I22" s="49"/>
    </row>
    <row r="23" spans="2:9" s="1" customFormat="1" ht="12.75" x14ac:dyDescent="0.2">
      <c r="B23" s="4">
        <v>16</v>
      </c>
      <c r="C23" s="5"/>
      <c r="D23" s="81">
        <v>0.31</v>
      </c>
      <c r="E23" s="5"/>
      <c r="F23" s="81">
        <v>-0.28000000000000003</v>
      </c>
      <c r="G23" s="6"/>
      <c r="I23" s="49"/>
    </row>
    <row r="24" spans="2:9" s="1" customFormat="1" ht="12.75" x14ac:dyDescent="0.2">
      <c r="B24" s="4">
        <v>17</v>
      </c>
      <c r="C24" s="5"/>
      <c r="D24" s="81">
        <v>0.3</v>
      </c>
      <c r="E24" s="5"/>
      <c r="F24" s="81">
        <v>-0.28000000000000003</v>
      </c>
      <c r="G24" s="6"/>
      <c r="I24" s="49"/>
    </row>
    <row r="25" spans="2:9" s="1" customFormat="1" ht="12.75" x14ac:dyDescent="0.2">
      <c r="B25" s="4">
        <v>18</v>
      </c>
      <c r="C25" s="5"/>
      <c r="D25" s="81">
        <v>0.28999999999999998</v>
      </c>
      <c r="E25" s="5"/>
      <c r="F25" s="81">
        <v>-0.28000000000000003</v>
      </c>
      <c r="G25" s="6"/>
      <c r="I25" s="49"/>
    </row>
    <row r="26" spans="2:9" s="1" customFormat="1" ht="12.75" x14ac:dyDescent="0.2">
      <c r="B26" s="4">
        <v>19</v>
      </c>
      <c r="C26" s="5"/>
      <c r="D26" s="81">
        <v>0.27</v>
      </c>
      <c r="E26" s="5"/>
      <c r="F26" s="81">
        <v>-0.28999999999999998</v>
      </c>
      <c r="G26" s="6"/>
      <c r="I26" s="49"/>
    </row>
    <row r="27" spans="2:9" s="1" customFormat="1" ht="12.75" x14ac:dyDescent="0.2">
      <c r="B27" s="4">
        <v>20</v>
      </c>
      <c r="C27" s="5"/>
      <c r="D27" s="81">
        <v>0.26</v>
      </c>
      <c r="E27" s="5"/>
      <c r="F27" s="81">
        <v>-0.28999999999999998</v>
      </c>
      <c r="G27" s="6"/>
      <c r="I27" s="49"/>
    </row>
    <row r="28" spans="2:9" s="1" customFormat="1" ht="12.75" x14ac:dyDescent="0.2">
      <c r="B28" s="4">
        <v>21</v>
      </c>
      <c r="C28" s="5"/>
      <c r="D28" s="81">
        <v>0.25914285714285717</v>
      </c>
      <c r="E28" s="5"/>
      <c r="F28" s="81">
        <v>-0.2887142857142857</v>
      </c>
      <c r="G28" s="6"/>
      <c r="I28" s="49"/>
    </row>
    <row r="29" spans="2:9" s="1" customFormat="1" ht="12.75" x14ac:dyDescent="0.2">
      <c r="B29" s="4">
        <v>22</v>
      </c>
      <c r="C29" s="5"/>
      <c r="D29" s="81">
        <v>0.25828571428571429</v>
      </c>
      <c r="E29" s="5"/>
      <c r="F29" s="81">
        <v>-0.28742857142857142</v>
      </c>
      <c r="G29" s="6"/>
      <c r="I29" s="49"/>
    </row>
    <row r="30" spans="2:9" s="1" customFormat="1" ht="12.75" x14ac:dyDescent="0.2">
      <c r="B30" s="4">
        <v>23</v>
      </c>
      <c r="C30" s="5"/>
      <c r="D30" s="81">
        <v>0.25742857142857145</v>
      </c>
      <c r="E30" s="5"/>
      <c r="F30" s="81">
        <v>-0.28614285714285714</v>
      </c>
      <c r="G30" s="6"/>
      <c r="I30" s="49"/>
    </row>
    <row r="31" spans="2:9" s="1" customFormat="1" ht="12.75" x14ac:dyDescent="0.2">
      <c r="B31" s="4">
        <v>24</v>
      </c>
      <c r="C31" s="5"/>
      <c r="D31" s="81">
        <v>0.25657142857142856</v>
      </c>
      <c r="E31" s="5"/>
      <c r="F31" s="81">
        <v>-0.28485714285714286</v>
      </c>
      <c r="G31" s="6"/>
      <c r="I31" s="49"/>
    </row>
    <row r="32" spans="2:9" s="1" customFormat="1" ht="12.75" x14ac:dyDescent="0.2">
      <c r="B32" s="4">
        <v>25</v>
      </c>
      <c r="C32" s="5"/>
      <c r="D32" s="81">
        <v>0.25571428571428573</v>
      </c>
      <c r="E32" s="5"/>
      <c r="F32" s="81">
        <v>-0.28357142857142853</v>
      </c>
      <c r="G32" s="6"/>
      <c r="I32" s="49"/>
    </row>
    <row r="33" spans="2:9" s="1" customFormat="1" ht="12.75" x14ac:dyDescent="0.2">
      <c r="B33" s="4">
        <v>26</v>
      </c>
      <c r="C33" s="5"/>
      <c r="D33" s="81">
        <v>0.25485714285714289</v>
      </c>
      <c r="E33" s="5"/>
      <c r="F33" s="81">
        <v>-0.28228571428571425</v>
      </c>
      <c r="G33" s="6"/>
      <c r="I33" s="49"/>
    </row>
    <row r="34" spans="2:9" s="1" customFormat="1" ht="12.75" x14ac:dyDescent="0.2">
      <c r="B34" s="4">
        <v>27</v>
      </c>
      <c r="C34" s="5"/>
      <c r="D34" s="81">
        <v>0.254</v>
      </c>
      <c r="E34" s="5"/>
      <c r="F34" s="81">
        <v>-0.28099999999999997</v>
      </c>
      <c r="G34" s="6"/>
      <c r="I34" s="49"/>
    </row>
    <row r="35" spans="2:9" s="1" customFormat="1" ht="12.75" x14ac:dyDescent="0.2">
      <c r="B35" s="4">
        <v>28</v>
      </c>
      <c r="C35" s="5"/>
      <c r="D35" s="81">
        <v>0.25314285714285717</v>
      </c>
      <c r="E35" s="5"/>
      <c r="F35" s="81">
        <v>-0.27971428571428569</v>
      </c>
      <c r="G35" s="6"/>
      <c r="I35" s="49"/>
    </row>
    <row r="36" spans="2:9" s="1" customFormat="1" ht="12.75" x14ac:dyDescent="0.2">
      <c r="B36" s="4">
        <v>29</v>
      </c>
      <c r="C36" s="5"/>
      <c r="D36" s="81">
        <v>0.25228571428571428</v>
      </c>
      <c r="E36" s="5"/>
      <c r="F36" s="81">
        <v>-0.27842857142857141</v>
      </c>
      <c r="G36" s="6"/>
      <c r="I36" s="49"/>
    </row>
    <row r="37" spans="2:9" s="1" customFormat="1" ht="12.75" x14ac:dyDescent="0.2">
      <c r="B37" s="4">
        <v>30</v>
      </c>
      <c r="C37" s="5"/>
      <c r="D37" s="81">
        <v>0.25142857142857145</v>
      </c>
      <c r="E37" s="5"/>
      <c r="F37" s="81">
        <v>-0.27714285714285714</v>
      </c>
      <c r="G37" s="6"/>
      <c r="I37" s="49"/>
    </row>
    <row r="38" spans="2:9" s="1" customFormat="1" ht="12.75" x14ac:dyDescent="0.2">
      <c r="B38" s="4">
        <v>31</v>
      </c>
      <c r="C38" s="5"/>
      <c r="D38" s="81">
        <v>0.25057142857142856</v>
      </c>
      <c r="E38" s="5"/>
      <c r="F38" s="81">
        <v>-0.27585714285714286</v>
      </c>
      <c r="G38" s="6"/>
      <c r="I38" s="49"/>
    </row>
    <row r="39" spans="2:9" s="1" customFormat="1" ht="12.75" x14ac:dyDescent="0.2">
      <c r="B39" s="4">
        <v>32</v>
      </c>
      <c r="C39" s="5"/>
      <c r="D39" s="81">
        <v>0.24971428571428572</v>
      </c>
      <c r="E39" s="5"/>
      <c r="F39" s="81">
        <v>-0.27457142857142858</v>
      </c>
      <c r="G39" s="6"/>
      <c r="I39" s="49"/>
    </row>
    <row r="40" spans="2:9" s="1" customFormat="1" ht="12.75" x14ac:dyDescent="0.2">
      <c r="B40" s="4">
        <v>33</v>
      </c>
      <c r="C40" s="5"/>
      <c r="D40" s="81">
        <v>0.24885714285714286</v>
      </c>
      <c r="E40" s="5"/>
      <c r="F40" s="81">
        <v>-0.2732857142857143</v>
      </c>
      <c r="G40" s="6"/>
      <c r="I40" s="49"/>
    </row>
    <row r="41" spans="2:9" s="1" customFormat="1" ht="12.75" x14ac:dyDescent="0.2">
      <c r="B41" s="4">
        <v>34</v>
      </c>
      <c r="C41" s="5"/>
      <c r="D41" s="81">
        <v>0.248</v>
      </c>
      <c r="E41" s="5"/>
      <c r="F41" s="81">
        <v>-0.27199999999999996</v>
      </c>
      <c r="G41" s="6"/>
      <c r="I41" s="49"/>
    </row>
    <row r="42" spans="2:9" s="1" customFormat="1" ht="12.75" x14ac:dyDescent="0.2">
      <c r="B42" s="4">
        <v>35</v>
      </c>
      <c r="C42" s="5"/>
      <c r="D42" s="81">
        <v>0.24714285714285716</v>
      </c>
      <c r="E42" s="5"/>
      <c r="F42" s="81">
        <v>-0.27071428571428569</v>
      </c>
      <c r="G42" s="6"/>
      <c r="I42" s="49"/>
    </row>
    <row r="43" spans="2:9" s="1" customFormat="1" ht="12.75" x14ac:dyDescent="0.2">
      <c r="B43" s="4">
        <v>36</v>
      </c>
      <c r="C43" s="5"/>
      <c r="D43" s="81">
        <v>0.2462857142857143</v>
      </c>
      <c r="E43" s="5"/>
      <c r="F43" s="81">
        <v>-0.26942857142857141</v>
      </c>
      <c r="G43" s="6"/>
      <c r="I43" s="49"/>
    </row>
    <row r="44" spans="2:9" s="1" customFormat="1" ht="12.75" x14ac:dyDescent="0.2">
      <c r="B44" s="4">
        <v>37</v>
      </c>
      <c r="C44" s="5"/>
      <c r="D44" s="81">
        <v>0.24542857142857144</v>
      </c>
      <c r="E44" s="5"/>
      <c r="F44" s="81">
        <v>-0.26814285714285713</v>
      </c>
      <c r="G44" s="6"/>
      <c r="I44" s="49"/>
    </row>
    <row r="45" spans="2:9" s="1" customFormat="1" ht="12.75" x14ac:dyDescent="0.2">
      <c r="B45" s="4">
        <v>38</v>
      </c>
      <c r="C45" s="5"/>
      <c r="D45" s="81">
        <v>0.24457142857142858</v>
      </c>
      <c r="E45" s="5"/>
      <c r="F45" s="81">
        <v>-0.26685714285714285</v>
      </c>
      <c r="G45" s="6"/>
      <c r="I45" s="49"/>
    </row>
    <row r="46" spans="2:9" s="1" customFormat="1" ht="12.75" x14ac:dyDescent="0.2">
      <c r="B46" s="4">
        <v>39</v>
      </c>
      <c r="C46" s="5"/>
      <c r="D46" s="81">
        <v>0.24371428571428572</v>
      </c>
      <c r="E46" s="5"/>
      <c r="F46" s="81">
        <v>-0.26557142857142857</v>
      </c>
      <c r="G46" s="6"/>
      <c r="I46" s="49"/>
    </row>
    <row r="47" spans="2:9" s="1" customFormat="1" ht="12.75" x14ac:dyDescent="0.2">
      <c r="B47" s="4">
        <v>40</v>
      </c>
      <c r="C47" s="5"/>
      <c r="D47" s="81">
        <v>0.24285714285714285</v>
      </c>
      <c r="E47" s="5"/>
      <c r="F47" s="81">
        <v>-0.26428571428571429</v>
      </c>
      <c r="G47" s="6"/>
      <c r="I47" s="49"/>
    </row>
    <row r="48" spans="2:9" s="1" customFormat="1" ht="12.75" x14ac:dyDescent="0.2">
      <c r="B48" s="4">
        <v>41</v>
      </c>
      <c r="C48" s="5"/>
      <c r="D48" s="81">
        <v>0.24200000000000002</v>
      </c>
      <c r="E48" s="5"/>
      <c r="F48" s="81">
        <v>-0.26300000000000001</v>
      </c>
      <c r="G48" s="6"/>
      <c r="I48" s="49"/>
    </row>
    <row r="49" spans="2:9" s="1" customFormat="1" ht="12.75" x14ac:dyDescent="0.2">
      <c r="B49" s="4">
        <v>42</v>
      </c>
      <c r="C49" s="5"/>
      <c r="D49" s="81">
        <v>0.24114285714285716</v>
      </c>
      <c r="E49" s="5"/>
      <c r="F49" s="81">
        <v>-0.26171428571428568</v>
      </c>
      <c r="G49" s="6"/>
      <c r="I49" s="49"/>
    </row>
    <row r="50" spans="2:9" s="1" customFormat="1" ht="12.75" x14ac:dyDescent="0.2">
      <c r="B50" s="4">
        <v>43</v>
      </c>
      <c r="C50" s="5"/>
      <c r="D50" s="81">
        <v>0.2402857142857143</v>
      </c>
      <c r="E50" s="5"/>
      <c r="F50" s="81">
        <v>-0.2604285714285714</v>
      </c>
      <c r="G50" s="6"/>
      <c r="I50" s="49"/>
    </row>
    <row r="51" spans="2:9" s="1" customFormat="1" ht="12.75" x14ac:dyDescent="0.2">
      <c r="B51" s="4">
        <v>44</v>
      </c>
      <c r="C51" s="5"/>
      <c r="D51" s="81">
        <v>0.23942857142857144</v>
      </c>
      <c r="E51" s="5"/>
      <c r="F51" s="81">
        <v>-0.25914285714285712</v>
      </c>
      <c r="G51" s="6"/>
      <c r="I51" s="49"/>
    </row>
    <row r="52" spans="2:9" s="1" customFormat="1" ht="12.75" x14ac:dyDescent="0.2">
      <c r="B52" s="4">
        <v>45</v>
      </c>
      <c r="C52" s="5"/>
      <c r="D52" s="81">
        <v>0.23857142857142857</v>
      </c>
      <c r="E52" s="5"/>
      <c r="F52" s="81">
        <v>-0.25785714285714284</v>
      </c>
      <c r="G52" s="6"/>
      <c r="I52" s="49"/>
    </row>
    <row r="53" spans="2:9" s="1" customFormat="1" ht="12.75" x14ac:dyDescent="0.2">
      <c r="B53" s="4">
        <v>46</v>
      </c>
      <c r="C53" s="5"/>
      <c r="D53" s="81">
        <v>0.23771428571428571</v>
      </c>
      <c r="E53" s="5"/>
      <c r="F53" s="81">
        <v>-0.25657142857142856</v>
      </c>
      <c r="G53" s="6"/>
      <c r="I53" s="49"/>
    </row>
    <row r="54" spans="2:9" s="1" customFormat="1" ht="12.75" x14ac:dyDescent="0.2">
      <c r="B54" s="4">
        <v>47</v>
      </c>
      <c r="C54" s="5"/>
      <c r="D54" s="81">
        <v>0.23685714285714288</v>
      </c>
      <c r="E54" s="5"/>
      <c r="F54" s="81">
        <v>-0.25528571428571428</v>
      </c>
      <c r="G54" s="6"/>
      <c r="I54" s="49"/>
    </row>
    <row r="55" spans="2:9" s="1" customFormat="1" ht="12.75" x14ac:dyDescent="0.2">
      <c r="B55" s="4">
        <v>48</v>
      </c>
      <c r="C55" s="5"/>
      <c r="D55" s="81">
        <v>0.23600000000000002</v>
      </c>
      <c r="E55" s="5"/>
      <c r="F55" s="81">
        <v>-0.254</v>
      </c>
      <c r="G55" s="6"/>
      <c r="I55" s="49"/>
    </row>
    <row r="56" spans="2:9" s="1" customFormat="1" ht="12.75" x14ac:dyDescent="0.2">
      <c r="B56" s="4">
        <v>49</v>
      </c>
      <c r="C56" s="5"/>
      <c r="D56" s="81">
        <v>0.23514285714285715</v>
      </c>
      <c r="E56" s="5"/>
      <c r="F56" s="81">
        <v>-0.25271428571428572</v>
      </c>
      <c r="G56" s="6"/>
      <c r="I56" s="49"/>
    </row>
    <row r="57" spans="2:9" s="1" customFormat="1" ht="12.75" x14ac:dyDescent="0.2">
      <c r="B57" s="4">
        <v>50</v>
      </c>
      <c r="C57" s="5"/>
      <c r="D57" s="81">
        <v>0.23428571428571429</v>
      </c>
      <c r="E57" s="5"/>
      <c r="F57" s="81">
        <v>-0.25142857142857145</v>
      </c>
      <c r="G57" s="6"/>
      <c r="I57" s="49"/>
    </row>
    <row r="58" spans="2:9" s="1" customFormat="1" ht="12.75" x14ac:dyDescent="0.2">
      <c r="B58" s="4">
        <v>51</v>
      </c>
      <c r="C58" s="5"/>
      <c r="D58" s="81">
        <v>0.23342857142857143</v>
      </c>
      <c r="E58" s="5"/>
      <c r="F58" s="81">
        <v>-0.25014285714285711</v>
      </c>
      <c r="G58" s="6"/>
      <c r="I58" s="49"/>
    </row>
    <row r="59" spans="2:9" s="1" customFormat="1" ht="12.75" x14ac:dyDescent="0.2">
      <c r="B59" s="4">
        <v>52</v>
      </c>
      <c r="C59" s="5"/>
      <c r="D59" s="81">
        <v>0.2325714285714286</v>
      </c>
      <c r="E59" s="5"/>
      <c r="F59" s="81">
        <v>-0.24885714285714286</v>
      </c>
      <c r="G59" s="6"/>
      <c r="I59" s="49"/>
    </row>
    <row r="60" spans="2:9" s="1" customFormat="1" ht="12.75" x14ac:dyDescent="0.2">
      <c r="B60" s="4">
        <v>53</v>
      </c>
      <c r="C60" s="5"/>
      <c r="D60" s="81">
        <v>0.23171428571428573</v>
      </c>
      <c r="E60" s="5"/>
      <c r="F60" s="81">
        <v>-0.24757142857142855</v>
      </c>
      <c r="G60" s="6"/>
      <c r="I60" s="49"/>
    </row>
    <row r="61" spans="2:9" s="1" customFormat="1" ht="12.75" x14ac:dyDescent="0.2">
      <c r="B61" s="4">
        <v>54</v>
      </c>
      <c r="C61" s="5"/>
      <c r="D61" s="81">
        <v>0.23085714285714287</v>
      </c>
      <c r="E61" s="5"/>
      <c r="F61" s="81">
        <v>-0.24628571428571427</v>
      </c>
      <c r="G61" s="6"/>
      <c r="I61" s="49"/>
    </row>
    <row r="62" spans="2:9" s="1" customFormat="1" ht="12.75" x14ac:dyDescent="0.2">
      <c r="B62" s="4">
        <v>55</v>
      </c>
      <c r="C62" s="5"/>
      <c r="D62" s="81">
        <v>0.23</v>
      </c>
      <c r="E62" s="5"/>
      <c r="F62" s="81">
        <v>-0.245</v>
      </c>
      <c r="G62" s="6"/>
      <c r="I62" s="49"/>
    </row>
    <row r="63" spans="2:9" s="1" customFormat="1" ht="12.75" x14ac:dyDescent="0.2">
      <c r="B63" s="4">
        <v>56</v>
      </c>
      <c r="C63" s="5"/>
      <c r="D63" s="81">
        <v>0.22914285714285715</v>
      </c>
      <c r="E63" s="5"/>
      <c r="F63" s="81">
        <v>-0.24371428571428572</v>
      </c>
      <c r="G63" s="6"/>
      <c r="I63" s="49"/>
    </row>
    <row r="64" spans="2:9" s="1" customFormat="1" ht="12.75" x14ac:dyDescent="0.2">
      <c r="B64" s="4">
        <v>57</v>
      </c>
      <c r="C64" s="5"/>
      <c r="D64" s="81">
        <v>0.22828571428571431</v>
      </c>
      <c r="E64" s="5"/>
      <c r="F64" s="81">
        <v>-0.24242857142857144</v>
      </c>
      <c r="G64" s="6"/>
      <c r="I64" s="49"/>
    </row>
    <row r="65" spans="2:9" s="1" customFormat="1" ht="12.75" x14ac:dyDescent="0.2">
      <c r="B65" s="4">
        <v>58</v>
      </c>
      <c r="C65" s="5"/>
      <c r="D65" s="81">
        <v>0.22742857142857142</v>
      </c>
      <c r="E65" s="5"/>
      <c r="F65" s="81">
        <v>-0.24114285714285713</v>
      </c>
      <c r="G65" s="6"/>
      <c r="I65" s="49"/>
    </row>
    <row r="66" spans="2:9" s="1" customFormat="1" ht="12.75" x14ac:dyDescent="0.2">
      <c r="B66" s="4">
        <v>59</v>
      </c>
      <c r="C66" s="5"/>
      <c r="D66" s="81">
        <v>0.22657142857142859</v>
      </c>
      <c r="E66" s="5"/>
      <c r="F66" s="81">
        <v>-0.23985714285714285</v>
      </c>
      <c r="G66" s="6"/>
      <c r="I66" s="49"/>
    </row>
    <row r="67" spans="2:9" s="1" customFormat="1" ht="12.75" x14ac:dyDescent="0.2">
      <c r="B67" s="4">
        <v>60</v>
      </c>
      <c r="C67" s="5"/>
      <c r="D67" s="81">
        <v>0.22571428571428573</v>
      </c>
      <c r="E67" s="5"/>
      <c r="F67" s="81">
        <v>-0.23857142857142857</v>
      </c>
      <c r="G67" s="6"/>
      <c r="I67" s="49"/>
    </row>
    <row r="68" spans="2:9" s="1" customFormat="1" ht="12.75" x14ac:dyDescent="0.2">
      <c r="B68" s="4">
        <v>61</v>
      </c>
      <c r="C68" s="5"/>
      <c r="D68" s="81">
        <v>0.22485714285714287</v>
      </c>
      <c r="E68" s="5"/>
      <c r="F68" s="81">
        <v>-0.23728571428571429</v>
      </c>
      <c r="G68" s="6"/>
      <c r="I68" s="49"/>
    </row>
    <row r="69" spans="2:9" s="1" customFormat="1" ht="12.75" x14ac:dyDescent="0.2">
      <c r="B69" s="4">
        <v>62</v>
      </c>
      <c r="C69" s="5"/>
      <c r="D69" s="81">
        <v>0.224</v>
      </c>
      <c r="E69" s="5"/>
      <c r="F69" s="81">
        <v>-0.23599999999999999</v>
      </c>
      <c r="G69" s="6"/>
      <c r="I69" s="49"/>
    </row>
    <row r="70" spans="2:9" s="1" customFormat="1" ht="12.75" x14ac:dyDescent="0.2">
      <c r="B70" s="4">
        <v>63</v>
      </c>
      <c r="C70" s="5"/>
      <c r="D70" s="81">
        <v>0.22314285714285714</v>
      </c>
      <c r="E70" s="5"/>
      <c r="F70" s="81">
        <v>-0.23471428571428571</v>
      </c>
      <c r="G70" s="6"/>
      <c r="I70" s="49"/>
    </row>
    <row r="71" spans="2:9" s="1" customFormat="1" ht="12.75" x14ac:dyDescent="0.2">
      <c r="B71" s="4">
        <v>64</v>
      </c>
      <c r="C71" s="5"/>
      <c r="D71" s="81">
        <v>0.22228571428571431</v>
      </c>
      <c r="E71" s="5"/>
      <c r="F71" s="81">
        <v>-0.23342857142857143</v>
      </c>
      <c r="G71" s="6"/>
      <c r="I71" s="49"/>
    </row>
    <row r="72" spans="2:9" s="1" customFormat="1" ht="12.75" x14ac:dyDescent="0.2">
      <c r="B72" s="4">
        <v>65</v>
      </c>
      <c r="C72" s="5"/>
      <c r="D72" s="81">
        <v>0.22142857142857145</v>
      </c>
      <c r="E72" s="5"/>
      <c r="F72" s="81">
        <v>-0.23214285714285715</v>
      </c>
      <c r="G72" s="6"/>
      <c r="I72" s="49"/>
    </row>
    <row r="73" spans="2:9" s="1" customFormat="1" ht="12.75" x14ac:dyDescent="0.2">
      <c r="B73" s="4">
        <v>66</v>
      </c>
      <c r="C73" s="5"/>
      <c r="D73" s="81">
        <v>0.22057142857142858</v>
      </c>
      <c r="E73" s="5"/>
      <c r="F73" s="81">
        <v>-0.23085714285714284</v>
      </c>
      <c r="G73" s="6"/>
      <c r="I73" s="49"/>
    </row>
    <row r="74" spans="2:9" s="1" customFormat="1" ht="12.75" x14ac:dyDescent="0.2">
      <c r="B74" s="4">
        <v>67</v>
      </c>
      <c r="C74" s="5"/>
      <c r="D74" s="81">
        <v>0.21971428571428572</v>
      </c>
      <c r="E74" s="5"/>
      <c r="F74" s="81">
        <v>-0.22957142857142857</v>
      </c>
      <c r="G74" s="6"/>
      <c r="I74" s="49"/>
    </row>
    <row r="75" spans="2:9" s="1" customFormat="1" ht="12.75" x14ac:dyDescent="0.2">
      <c r="B75" s="4">
        <v>68</v>
      </c>
      <c r="C75" s="5"/>
      <c r="D75" s="81">
        <v>0.21885714285714286</v>
      </c>
      <c r="E75" s="5"/>
      <c r="F75" s="81">
        <v>-0.22828571428571429</v>
      </c>
      <c r="G75" s="6"/>
      <c r="I75" s="49"/>
    </row>
    <row r="76" spans="2:9" s="1" customFormat="1" ht="12.75" x14ac:dyDescent="0.2">
      <c r="B76" s="4">
        <v>69</v>
      </c>
      <c r="C76" s="5"/>
      <c r="D76" s="81">
        <v>0.218</v>
      </c>
      <c r="E76" s="5"/>
      <c r="F76" s="81">
        <v>-0.22700000000000001</v>
      </c>
      <c r="G76" s="6"/>
      <c r="I76" s="49"/>
    </row>
    <row r="77" spans="2:9" s="1" customFormat="1" ht="12.75" x14ac:dyDescent="0.2">
      <c r="B77" s="4">
        <v>70</v>
      </c>
      <c r="C77" s="5"/>
      <c r="D77" s="81">
        <v>0.21714285714285714</v>
      </c>
      <c r="E77" s="5"/>
      <c r="F77" s="81">
        <v>-0.2257142857142857</v>
      </c>
      <c r="G77" s="6"/>
      <c r="I77" s="49"/>
    </row>
    <row r="78" spans="2:9" s="1" customFormat="1" ht="12.75" x14ac:dyDescent="0.2">
      <c r="B78" s="4">
        <v>71</v>
      </c>
      <c r="C78" s="5"/>
      <c r="D78" s="81">
        <v>0.2162857142857143</v>
      </c>
      <c r="E78" s="5"/>
      <c r="F78" s="81">
        <v>-0.22442857142857142</v>
      </c>
      <c r="G78" s="6"/>
      <c r="I78" s="49"/>
    </row>
    <row r="79" spans="2:9" s="1" customFormat="1" ht="12.75" x14ac:dyDescent="0.2">
      <c r="B79" s="4">
        <v>72</v>
      </c>
      <c r="C79" s="5"/>
      <c r="D79" s="81">
        <v>0.21542857142857144</v>
      </c>
      <c r="E79" s="5"/>
      <c r="F79" s="81">
        <v>-0.22314285714285714</v>
      </c>
      <c r="G79" s="6"/>
      <c r="I79" s="49"/>
    </row>
    <row r="80" spans="2:9" s="1" customFormat="1" ht="12.75" x14ac:dyDescent="0.2">
      <c r="B80" s="4">
        <v>73</v>
      </c>
      <c r="C80" s="5"/>
      <c r="D80" s="81">
        <v>0.21457142857142858</v>
      </c>
      <c r="E80" s="5"/>
      <c r="F80" s="81">
        <v>-0.22185714285714286</v>
      </c>
      <c r="G80" s="6"/>
      <c r="I80" s="49"/>
    </row>
    <row r="81" spans="2:9" s="1" customFormat="1" ht="12.75" x14ac:dyDescent="0.2">
      <c r="B81" s="4">
        <v>74</v>
      </c>
      <c r="C81" s="5"/>
      <c r="D81" s="81">
        <v>0.21371428571428572</v>
      </c>
      <c r="E81" s="5"/>
      <c r="F81" s="81">
        <v>-0.22057142857142858</v>
      </c>
      <c r="G81" s="6"/>
      <c r="I81" s="49"/>
    </row>
    <row r="82" spans="2:9" s="1" customFormat="1" ht="12.75" x14ac:dyDescent="0.2">
      <c r="B82" s="4">
        <v>75</v>
      </c>
      <c r="C82" s="5"/>
      <c r="D82" s="81">
        <v>0.21285714285714286</v>
      </c>
      <c r="E82" s="5"/>
      <c r="F82" s="81">
        <v>-0.21928571428571431</v>
      </c>
      <c r="G82" s="6"/>
      <c r="I82" s="49"/>
    </row>
    <row r="83" spans="2:9" s="1" customFormat="1" ht="12.75" x14ac:dyDescent="0.2">
      <c r="B83" s="4">
        <v>76</v>
      </c>
      <c r="C83" s="5"/>
      <c r="D83" s="81">
        <v>0.21200000000000002</v>
      </c>
      <c r="E83" s="5"/>
      <c r="F83" s="81">
        <v>-0.218</v>
      </c>
      <c r="G83" s="6"/>
      <c r="I83" s="49"/>
    </row>
    <row r="84" spans="2:9" s="1" customFormat="1" ht="12.75" x14ac:dyDescent="0.2">
      <c r="B84" s="4">
        <v>77</v>
      </c>
      <c r="C84" s="5"/>
      <c r="D84" s="81">
        <v>0.21114285714285716</v>
      </c>
      <c r="E84" s="5"/>
      <c r="F84" s="81">
        <v>-0.21671428571428572</v>
      </c>
      <c r="G84" s="6"/>
      <c r="I84" s="49"/>
    </row>
    <row r="85" spans="2:9" s="1" customFormat="1" ht="12.75" x14ac:dyDescent="0.2">
      <c r="B85" s="4">
        <v>78</v>
      </c>
      <c r="C85" s="5"/>
      <c r="D85" s="81">
        <v>0.2102857142857143</v>
      </c>
      <c r="E85" s="5"/>
      <c r="F85" s="81">
        <v>-0.21542857142857144</v>
      </c>
      <c r="G85" s="6"/>
      <c r="I85" s="49"/>
    </row>
    <row r="86" spans="2:9" s="1" customFormat="1" ht="12.75" x14ac:dyDescent="0.2">
      <c r="B86" s="4">
        <v>79</v>
      </c>
      <c r="C86" s="5"/>
      <c r="D86" s="81">
        <v>0.20942857142857144</v>
      </c>
      <c r="E86" s="5"/>
      <c r="F86" s="81">
        <v>-0.21414285714285713</v>
      </c>
      <c r="G86" s="6"/>
      <c r="I86" s="49"/>
    </row>
    <row r="87" spans="2:9" s="1" customFormat="1" ht="12.75" x14ac:dyDescent="0.2">
      <c r="B87" s="4">
        <v>80</v>
      </c>
      <c r="C87" s="5"/>
      <c r="D87" s="81">
        <v>0.20857142857142857</v>
      </c>
      <c r="E87" s="5"/>
      <c r="F87" s="81">
        <v>-0.21285714285714286</v>
      </c>
      <c r="G87" s="6"/>
      <c r="I87" s="49"/>
    </row>
    <row r="88" spans="2:9" s="1" customFormat="1" ht="12.75" x14ac:dyDescent="0.2">
      <c r="B88" s="4">
        <v>81</v>
      </c>
      <c r="C88" s="5"/>
      <c r="D88" s="81">
        <v>0.20771428571428574</v>
      </c>
      <c r="E88" s="5"/>
      <c r="F88" s="81">
        <v>-0.21157142857142858</v>
      </c>
      <c r="G88" s="6"/>
      <c r="I88" s="49"/>
    </row>
    <row r="89" spans="2:9" s="1" customFormat="1" ht="12.75" x14ac:dyDescent="0.2">
      <c r="B89" s="4">
        <v>82</v>
      </c>
      <c r="C89" s="5"/>
      <c r="D89" s="81">
        <v>0.20685714285714288</v>
      </c>
      <c r="E89" s="5"/>
      <c r="F89" s="81">
        <v>-0.2102857142857143</v>
      </c>
      <c r="G89" s="6"/>
      <c r="I89" s="49"/>
    </row>
    <row r="90" spans="2:9" s="1" customFormat="1" ht="12.75" x14ac:dyDescent="0.2">
      <c r="B90" s="4">
        <v>83</v>
      </c>
      <c r="C90" s="5"/>
      <c r="D90" s="81">
        <v>0.20600000000000002</v>
      </c>
      <c r="E90" s="5"/>
      <c r="F90" s="81">
        <v>-0.20900000000000002</v>
      </c>
      <c r="G90" s="6"/>
      <c r="I90" s="49"/>
    </row>
    <row r="91" spans="2:9" s="1" customFormat="1" ht="12.75" x14ac:dyDescent="0.2">
      <c r="B91" s="4">
        <v>84</v>
      </c>
      <c r="C91" s="5"/>
      <c r="D91" s="81">
        <v>0.20514285714285715</v>
      </c>
      <c r="E91" s="5"/>
      <c r="F91" s="81">
        <v>-0.20771428571428574</v>
      </c>
      <c r="G91" s="6"/>
      <c r="I91" s="49"/>
    </row>
    <row r="92" spans="2:9" s="1" customFormat="1" ht="12.75" x14ac:dyDescent="0.2">
      <c r="B92" s="4">
        <v>85</v>
      </c>
      <c r="C92" s="5"/>
      <c r="D92" s="81">
        <v>0.20428571428571429</v>
      </c>
      <c r="E92" s="5"/>
      <c r="F92" s="81">
        <v>-0.20642857142857143</v>
      </c>
      <c r="G92" s="6"/>
      <c r="I92" s="49"/>
    </row>
    <row r="93" spans="2:9" s="1" customFormat="1" ht="12.75" x14ac:dyDescent="0.2">
      <c r="B93" s="4">
        <v>86</v>
      </c>
      <c r="C93" s="5"/>
      <c r="D93" s="81">
        <v>0.20342857142857143</v>
      </c>
      <c r="E93" s="5"/>
      <c r="F93" s="81">
        <v>-0.20514285714285715</v>
      </c>
      <c r="G93" s="6"/>
      <c r="I93" s="49"/>
    </row>
    <row r="94" spans="2:9" s="1" customFormat="1" ht="12.75" x14ac:dyDescent="0.2">
      <c r="B94" s="4">
        <v>87</v>
      </c>
      <c r="C94" s="5"/>
      <c r="D94" s="81">
        <v>0.2025714285714286</v>
      </c>
      <c r="E94" s="5"/>
      <c r="F94" s="81">
        <v>-0.20385714285714288</v>
      </c>
      <c r="G94" s="6"/>
      <c r="I94" s="49"/>
    </row>
    <row r="95" spans="2:9" s="1" customFormat="1" ht="12.75" x14ac:dyDescent="0.2">
      <c r="B95" s="4">
        <v>88</v>
      </c>
      <c r="C95" s="5"/>
      <c r="D95" s="81">
        <v>0.20171428571428573</v>
      </c>
      <c r="E95" s="5"/>
      <c r="F95" s="81">
        <v>-0.20257142857142857</v>
      </c>
      <c r="G95" s="6"/>
      <c r="I95" s="49"/>
    </row>
    <row r="96" spans="2:9" s="1" customFormat="1" ht="12.75" x14ac:dyDescent="0.2">
      <c r="B96" s="4">
        <v>89</v>
      </c>
      <c r="C96" s="5"/>
      <c r="D96" s="81">
        <v>0.20085714285714287</v>
      </c>
      <c r="E96" s="5"/>
      <c r="F96" s="81">
        <v>-0.20128571428571429</v>
      </c>
      <c r="G96" s="6"/>
      <c r="I96" s="49"/>
    </row>
    <row r="97" spans="2:9" s="1" customFormat="1" ht="12.75" x14ac:dyDescent="0.2">
      <c r="B97" s="4">
        <v>90</v>
      </c>
      <c r="C97" s="5"/>
      <c r="D97" s="81">
        <v>0.2</v>
      </c>
      <c r="E97" s="5"/>
      <c r="F97" s="81">
        <v>-0.2</v>
      </c>
      <c r="G97" s="6"/>
      <c r="I97" s="49"/>
    </row>
    <row r="98" spans="2:9" s="1" customFormat="1" ht="12.75" x14ac:dyDescent="0.2">
      <c r="B98" s="4">
        <v>91</v>
      </c>
      <c r="C98" s="5"/>
      <c r="D98" s="81">
        <v>0.2</v>
      </c>
      <c r="E98" s="5"/>
      <c r="F98" s="81">
        <v>-0.2</v>
      </c>
      <c r="G98" s="6"/>
      <c r="I98" s="49"/>
    </row>
    <row r="99" spans="2:9" s="1" customFormat="1" ht="12.75" x14ac:dyDescent="0.2">
      <c r="B99" s="4">
        <v>92</v>
      </c>
      <c r="C99" s="5"/>
      <c r="D99" s="81">
        <v>0.2</v>
      </c>
      <c r="E99" s="5"/>
      <c r="F99" s="81">
        <v>-0.2</v>
      </c>
      <c r="G99" s="6"/>
      <c r="I99" s="49"/>
    </row>
    <row r="100" spans="2:9" s="1" customFormat="1" ht="12.75" x14ac:dyDescent="0.2">
      <c r="B100" s="4">
        <v>93</v>
      </c>
      <c r="C100" s="5"/>
      <c r="D100" s="81">
        <v>0.2</v>
      </c>
      <c r="E100" s="5"/>
      <c r="F100" s="81">
        <v>-0.2</v>
      </c>
      <c r="G100" s="6"/>
      <c r="I100" s="49"/>
    </row>
    <row r="101" spans="2:9" s="1" customFormat="1" ht="12.75" x14ac:dyDescent="0.2">
      <c r="B101" s="4">
        <v>94</v>
      </c>
      <c r="C101" s="5"/>
      <c r="D101" s="81">
        <v>0.2</v>
      </c>
      <c r="E101" s="5"/>
      <c r="F101" s="81">
        <v>-0.2</v>
      </c>
      <c r="G101" s="6"/>
      <c r="I101" s="49"/>
    </row>
    <row r="102" spans="2:9" s="1" customFormat="1" ht="12.75" x14ac:dyDescent="0.2">
      <c r="B102" s="4">
        <v>95</v>
      </c>
      <c r="C102" s="5"/>
      <c r="D102" s="81">
        <v>0.2</v>
      </c>
      <c r="E102" s="5"/>
      <c r="F102" s="81">
        <v>-0.2</v>
      </c>
      <c r="G102" s="6"/>
      <c r="I102" s="49"/>
    </row>
    <row r="103" spans="2:9" s="1" customFormat="1" ht="12.75" x14ac:dyDescent="0.2">
      <c r="B103" s="4">
        <v>96</v>
      </c>
      <c r="C103" s="5"/>
      <c r="D103" s="81">
        <v>0.2</v>
      </c>
      <c r="E103" s="5"/>
      <c r="F103" s="81">
        <v>-0.2</v>
      </c>
      <c r="G103" s="6"/>
      <c r="I103" s="49"/>
    </row>
    <row r="104" spans="2:9" s="1" customFormat="1" ht="12.75" x14ac:dyDescent="0.2">
      <c r="B104" s="4">
        <v>97</v>
      </c>
      <c r="C104" s="5"/>
      <c r="D104" s="81">
        <v>0.2</v>
      </c>
      <c r="E104" s="5"/>
      <c r="F104" s="81">
        <v>-0.2</v>
      </c>
      <c r="G104" s="6"/>
      <c r="I104" s="49"/>
    </row>
    <row r="105" spans="2:9" s="1" customFormat="1" ht="12.75" x14ac:dyDescent="0.2">
      <c r="B105" s="4">
        <v>98</v>
      </c>
      <c r="C105" s="5"/>
      <c r="D105" s="81">
        <v>0.2</v>
      </c>
      <c r="E105" s="5"/>
      <c r="F105" s="81">
        <v>-0.2</v>
      </c>
      <c r="G105" s="6"/>
      <c r="I105" s="49"/>
    </row>
    <row r="106" spans="2:9" s="1" customFormat="1" ht="12.75" x14ac:dyDescent="0.2">
      <c r="B106" s="4">
        <v>99</v>
      </c>
      <c r="C106" s="5"/>
      <c r="D106" s="81">
        <v>0.2</v>
      </c>
      <c r="E106" s="5"/>
      <c r="F106" s="81">
        <v>-0.2</v>
      </c>
      <c r="G106" s="6"/>
      <c r="I106" s="49"/>
    </row>
    <row r="107" spans="2:9" s="1" customFormat="1" ht="12.75" x14ac:dyDescent="0.2">
      <c r="B107" s="4">
        <v>100</v>
      </c>
      <c r="C107" s="5"/>
      <c r="D107" s="81">
        <v>0.2</v>
      </c>
      <c r="E107" s="5"/>
      <c r="F107" s="81">
        <v>-0.2</v>
      </c>
      <c r="G107" s="6"/>
      <c r="I107" s="49"/>
    </row>
    <row r="108" spans="2:9" s="1" customFormat="1" ht="12.75" x14ac:dyDescent="0.2">
      <c r="B108" s="4">
        <v>101</v>
      </c>
      <c r="C108" s="5"/>
      <c r="D108" s="81">
        <v>0.2</v>
      </c>
      <c r="E108" s="5"/>
      <c r="F108" s="81">
        <v>-0.2</v>
      </c>
      <c r="G108" s="6"/>
      <c r="I108" s="49"/>
    </row>
    <row r="109" spans="2:9" s="1" customFormat="1" ht="12.75" x14ac:dyDescent="0.2">
      <c r="B109" s="4">
        <v>102</v>
      </c>
      <c r="C109" s="5"/>
      <c r="D109" s="81">
        <v>0.2</v>
      </c>
      <c r="E109" s="5"/>
      <c r="F109" s="81">
        <v>-0.2</v>
      </c>
      <c r="G109" s="6"/>
      <c r="I109" s="49"/>
    </row>
    <row r="110" spans="2:9" s="1" customFormat="1" ht="12.75" x14ac:dyDescent="0.2">
      <c r="B110" s="4">
        <v>103</v>
      </c>
      <c r="C110" s="5"/>
      <c r="D110" s="81">
        <v>0.2</v>
      </c>
      <c r="E110" s="5"/>
      <c r="F110" s="81">
        <v>-0.2</v>
      </c>
      <c r="G110" s="6"/>
      <c r="I110" s="49"/>
    </row>
    <row r="111" spans="2:9" s="1" customFormat="1" ht="12.75" x14ac:dyDescent="0.2">
      <c r="B111" s="4">
        <v>104</v>
      </c>
      <c r="C111" s="5"/>
      <c r="D111" s="81">
        <v>0.2</v>
      </c>
      <c r="E111" s="5"/>
      <c r="F111" s="81">
        <v>-0.2</v>
      </c>
      <c r="G111" s="6"/>
      <c r="I111" s="49"/>
    </row>
    <row r="112" spans="2:9" s="1" customFormat="1" ht="12.75" x14ac:dyDescent="0.2">
      <c r="B112" s="4">
        <v>105</v>
      </c>
      <c r="C112" s="5"/>
      <c r="D112" s="81">
        <v>0.2</v>
      </c>
      <c r="E112" s="5"/>
      <c r="F112" s="81">
        <v>-0.2</v>
      </c>
      <c r="G112" s="6"/>
      <c r="I112" s="49"/>
    </row>
    <row r="113" spans="2:9" s="1" customFormat="1" ht="12.75" x14ac:dyDescent="0.2">
      <c r="B113" s="4">
        <v>106</v>
      </c>
      <c r="C113" s="5"/>
      <c r="D113" s="81">
        <v>0.2</v>
      </c>
      <c r="E113" s="5"/>
      <c r="F113" s="81">
        <v>-0.2</v>
      </c>
      <c r="G113" s="6"/>
      <c r="I113" s="49"/>
    </row>
    <row r="114" spans="2:9" s="1" customFormat="1" ht="12.75" x14ac:dyDescent="0.2">
      <c r="B114" s="4">
        <v>107</v>
      </c>
      <c r="C114" s="5"/>
      <c r="D114" s="81">
        <v>0.2</v>
      </c>
      <c r="E114" s="5"/>
      <c r="F114" s="81">
        <v>-0.2</v>
      </c>
      <c r="G114" s="6"/>
      <c r="I114" s="49"/>
    </row>
    <row r="115" spans="2:9" s="1" customFormat="1" ht="12.75" x14ac:dyDescent="0.2">
      <c r="B115" s="4">
        <v>108</v>
      </c>
      <c r="C115" s="5"/>
      <c r="D115" s="81">
        <v>0.2</v>
      </c>
      <c r="E115" s="5"/>
      <c r="F115" s="81">
        <v>-0.2</v>
      </c>
      <c r="G115" s="6"/>
      <c r="I115" s="49"/>
    </row>
    <row r="116" spans="2:9" s="1" customFormat="1" ht="12.75" x14ac:dyDescent="0.2">
      <c r="B116" s="4">
        <v>109</v>
      </c>
      <c r="C116" s="5"/>
      <c r="D116" s="81">
        <v>0.2</v>
      </c>
      <c r="E116" s="5"/>
      <c r="F116" s="81">
        <v>-0.2</v>
      </c>
      <c r="G116" s="6"/>
      <c r="I116" s="49"/>
    </row>
    <row r="117" spans="2:9" s="1" customFormat="1" ht="12.75" x14ac:dyDescent="0.2">
      <c r="B117" s="4">
        <v>110</v>
      </c>
      <c r="C117" s="5"/>
      <c r="D117" s="81">
        <v>0.2</v>
      </c>
      <c r="E117" s="5"/>
      <c r="F117" s="81">
        <v>-0.2</v>
      </c>
      <c r="G117" s="6"/>
      <c r="I117" s="49"/>
    </row>
    <row r="118" spans="2:9" s="1" customFormat="1" ht="12.75" x14ac:dyDescent="0.2">
      <c r="B118" s="4">
        <v>111</v>
      </c>
      <c r="C118" s="5"/>
      <c r="D118" s="81">
        <v>0.2</v>
      </c>
      <c r="E118" s="5"/>
      <c r="F118" s="81">
        <v>-0.2</v>
      </c>
      <c r="G118" s="6"/>
      <c r="I118" s="49"/>
    </row>
    <row r="119" spans="2:9" s="1" customFormat="1" ht="12.75" x14ac:dyDescent="0.2">
      <c r="B119" s="4">
        <v>112</v>
      </c>
      <c r="C119" s="5"/>
      <c r="D119" s="81">
        <v>0.2</v>
      </c>
      <c r="E119" s="5"/>
      <c r="F119" s="81">
        <v>-0.2</v>
      </c>
      <c r="G119" s="6"/>
      <c r="I119" s="49"/>
    </row>
    <row r="120" spans="2:9" s="1" customFormat="1" ht="12.75" x14ac:dyDescent="0.2">
      <c r="B120" s="4">
        <v>113</v>
      </c>
      <c r="C120" s="5"/>
      <c r="D120" s="81">
        <v>0.2</v>
      </c>
      <c r="E120" s="5"/>
      <c r="F120" s="81">
        <v>-0.2</v>
      </c>
      <c r="G120" s="6"/>
      <c r="I120" s="49"/>
    </row>
    <row r="121" spans="2:9" s="1" customFormat="1" ht="12.75" x14ac:dyDescent="0.2">
      <c r="B121" s="4">
        <v>114</v>
      </c>
      <c r="C121" s="5"/>
      <c r="D121" s="81">
        <v>0.2</v>
      </c>
      <c r="E121" s="5"/>
      <c r="F121" s="81">
        <v>-0.2</v>
      </c>
      <c r="G121" s="6"/>
      <c r="I121" s="49"/>
    </row>
    <row r="122" spans="2:9" s="1" customFormat="1" ht="12.75" x14ac:dyDescent="0.2">
      <c r="B122" s="4">
        <v>115</v>
      </c>
      <c r="C122" s="5"/>
      <c r="D122" s="81">
        <v>0.2</v>
      </c>
      <c r="E122" s="5"/>
      <c r="F122" s="81">
        <v>-0.2</v>
      </c>
      <c r="G122" s="6"/>
      <c r="I122" s="49"/>
    </row>
    <row r="123" spans="2:9" s="1" customFormat="1" ht="12.75" x14ac:dyDescent="0.2">
      <c r="B123" s="4">
        <v>116</v>
      </c>
      <c r="C123" s="5"/>
      <c r="D123" s="81">
        <v>0.2</v>
      </c>
      <c r="E123" s="5"/>
      <c r="F123" s="81">
        <v>-0.2</v>
      </c>
      <c r="G123" s="6"/>
      <c r="I123" s="49"/>
    </row>
    <row r="124" spans="2:9" s="1" customFormat="1" ht="12.75" x14ac:dyDescent="0.2">
      <c r="B124" s="4">
        <v>117</v>
      </c>
      <c r="C124" s="5"/>
      <c r="D124" s="81">
        <v>0.2</v>
      </c>
      <c r="E124" s="5"/>
      <c r="F124" s="81">
        <v>-0.2</v>
      </c>
      <c r="G124" s="6"/>
      <c r="I124" s="49"/>
    </row>
    <row r="125" spans="2:9" s="1" customFormat="1" ht="12.75" x14ac:dyDescent="0.2">
      <c r="B125" s="4">
        <v>118</v>
      </c>
      <c r="C125" s="5"/>
      <c r="D125" s="81">
        <v>0.2</v>
      </c>
      <c r="E125" s="5"/>
      <c r="F125" s="81">
        <v>-0.2</v>
      </c>
      <c r="G125" s="6"/>
      <c r="I125" s="49"/>
    </row>
    <row r="126" spans="2:9" s="1" customFormat="1" ht="12.75" x14ac:dyDescent="0.2">
      <c r="B126" s="4">
        <v>119</v>
      </c>
      <c r="C126" s="5"/>
      <c r="D126" s="81">
        <v>0.2</v>
      </c>
      <c r="E126" s="5"/>
      <c r="F126" s="81">
        <v>-0.2</v>
      </c>
      <c r="G126" s="6"/>
      <c r="I126" s="49"/>
    </row>
    <row r="127" spans="2:9" s="1" customFormat="1" ht="12.75" x14ac:dyDescent="0.2">
      <c r="B127" s="4">
        <v>120</v>
      </c>
      <c r="C127" s="5"/>
      <c r="D127" s="81">
        <v>0.2</v>
      </c>
      <c r="E127" s="5"/>
      <c r="F127" s="81">
        <v>-0.2</v>
      </c>
      <c r="G127" s="6"/>
      <c r="I127" s="49"/>
    </row>
    <row r="128" spans="2:9" s="1" customFormat="1" ht="12.75" x14ac:dyDescent="0.2">
      <c r="B128" s="4">
        <v>121</v>
      </c>
      <c r="C128" s="5"/>
      <c r="D128" s="81">
        <v>0.2</v>
      </c>
      <c r="E128" s="5"/>
      <c r="F128" s="81">
        <v>-0.2</v>
      </c>
      <c r="G128" s="6"/>
      <c r="I128" s="49"/>
    </row>
    <row r="129" spans="2:9" s="1" customFormat="1" ht="12.75" x14ac:dyDescent="0.2">
      <c r="B129" s="4">
        <v>122</v>
      </c>
      <c r="C129" s="5"/>
      <c r="D129" s="81">
        <v>0.2</v>
      </c>
      <c r="E129" s="5"/>
      <c r="F129" s="81">
        <v>-0.2</v>
      </c>
      <c r="G129" s="6"/>
      <c r="I129" s="49"/>
    </row>
    <row r="130" spans="2:9" s="1" customFormat="1" ht="12.75" x14ac:dyDescent="0.2">
      <c r="B130" s="4">
        <v>123</v>
      </c>
      <c r="C130" s="5"/>
      <c r="D130" s="81">
        <v>0.2</v>
      </c>
      <c r="E130" s="5"/>
      <c r="F130" s="81">
        <v>-0.2</v>
      </c>
      <c r="G130" s="6"/>
      <c r="I130" s="49"/>
    </row>
    <row r="131" spans="2:9" s="1" customFormat="1" ht="12.75" x14ac:dyDescent="0.2">
      <c r="B131" s="4">
        <v>124</v>
      </c>
      <c r="C131" s="5"/>
      <c r="D131" s="81">
        <v>0.2</v>
      </c>
      <c r="E131" s="5"/>
      <c r="F131" s="81">
        <v>-0.2</v>
      </c>
      <c r="G131" s="6"/>
      <c r="I131" s="49"/>
    </row>
    <row r="132" spans="2:9" s="1" customFormat="1" ht="12.75" x14ac:dyDescent="0.2">
      <c r="B132" s="4">
        <v>125</v>
      </c>
      <c r="C132" s="5"/>
      <c r="D132" s="81">
        <v>0.2</v>
      </c>
      <c r="E132" s="5"/>
      <c r="F132" s="81">
        <v>-0.2</v>
      </c>
      <c r="G132" s="6"/>
      <c r="I132" s="49"/>
    </row>
    <row r="133" spans="2:9" s="1" customFormat="1" ht="12.75" x14ac:dyDescent="0.2">
      <c r="B133" s="4">
        <v>126</v>
      </c>
      <c r="C133" s="5"/>
      <c r="D133" s="81">
        <v>0.2</v>
      </c>
      <c r="E133" s="5"/>
      <c r="F133" s="81">
        <v>-0.2</v>
      </c>
      <c r="G133" s="6"/>
      <c r="I133" s="49"/>
    </row>
    <row r="134" spans="2:9" s="1" customFormat="1" ht="12.75" x14ac:dyDescent="0.2">
      <c r="B134" s="4">
        <v>127</v>
      </c>
      <c r="C134" s="5"/>
      <c r="D134" s="81">
        <v>0.2</v>
      </c>
      <c r="E134" s="5"/>
      <c r="F134" s="81">
        <v>-0.2</v>
      </c>
      <c r="G134" s="6"/>
      <c r="I134" s="49"/>
    </row>
    <row r="135" spans="2:9" s="1" customFormat="1" ht="12.75" x14ac:dyDescent="0.2">
      <c r="B135" s="4">
        <v>128</v>
      </c>
      <c r="C135" s="5"/>
      <c r="D135" s="81">
        <v>0.2</v>
      </c>
      <c r="E135" s="5"/>
      <c r="F135" s="81">
        <v>-0.2</v>
      </c>
      <c r="G135" s="6"/>
      <c r="I135" s="49"/>
    </row>
    <row r="136" spans="2:9" s="1" customFormat="1" ht="12.75" x14ac:dyDescent="0.2">
      <c r="B136" s="4">
        <v>129</v>
      </c>
      <c r="C136" s="5"/>
      <c r="D136" s="81">
        <v>0.2</v>
      </c>
      <c r="E136" s="5"/>
      <c r="F136" s="81">
        <v>-0.2</v>
      </c>
      <c r="G136" s="6"/>
      <c r="I136" s="49"/>
    </row>
    <row r="137" spans="2:9" s="1" customFormat="1" ht="12.75" x14ac:dyDescent="0.2">
      <c r="B137" s="4">
        <v>130</v>
      </c>
      <c r="C137" s="5"/>
      <c r="D137" s="81">
        <v>0.2</v>
      </c>
      <c r="E137" s="5"/>
      <c r="F137" s="81">
        <v>-0.2</v>
      </c>
      <c r="G137" s="6"/>
      <c r="I137" s="49"/>
    </row>
    <row r="138" spans="2:9" s="1" customFormat="1" ht="12.75" x14ac:dyDescent="0.2">
      <c r="B138" s="4">
        <v>131</v>
      </c>
      <c r="C138" s="5"/>
      <c r="D138" s="81">
        <v>0.2</v>
      </c>
      <c r="E138" s="5"/>
      <c r="F138" s="81">
        <v>-0.2</v>
      </c>
      <c r="G138" s="6"/>
      <c r="I138" s="49"/>
    </row>
    <row r="139" spans="2:9" s="1" customFormat="1" ht="12.75" x14ac:dyDescent="0.2">
      <c r="B139" s="4">
        <v>132</v>
      </c>
      <c r="C139" s="5"/>
      <c r="D139" s="81">
        <v>0.2</v>
      </c>
      <c r="E139" s="5"/>
      <c r="F139" s="81">
        <v>-0.2</v>
      </c>
      <c r="G139" s="6"/>
      <c r="I139" s="49"/>
    </row>
    <row r="140" spans="2:9" s="1" customFormat="1" ht="12.75" x14ac:dyDescent="0.2">
      <c r="B140" s="4">
        <v>133</v>
      </c>
      <c r="C140" s="5"/>
      <c r="D140" s="81">
        <v>0.2</v>
      </c>
      <c r="E140" s="5"/>
      <c r="F140" s="81">
        <v>-0.2</v>
      </c>
      <c r="G140" s="6"/>
      <c r="I140" s="49"/>
    </row>
    <row r="141" spans="2:9" s="1" customFormat="1" ht="12.75" x14ac:dyDescent="0.2">
      <c r="B141" s="4">
        <v>134</v>
      </c>
      <c r="C141" s="5"/>
      <c r="D141" s="81">
        <v>0.2</v>
      </c>
      <c r="E141" s="5"/>
      <c r="F141" s="81">
        <v>-0.2</v>
      </c>
      <c r="G141" s="6"/>
      <c r="I141" s="49"/>
    </row>
    <row r="142" spans="2:9" s="1" customFormat="1" ht="12.75" x14ac:dyDescent="0.2">
      <c r="B142" s="4">
        <v>135</v>
      </c>
      <c r="C142" s="5"/>
      <c r="D142" s="81">
        <v>0.2</v>
      </c>
      <c r="E142" s="5"/>
      <c r="F142" s="81">
        <v>-0.2</v>
      </c>
      <c r="G142" s="6"/>
      <c r="I142" s="49"/>
    </row>
    <row r="143" spans="2:9" s="1" customFormat="1" ht="12.75" x14ac:dyDescent="0.2">
      <c r="B143" s="4">
        <v>136</v>
      </c>
      <c r="C143" s="5"/>
      <c r="D143" s="81">
        <v>0.2</v>
      </c>
      <c r="E143" s="5"/>
      <c r="F143" s="81">
        <v>-0.2</v>
      </c>
      <c r="G143" s="6"/>
      <c r="I143" s="49"/>
    </row>
    <row r="144" spans="2:9" s="1" customFormat="1" ht="12.75" x14ac:dyDescent="0.2">
      <c r="B144" s="4">
        <v>137</v>
      </c>
      <c r="C144" s="5"/>
      <c r="D144" s="81">
        <v>0.2</v>
      </c>
      <c r="E144" s="5"/>
      <c r="F144" s="81">
        <v>-0.2</v>
      </c>
      <c r="G144" s="6"/>
      <c r="I144" s="49"/>
    </row>
    <row r="145" spans="2:9" s="1" customFormat="1" ht="12.75" x14ac:dyDescent="0.2">
      <c r="B145" s="4">
        <v>138</v>
      </c>
      <c r="C145" s="5"/>
      <c r="D145" s="81">
        <v>0.2</v>
      </c>
      <c r="E145" s="5"/>
      <c r="F145" s="81">
        <v>-0.2</v>
      </c>
      <c r="G145" s="6"/>
      <c r="I145" s="49"/>
    </row>
    <row r="146" spans="2:9" s="1" customFormat="1" ht="12.75" x14ac:dyDescent="0.2">
      <c r="B146" s="4">
        <v>139</v>
      </c>
      <c r="C146" s="5"/>
      <c r="D146" s="81">
        <v>0.2</v>
      </c>
      <c r="E146" s="5"/>
      <c r="F146" s="81">
        <v>-0.2</v>
      </c>
      <c r="G146" s="6"/>
      <c r="I146" s="49"/>
    </row>
    <row r="147" spans="2:9" s="1" customFormat="1" ht="12.75" x14ac:dyDescent="0.2">
      <c r="B147" s="4">
        <v>140</v>
      </c>
      <c r="C147" s="5"/>
      <c r="D147" s="81">
        <v>0.2</v>
      </c>
      <c r="E147" s="5"/>
      <c r="F147" s="81">
        <v>-0.2</v>
      </c>
      <c r="G147" s="6"/>
      <c r="I147" s="49"/>
    </row>
    <row r="148" spans="2:9" s="1" customFormat="1" ht="12.75" x14ac:dyDescent="0.2">
      <c r="B148" s="4">
        <v>141</v>
      </c>
      <c r="C148" s="5"/>
      <c r="D148" s="81">
        <v>0.2</v>
      </c>
      <c r="E148" s="5"/>
      <c r="F148" s="81">
        <v>-0.2</v>
      </c>
      <c r="G148" s="6"/>
      <c r="I148" s="49"/>
    </row>
    <row r="149" spans="2:9" s="1" customFormat="1" ht="12.75" x14ac:dyDescent="0.2">
      <c r="B149" s="4">
        <v>142</v>
      </c>
      <c r="C149" s="5"/>
      <c r="D149" s="81">
        <v>0.2</v>
      </c>
      <c r="E149" s="5"/>
      <c r="F149" s="81">
        <v>-0.2</v>
      </c>
      <c r="G149" s="6"/>
      <c r="I149" s="49"/>
    </row>
    <row r="150" spans="2:9" s="1" customFormat="1" ht="12.75" x14ac:dyDescent="0.2">
      <c r="B150" s="4">
        <v>143</v>
      </c>
      <c r="C150" s="5"/>
      <c r="D150" s="81">
        <v>0.2</v>
      </c>
      <c r="E150" s="5"/>
      <c r="F150" s="81">
        <v>-0.2</v>
      </c>
      <c r="G150" s="6"/>
      <c r="I150" s="49"/>
    </row>
    <row r="151" spans="2:9" s="1" customFormat="1" ht="12.75" x14ac:dyDescent="0.2">
      <c r="B151" s="4">
        <v>144</v>
      </c>
      <c r="C151" s="5"/>
      <c r="D151" s="81">
        <v>0.2</v>
      </c>
      <c r="E151" s="5"/>
      <c r="F151" s="81">
        <v>-0.2</v>
      </c>
      <c r="G151" s="6"/>
      <c r="I151" s="49"/>
    </row>
    <row r="152" spans="2:9" s="1" customFormat="1" ht="12.75" x14ac:dyDescent="0.2">
      <c r="B152" s="4">
        <v>145</v>
      </c>
      <c r="C152" s="5"/>
      <c r="D152" s="81">
        <v>0.2</v>
      </c>
      <c r="E152" s="5"/>
      <c r="F152" s="81">
        <v>-0.2</v>
      </c>
      <c r="G152" s="6"/>
      <c r="I152" s="49"/>
    </row>
    <row r="153" spans="2:9" s="1" customFormat="1" ht="12.75" x14ac:dyDescent="0.2">
      <c r="B153" s="4">
        <v>146</v>
      </c>
      <c r="C153" s="5"/>
      <c r="D153" s="81">
        <v>0.2</v>
      </c>
      <c r="E153" s="5"/>
      <c r="F153" s="81">
        <v>-0.2</v>
      </c>
      <c r="G153" s="6"/>
      <c r="I153" s="49"/>
    </row>
    <row r="154" spans="2:9" s="1" customFormat="1" ht="12.75" x14ac:dyDescent="0.2">
      <c r="B154" s="4">
        <v>147</v>
      </c>
      <c r="C154" s="5"/>
      <c r="D154" s="81">
        <v>0.2</v>
      </c>
      <c r="E154" s="5"/>
      <c r="F154" s="81">
        <v>-0.2</v>
      </c>
      <c r="G154" s="6"/>
      <c r="I154" s="49"/>
    </row>
    <row r="155" spans="2:9" s="1" customFormat="1" ht="12.75" x14ac:dyDescent="0.2">
      <c r="B155" s="4">
        <v>148</v>
      </c>
      <c r="C155" s="5"/>
      <c r="D155" s="81">
        <v>0.2</v>
      </c>
      <c r="E155" s="5"/>
      <c r="F155" s="81">
        <v>-0.2</v>
      </c>
      <c r="G155" s="6"/>
      <c r="I155" s="49"/>
    </row>
    <row r="156" spans="2:9" s="1" customFormat="1" ht="12.75" x14ac:dyDescent="0.2">
      <c r="B156" s="4">
        <v>149</v>
      </c>
      <c r="C156" s="5"/>
      <c r="D156" s="81">
        <v>0.2</v>
      </c>
      <c r="E156" s="5"/>
      <c r="F156" s="81">
        <v>-0.2</v>
      </c>
      <c r="G156" s="6"/>
      <c r="I156" s="49"/>
    </row>
    <row r="157" spans="2:9" s="1" customFormat="1" ht="12.75" x14ac:dyDescent="0.2">
      <c r="B157" s="4">
        <v>150</v>
      </c>
      <c r="C157" s="5"/>
      <c r="D157" s="82">
        <v>0.2</v>
      </c>
      <c r="E157" s="5"/>
      <c r="F157" s="82">
        <v>-0.2</v>
      </c>
      <c r="G157" s="6"/>
      <c r="I157" s="49"/>
    </row>
    <row r="158" spans="2:9" s="1" customFormat="1" ht="6" customHeight="1" thickBot="1" x14ac:dyDescent="0.25">
      <c r="B158" s="7"/>
      <c r="C158" s="8"/>
      <c r="D158" s="8"/>
      <c r="E158" s="8"/>
      <c r="F158" s="8"/>
      <c r="G158" s="9"/>
      <c r="I158" s="49"/>
    </row>
    <row r="159" spans="2:9" x14ac:dyDescent="0.2"/>
  </sheetData>
  <sheetProtection algorithmName="SHA-512" hashValue="SZcs45UQEJi7hjG3BUtZuXM9DhG9t1FgDtnENVWksw2MQa28STB+tLXWOum9wBLmXaWghKFDSrLmILPbcd8rug==" saltValue="88Uwc1lJwdC9Nlf9+hQe5Q==" spinCount="100000" sheet="1" objects="1" scenarios="1"/>
  <mergeCells count="1">
    <mergeCell ref="A2:C2"/>
  </mergeCells>
  <conditionalFormatting sqref="A2">
    <cfRule type="cellIs" dxfId="1" priority="1" operator="equal">
      <formula>"OK"</formula>
    </cfRule>
    <cfRule type="cellIs" dxfId="0" priority="2" operator="equal">
      <formula>"ERROR"</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1"/>
  <sheetViews>
    <sheetView zoomScale="85" zoomScaleNormal="85" workbookViewId="0"/>
  </sheetViews>
  <sheetFormatPr defaultColWidth="0" defaultRowHeight="12.75" zeroHeight="1" x14ac:dyDescent="0.2"/>
  <cols>
    <col min="1" max="1" width="1.875" style="1" customWidth="1"/>
    <col min="2" max="2" width="22.25" style="12" bestFit="1" customWidth="1"/>
    <col min="3" max="3" width="10.25" style="12" customWidth="1"/>
    <col min="4" max="4" width="1.875" style="1" customWidth="1"/>
    <col min="5" max="17" width="10.25" style="12" hidden="1" customWidth="1"/>
    <col min="18" max="16384" width="9" style="12" hidden="1"/>
  </cols>
  <sheetData>
    <row r="1" spans="1:4" s="11" customFormat="1" ht="15.75" x14ac:dyDescent="0.25">
      <c r="A1" s="2" t="str">
        <f ca="1">RIGHT(CELL("filename",$A$1),LEN(CELL("filename",$A$1))-FIND("]",CELL("filename",$A$1)))</f>
        <v>Data</v>
      </c>
      <c r="D1" s="2"/>
    </row>
    <row r="2" spans="1:4" s="23" customFormat="1" x14ac:dyDescent="0.2">
      <c r="A2" s="21"/>
      <c r="D2" s="21"/>
    </row>
    <row r="3" spans="1:4" ht="13.5" thickBot="1" x14ac:dyDescent="0.25"/>
    <row r="4" spans="1:4" ht="24.75" thickBot="1" x14ac:dyDescent="0.25">
      <c r="B4" s="44" t="s">
        <v>36</v>
      </c>
      <c r="C4" s="45" t="s">
        <v>35</v>
      </c>
    </row>
    <row r="5" spans="1:4" x14ac:dyDescent="0.2">
      <c r="B5" s="16" t="s">
        <v>53</v>
      </c>
      <c r="C5" s="13" t="s">
        <v>0</v>
      </c>
    </row>
    <row r="6" spans="1:4" x14ac:dyDescent="0.2">
      <c r="B6" s="17" t="s">
        <v>54</v>
      </c>
      <c r="C6" s="14" t="s">
        <v>3</v>
      </c>
    </row>
    <row r="7" spans="1:4" x14ac:dyDescent="0.2">
      <c r="B7" s="17" t="s">
        <v>1</v>
      </c>
      <c r="C7" s="14" t="s">
        <v>2</v>
      </c>
    </row>
    <row r="8" spans="1:4" x14ac:dyDescent="0.2">
      <c r="B8" s="17" t="s">
        <v>48</v>
      </c>
      <c r="C8" s="14" t="s">
        <v>4</v>
      </c>
    </row>
    <row r="9" spans="1:4" x14ac:dyDescent="0.2">
      <c r="B9" s="17" t="s">
        <v>56</v>
      </c>
      <c r="C9" s="14" t="s">
        <v>8</v>
      </c>
    </row>
    <row r="10" spans="1:4" x14ac:dyDescent="0.2">
      <c r="B10" s="17" t="s">
        <v>70</v>
      </c>
      <c r="C10" s="14" t="s">
        <v>69</v>
      </c>
    </row>
    <row r="11" spans="1:4" x14ac:dyDescent="0.2">
      <c r="B11" s="17" t="s">
        <v>68</v>
      </c>
      <c r="C11" s="14" t="s">
        <v>66</v>
      </c>
    </row>
    <row r="12" spans="1:4" x14ac:dyDescent="0.2">
      <c r="B12" s="17" t="s">
        <v>57</v>
      </c>
      <c r="C12" s="14" t="s">
        <v>9</v>
      </c>
    </row>
    <row r="13" spans="1:4" x14ac:dyDescent="0.2">
      <c r="B13" s="17" t="s">
        <v>73</v>
      </c>
      <c r="C13" s="14" t="s">
        <v>75</v>
      </c>
    </row>
    <row r="14" spans="1:4" x14ac:dyDescent="0.2">
      <c r="B14" s="17" t="s">
        <v>11</v>
      </c>
      <c r="C14" s="14" t="s">
        <v>12</v>
      </c>
    </row>
    <row r="15" spans="1:4" x14ac:dyDescent="0.2">
      <c r="B15" s="17" t="s">
        <v>74</v>
      </c>
      <c r="C15" s="14" t="s">
        <v>76</v>
      </c>
    </row>
    <row r="16" spans="1:4" x14ac:dyDescent="0.2">
      <c r="B16" s="17" t="s">
        <v>71</v>
      </c>
      <c r="C16" s="14" t="s">
        <v>67</v>
      </c>
    </row>
    <row r="17" spans="2:3" x14ac:dyDescent="0.2">
      <c r="B17" s="17" t="s">
        <v>49</v>
      </c>
      <c r="C17" s="14" t="s">
        <v>13</v>
      </c>
    </row>
    <row r="18" spans="2:3" x14ac:dyDescent="0.2">
      <c r="B18" s="17" t="s">
        <v>50</v>
      </c>
      <c r="C18" s="14" t="s">
        <v>14</v>
      </c>
    </row>
    <row r="19" spans="2:3" x14ac:dyDescent="0.2">
      <c r="B19" s="17" t="s">
        <v>59</v>
      </c>
      <c r="C19" s="14" t="s">
        <v>15</v>
      </c>
    </row>
    <row r="20" spans="2:3" x14ac:dyDescent="0.2">
      <c r="B20" s="17" t="s">
        <v>16</v>
      </c>
      <c r="C20" s="14" t="s">
        <v>17</v>
      </c>
    </row>
    <row r="21" spans="2:3" x14ac:dyDescent="0.2">
      <c r="B21" s="17" t="s">
        <v>81</v>
      </c>
      <c r="C21" s="14" t="s">
        <v>80</v>
      </c>
    </row>
    <row r="22" spans="2:3" x14ac:dyDescent="0.2">
      <c r="B22" s="17" t="s">
        <v>61</v>
      </c>
      <c r="C22" s="14" t="s">
        <v>19</v>
      </c>
    </row>
    <row r="23" spans="2:3" x14ac:dyDescent="0.2">
      <c r="B23" s="17" t="s">
        <v>60</v>
      </c>
      <c r="C23" s="14" t="s">
        <v>18</v>
      </c>
    </row>
    <row r="24" spans="2:3" x14ac:dyDescent="0.2">
      <c r="B24" s="17" t="s">
        <v>20</v>
      </c>
      <c r="C24" s="14" t="s">
        <v>21</v>
      </c>
    </row>
    <row r="25" spans="2:3" x14ac:dyDescent="0.2">
      <c r="B25" s="17" t="s">
        <v>62</v>
      </c>
      <c r="C25" s="14" t="s">
        <v>24</v>
      </c>
    </row>
    <row r="26" spans="2:3" x14ac:dyDescent="0.2">
      <c r="B26" s="17" t="s">
        <v>77</v>
      </c>
      <c r="C26" s="14" t="s">
        <v>78</v>
      </c>
    </row>
    <row r="27" spans="2:3" x14ac:dyDescent="0.2">
      <c r="B27" s="17" t="s">
        <v>63</v>
      </c>
      <c r="C27" s="14" t="s">
        <v>26</v>
      </c>
    </row>
    <row r="28" spans="2:3" x14ac:dyDescent="0.2">
      <c r="B28" s="17" t="s">
        <v>51</v>
      </c>
      <c r="C28" s="14" t="s">
        <v>25</v>
      </c>
    </row>
    <row r="29" spans="2:3" x14ac:dyDescent="0.2">
      <c r="B29" s="17" t="s">
        <v>52</v>
      </c>
      <c r="C29" s="14" t="s">
        <v>27</v>
      </c>
    </row>
    <row r="30" spans="2:3" x14ac:dyDescent="0.2">
      <c r="B30" s="17" t="s">
        <v>72</v>
      </c>
      <c r="C30" s="14" t="s">
        <v>79</v>
      </c>
    </row>
    <row r="31" spans="2:3" x14ac:dyDescent="0.2">
      <c r="B31" s="17" t="s">
        <v>64</v>
      </c>
      <c r="C31" s="14" t="s">
        <v>28</v>
      </c>
    </row>
    <row r="32" spans="2:3" x14ac:dyDescent="0.2">
      <c r="B32" s="17" t="s">
        <v>65</v>
      </c>
      <c r="C32" s="14" t="s">
        <v>29</v>
      </c>
    </row>
    <row r="33" spans="1:4" x14ac:dyDescent="0.2">
      <c r="B33" s="17" t="s">
        <v>5</v>
      </c>
      <c r="C33" s="14" t="s">
        <v>6</v>
      </c>
    </row>
    <row r="34" spans="1:4" x14ac:dyDescent="0.2">
      <c r="B34" s="17" t="s">
        <v>22</v>
      </c>
      <c r="C34" s="14" t="s">
        <v>23</v>
      </c>
    </row>
    <row r="35" spans="1:4" x14ac:dyDescent="0.2">
      <c r="B35" s="17" t="s">
        <v>58</v>
      </c>
      <c r="C35" s="14" t="s">
        <v>10</v>
      </c>
    </row>
    <row r="36" spans="1:4" x14ac:dyDescent="0.2">
      <c r="B36" s="17" t="s">
        <v>87</v>
      </c>
      <c r="C36" s="14" t="s">
        <v>34</v>
      </c>
    </row>
    <row r="37" spans="1:4" x14ac:dyDescent="0.2">
      <c r="B37" s="17" t="s">
        <v>30</v>
      </c>
      <c r="C37" s="14" t="s">
        <v>31</v>
      </c>
    </row>
    <row r="38" spans="1:4" x14ac:dyDescent="0.2">
      <c r="B38" s="17" t="s">
        <v>32</v>
      </c>
      <c r="C38" s="14" t="s">
        <v>33</v>
      </c>
    </row>
    <row r="39" spans="1:4" ht="13.5" thickBot="1" x14ac:dyDescent="0.25">
      <c r="B39" s="18" t="s">
        <v>55</v>
      </c>
      <c r="C39" s="15" t="s">
        <v>7</v>
      </c>
    </row>
    <row r="40" spans="1:4" s="41" customFormat="1" x14ac:dyDescent="0.2">
      <c r="A40" s="40"/>
      <c r="D40" s="40"/>
    </row>
    <row r="41" spans="1:4" x14ac:dyDescent="0.2"/>
  </sheetData>
  <sortState xmlns:xlrd2="http://schemas.microsoft.com/office/spreadsheetml/2017/richdata2" ref="B9:C39">
    <sortCondition ref="B9"/>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84F9E-93B8-46F6-BB45-2E81D6DA696A}">
  <dimension ref="A3:AR16"/>
  <sheetViews>
    <sheetView workbookViewId="0"/>
  </sheetViews>
  <sheetFormatPr defaultColWidth="10.375" defaultRowHeight="14.25" x14ac:dyDescent="0.2"/>
  <cols>
    <col min="1" max="1" width="15.5" customWidth="1"/>
  </cols>
  <sheetData>
    <row r="3" spans="1:44" s="67" customFormat="1" ht="30" x14ac:dyDescent="0.2">
      <c r="A3" t="s">
        <v>39</v>
      </c>
      <c r="B3" s="64" t="s">
        <v>1</v>
      </c>
      <c r="C3" s="64" t="s">
        <v>90</v>
      </c>
      <c r="D3" s="64" t="s">
        <v>91</v>
      </c>
      <c r="E3" s="64" t="s">
        <v>92</v>
      </c>
      <c r="F3" s="64" t="s">
        <v>93</v>
      </c>
      <c r="G3" s="64" t="s">
        <v>94</v>
      </c>
      <c r="H3" s="64" t="s">
        <v>140</v>
      </c>
      <c r="I3" s="64" t="s">
        <v>95</v>
      </c>
      <c r="J3" s="64" t="s">
        <v>96</v>
      </c>
      <c r="K3" s="64" t="s">
        <v>97</v>
      </c>
      <c r="L3" s="64" t="s">
        <v>98</v>
      </c>
      <c r="M3" s="64" t="s">
        <v>99</v>
      </c>
      <c r="N3" s="64" t="s">
        <v>100</v>
      </c>
      <c r="O3" s="64" t="s">
        <v>101</v>
      </c>
      <c r="P3" s="64" t="s">
        <v>102</v>
      </c>
      <c r="Q3" s="64" t="s">
        <v>103</v>
      </c>
      <c r="R3" s="64" t="s">
        <v>104</v>
      </c>
      <c r="S3" s="64" t="s">
        <v>105</v>
      </c>
      <c r="T3" s="64" t="s">
        <v>106</v>
      </c>
      <c r="U3" s="64" t="s">
        <v>107</v>
      </c>
      <c r="V3" s="64" t="s">
        <v>108</v>
      </c>
      <c r="W3" s="64" t="s">
        <v>109</v>
      </c>
      <c r="X3" s="64" t="s">
        <v>110</v>
      </c>
      <c r="Y3" s="64" t="s">
        <v>111</v>
      </c>
      <c r="Z3" s="64" t="s">
        <v>112</v>
      </c>
      <c r="AA3" s="64" t="s">
        <v>113</v>
      </c>
      <c r="AB3" s="64" t="s">
        <v>114</v>
      </c>
      <c r="AC3" s="64" t="s">
        <v>115</v>
      </c>
      <c r="AD3" s="64" t="s">
        <v>116</v>
      </c>
      <c r="AE3" s="64" t="s">
        <v>117</v>
      </c>
      <c r="AF3" s="64" t="s">
        <v>118</v>
      </c>
      <c r="AG3" s="64" t="s">
        <v>119</v>
      </c>
      <c r="AH3" s="64" t="s">
        <v>120</v>
      </c>
      <c r="AI3" s="64" t="s">
        <v>121</v>
      </c>
      <c r="AJ3" s="64" t="s">
        <v>122</v>
      </c>
      <c r="AK3" s="64" t="s">
        <v>123</v>
      </c>
      <c r="AL3" s="64" t="s">
        <v>124</v>
      </c>
      <c r="AM3" s="64" t="s">
        <v>125</v>
      </c>
      <c r="AN3" s="64" t="s">
        <v>126</v>
      </c>
      <c r="AO3" s="64" t="s">
        <v>127</v>
      </c>
      <c r="AP3" s="64" t="s">
        <v>128</v>
      </c>
      <c r="AQ3" s="64">
        <v>0</v>
      </c>
      <c r="AR3" s="64">
        <v>0</v>
      </c>
    </row>
    <row r="4" spans="1:44" x14ac:dyDescent="0.2">
      <c r="A4" t="s">
        <v>129</v>
      </c>
      <c r="B4" t="str">
        <f>'Spot Rates'!C4</f>
        <v>Euro</v>
      </c>
      <c r="C4" t="str">
        <f>'Spot Rates'!D4</f>
        <v>Austria</v>
      </c>
      <c r="D4" t="str">
        <f>'Spot Rates'!E4</f>
        <v>Belgium</v>
      </c>
      <c r="E4" t="str">
        <f>'Spot Rates'!F4</f>
        <v>Bulgaria</v>
      </c>
      <c r="F4" t="str">
        <f>'Spot Rates'!G4</f>
        <v>Croatia</v>
      </c>
      <c r="G4" t="str">
        <f>'Spot Rates'!H4</f>
        <v>Cyprus</v>
      </c>
      <c r="H4" t="str">
        <f>'Spot Rates'!I4</f>
        <v>Czechia</v>
      </c>
      <c r="I4" t="str">
        <f>'Spot Rates'!J4</f>
        <v>Denmark</v>
      </c>
      <c r="J4" t="str">
        <f>'Spot Rates'!K4</f>
        <v>Estonia</v>
      </c>
      <c r="K4" t="str">
        <f>'Spot Rates'!L4</f>
        <v>Finland</v>
      </c>
      <c r="L4" t="str">
        <f>'Spot Rates'!M4</f>
        <v>France</v>
      </c>
      <c r="M4" t="str">
        <f>'Spot Rates'!N4</f>
        <v>Germany</v>
      </c>
      <c r="N4" t="str">
        <f>'Spot Rates'!O4</f>
        <v>Greece</v>
      </c>
      <c r="O4" t="str">
        <f>'Spot Rates'!P4</f>
        <v>Hungary</v>
      </c>
      <c r="P4" t="str">
        <f>'Spot Rates'!Q4</f>
        <v>Iceland</v>
      </c>
      <c r="Q4" t="str">
        <f>'Spot Rates'!R4</f>
        <v>Ireland</v>
      </c>
      <c r="R4" t="str">
        <f>'Spot Rates'!S4</f>
        <v>Italy</v>
      </c>
      <c r="S4" t="str">
        <f>'Spot Rates'!T4</f>
        <v>Latvia</v>
      </c>
      <c r="T4" t="str">
        <f>'Spot Rates'!U4</f>
        <v>Liechtenstein</v>
      </c>
      <c r="U4" t="str">
        <f>'Spot Rates'!V4</f>
        <v>Lithuania</v>
      </c>
      <c r="V4" t="str">
        <f>'Spot Rates'!W4</f>
        <v>Luxembourg</v>
      </c>
      <c r="W4" t="str">
        <f>'Spot Rates'!X4</f>
        <v>Malta</v>
      </c>
      <c r="X4" t="str">
        <f>'Spot Rates'!Y4</f>
        <v>Netherlands</v>
      </c>
      <c r="Y4" t="str">
        <f>'Spot Rates'!Z4</f>
        <v>Norway</v>
      </c>
      <c r="Z4" t="str">
        <f>'Spot Rates'!AA4</f>
        <v>Poland</v>
      </c>
      <c r="AA4" t="str">
        <f>'Spot Rates'!AB4</f>
        <v>Portugal</v>
      </c>
      <c r="AB4" t="str">
        <f>'Spot Rates'!AC4</f>
        <v>Romania</v>
      </c>
      <c r="AC4" t="str">
        <f>'Spot Rates'!AD4</f>
        <v>Slovakia</v>
      </c>
      <c r="AD4" t="str">
        <f>'Spot Rates'!AE4</f>
        <v>Slovenia</v>
      </c>
      <c r="AE4" t="str">
        <f>'Spot Rates'!AF4</f>
        <v>Spain</v>
      </c>
      <c r="AF4" t="str">
        <f>'Spot Rates'!AG4</f>
        <v>Sweden</v>
      </c>
      <c r="AG4" t="str">
        <f>'Spot Rates'!AH4</f>
        <v>Switzerland</v>
      </c>
      <c r="AH4" t="str">
        <f>'Spot Rates'!AI4</f>
        <v>United Kingdom</v>
      </c>
      <c r="AI4" t="str">
        <f>'Spot Rates'!AJ4</f>
        <v>Australia</v>
      </c>
      <c r="AJ4" t="str">
        <f>'Spot Rates'!AK4</f>
        <v>Canada</v>
      </c>
      <c r="AK4" t="str">
        <f>'Spot Rates'!AL4</f>
        <v>China</v>
      </c>
      <c r="AL4" t="str">
        <f>'Spot Rates'!AM4</f>
        <v>Colombia</v>
      </c>
      <c r="AM4" t="str">
        <f>'Spot Rates'!AN4</f>
        <v>Hong Kong</v>
      </c>
      <c r="AN4" t="str">
        <f>'Spot Rates'!AO4</f>
        <v>Japan</v>
      </c>
      <c r="AO4" t="str">
        <f>'Spot Rates'!AP4</f>
        <v>Taiwan</v>
      </c>
      <c r="AP4" t="str">
        <f>'Spot Rates'!AQ4</f>
        <v>United States</v>
      </c>
      <c r="AQ4">
        <f>'Spot Rates'!AR4</f>
        <v>0</v>
      </c>
      <c r="AR4">
        <f>'Spot Rates'!AS4</f>
        <v>0</v>
      </c>
    </row>
    <row r="5" spans="1:44" x14ac:dyDescent="0.2">
      <c r="A5" t="s">
        <v>130</v>
      </c>
      <c r="B5" s="83" t="str">
        <f>IF(B3=B4,"OK","CHANGED")</f>
        <v>OK</v>
      </c>
      <c r="C5" s="83" t="str">
        <f t="shared" ref="C5:AP5" si="0">IF(C3=C4,"OK","CHANGED")</f>
        <v>OK</v>
      </c>
      <c r="D5" s="83" t="str">
        <f t="shared" si="0"/>
        <v>OK</v>
      </c>
      <c r="E5" s="83" t="str">
        <f t="shared" si="0"/>
        <v>OK</v>
      </c>
      <c r="F5" s="83" t="str">
        <f t="shared" si="0"/>
        <v>OK</v>
      </c>
      <c r="G5" s="83" t="str">
        <f t="shared" si="0"/>
        <v>OK</v>
      </c>
      <c r="H5" s="83" t="str">
        <f t="shared" si="0"/>
        <v>OK</v>
      </c>
      <c r="I5" s="83" t="str">
        <f t="shared" si="0"/>
        <v>OK</v>
      </c>
      <c r="J5" s="83" t="str">
        <f t="shared" si="0"/>
        <v>OK</v>
      </c>
      <c r="K5" s="83" t="str">
        <f t="shared" si="0"/>
        <v>OK</v>
      </c>
      <c r="L5" s="83" t="str">
        <f t="shared" si="0"/>
        <v>OK</v>
      </c>
      <c r="M5" s="83" t="str">
        <f t="shared" si="0"/>
        <v>OK</v>
      </c>
      <c r="N5" s="83" t="str">
        <f t="shared" si="0"/>
        <v>OK</v>
      </c>
      <c r="O5" s="83" t="str">
        <f t="shared" si="0"/>
        <v>OK</v>
      </c>
      <c r="P5" s="83" t="str">
        <f t="shared" si="0"/>
        <v>OK</v>
      </c>
      <c r="Q5" s="83" t="str">
        <f t="shared" si="0"/>
        <v>OK</v>
      </c>
      <c r="R5" s="83" t="str">
        <f t="shared" si="0"/>
        <v>OK</v>
      </c>
      <c r="S5" s="83" t="str">
        <f t="shared" si="0"/>
        <v>OK</v>
      </c>
      <c r="T5" s="83" t="str">
        <f t="shared" si="0"/>
        <v>OK</v>
      </c>
      <c r="U5" s="83" t="str">
        <f t="shared" si="0"/>
        <v>OK</v>
      </c>
      <c r="V5" s="83" t="str">
        <f t="shared" si="0"/>
        <v>OK</v>
      </c>
      <c r="W5" s="83" t="str">
        <f t="shared" si="0"/>
        <v>OK</v>
      </c>
      <c r="X5" s="83" t="str">
        <f t="shared" si="0"/>
        <v>OK</v>
      </c>
      <c r="Y5" s="83" t="str">
        <f t="shared" si="0"/>
        <v>OK</v>
      </c>
      <c r="Z5" s="83" t="str">
        <f t="shared" si="0"/>
        <v>OK</v>
      </c>
      <c r="AA5" s="83" t="str">
        <f t="shared" si="0"/>
        <v>OK</v>
      </c>
      <c r="AB5" s="83" t="str">
        <f t="shared" si="0"/>
        <v>OK</v>
      </c>
      <c r="AC5" s="83" t="str">
        <f t="shared" si="0"/>
        <v>OK</v>
      </c>
      <c r="AD5" s="83" t="str">
        <f t="shared" si="0"/>
        <v>OK</v>
      </c>
      <c r="AE5" s="83" t="str">
        <f t="shared" si="0"/>
        <v>OK</v>
      </c>
      <c r="AF5" s="83" t="str">
        <f t="shared" si="0"/>
        <v>OK</v>
      </c>
      <c r="AG5" s="83" t="str">
        <f t="shared" si="0"/>
        <v>OK</v>
      </c>
      <c r="AH5" s="83" t="str">
        <f t="shared" si="0"/>
        <v>OK</v>
      </c>
      <c r="AI5" s="83" t="str">
        <f t="shared" si="0"/>
        <v>OK</v>
      </c>
      <c r="AJ5" s="83" t="str">
        <f t="shared" si="0"/>
        <v>OK</v>
      </c>
      <c r="AK5" s="83" t="str">
        <f t="shared" si="0"/>
        <v>OK</v>
      </c>
      <c r="AL5" s="83" t="str">
        <f t="shared" si="0"/>
        <v>OK</v>
      </c>
      <c r="AM5" s="83" t="str">
        <f t="shared" si="0"/>
        <v>OK</v>
      </c>
      <c r="AN5" s="83" t="str">
        <f t="shared" si="0"/>
        <v>OK</v>
      </c>
      <c r="AO5" s="83" t="str">
        <f t="shared" si="0"/>
        <v>OK</v>
      </c>
      <c r="AP5" s="83" t="str">
        <f t="shared" si="0"/>
        <v>OK</v>
      </c>
      <c r="AQ5" s="83" t="str">
        <f t="shared" ref="AQ5" si="1">IF(AQ3=AQ4,"OK","CHANGED")</f>
        <v>OK</v>
      </c>
      <c r="AR5" s="83" t="str">
        <f t="shared" ref="AR5" si="2">IF(AR3=AR4,"OK","CHANGED")</f>
        <v>OK</v>
      </c>
    </row>
    <row r="7" spans="1:44" x14ac:dyDescent="0.2">
      <c r="A7" t="s">
        <v>132</v>
      </c>
      <c r="B7">
        <f>COUNTIF(B5:AR5,"OK")</f>
        <v>43</v>
      </c>
    </row>
    <row r="8" spans="1:44" x14ac:dyDescent="0.2">
      <c r="A8" t="s">
        <v>131</v>
      </c>
      <c r="B8">
        <f>COUNTIF(B5:AR5,"CHANGED")</f>
        <v>0</v>
      </c>
      <c r="C8" t="s">
        <v>133</v>
      </c>
    </row>
    <row r="16" spans="1:44" x14ac:dyDescent="0.2">
      <c r="A16" s="7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Index</vt:lpstr>
      <vt:lpstr>Spot Rates</vt:lpstr>
      <vt:lpstr>Spot Rates Shock UP</vt:lpstr>
      <vt:lpstr>Spot Rates Shock DOWN</vt:lpstr>
      <vt:lpstr>Probability of Default</vt:lpstr>
      <vt:lpstr>Stress</vt:lpstr>
      <vt:lpstr>Data</vt:lpstr>
      <vt:lpstr>Checks</vt:lpstr>
      <vt:lpstr>PoD</vt:lpstr>
    </vt:vector>
  </TitlesOfParts>
  <Company>Isle of Man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 Brown</dc:creator>
  <cp:lastModifiedBy>Dutton, Colin</cp:lastModifiedBy>
  <dcterms:created xsi:type="dcterms:W3CDTF">2014-06-25T14:15:35Z</dcterms:created>
  <dcterms:modified xsi:type="dcterms:W3CDTF">2025-07-04T15:48:31Z</dcterms:modified>
</cp:coreProperties>
</file>